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2 財政及び財産に関すること\01_財政\10_財政状況資料集\令和２年度（H31決算）\"/>
    </mc:Choice>
  </mc:AlternateContent>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<sst xmlns="http://schemas.openxmlformats.org/spreadsheetml/2006/main" count="1157" uniqueCount="619">
  <si>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</si>
  <si>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</si>
  <si>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</si>
  <si>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</si>
  <si>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</si>
  <si>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</si>
  <si>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</si>
  <si>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</si>
  <si>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</si>
  <si>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</si>
  <si>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</si>
  <si>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</si>
  <si>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</si>
  <si>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</si>
  <si>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</si>
  <si>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</si>
  <si>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</si>
  <si>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</si>
  <si>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</si>
  <si>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</si>
  <si>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</si>
  <si>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</si>
  <si>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</si>
  <si>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</si>
  <si>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</si>
  <si>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</si>
  <si>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</si>
  <si>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</si>
  <si>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</si>
  <si>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</si>
  <si>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</si>
  <si>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</si>
  <si>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</si>
  <si>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</si>
  <si>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</si>
  <si>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</si>
  <si>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</si>
  <si>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</si>
  <si>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</si>
  <si>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</si>
  <si>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</si>
  <si>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</si>
  <si>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</si>
  <si>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</si>
  <si>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</si>
  <si>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</si>
  <si>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</si>
  <si>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</si>
  <si>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</si>
  <si>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</si>
  <si>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</si>
  <si>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</si>
  <si>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</si>
  <si>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</si>
  <si>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</si>
  <si>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</si>
  <si>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</si>
  <si>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</si>
  <si>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</si>
  <si>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</si>
  <si>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</si>
  <si>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</si>
  <si>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</si>
  <si>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</si>
  <si>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</si>
  <si>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</si>
  <si>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</si>
  <si>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</si>
  <si>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</si>
  <si>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</si>
  <si>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</si>
  <si>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</si>
  <si>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</si>
  <si>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</si>
  <si>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</si>
  <si>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</si>
  <si>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</si>
  <si>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</si>
  <si>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</si>
  <si>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</si>
  <si>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</si>
  <si>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</si>
  <si>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</si>
  <si>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</si>
  <si>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</si>
  <si>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</si>
  <si>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</si>
  <si>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</si>
  <si>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</si>
  <si>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</si>
  <si>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</si>
  <si>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</si>
  <si>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</si>
  <si>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</si>
  <si>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</si>
  <si>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</si>
  <si>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</si>
  <si>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</si>
  <si>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</si>
  <si>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</si>
  <si>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</si>
  <si>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</si>
  <si>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</si>
  <si>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</si>
  <si>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</si>
  <si>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</si>
  <si>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</si>
  <si>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</si>
  <si>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</si>
  <si>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</si>
  <si>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</si>
  <si>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</si>
  <si>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</si>
  <si>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</si>
  <si>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</si>
  <si>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</si>
  <si>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</si>
  <si>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</si>
  <si>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</si>
  <si>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</si>
  <si>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</si>
  <si>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</si>
  <si>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</si>
  <si>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</si>
  <si>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</si>
  <si>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</si>
  <si>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</si>
  <si>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</si>
  <si>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</si>
  <si>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</si>
  <si>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</si>
  <si>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</si>
  <si>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</si>
  <si>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</si>
  <si>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</si>
  <si>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</si>
  <si>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</si>
  <si>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</si>
  <si>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</si>
  <si>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</si>
  <si>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</si>
  <si>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</si>
  <si>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</si>
  <si>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</si>
  <si>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</si>
  <si>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</si>
  <si>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</si>
  <si>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</si>
  <si>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</si>
  <si>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</si>
  <si>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</si>
  <si>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</si>
  <si>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</si>
  <si>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</si>
  <si>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</si>
  <si>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</si>
  <si>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</si>
  <si>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</si>
  <si>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</si>
  <si>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</si>
  <si>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</si>
  <si>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</si>
  <si>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</si>
  <si>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</si>
  <si>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</si>
  <si>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</si>
  <si>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</si>
  <si>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</si>
  <si>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</si>
  <si>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</si>
  <si>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</si>
  <si>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</si>
  <si>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</si>
  <si>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</si>
  <si>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</si>
  <si>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</si>
  <si>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</si>
  <si>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</si>
  <si>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</si>
  <si>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</si>
  <si>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</si>
  <si>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</si>
  <si>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</si>
  <si>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</si>
  <si>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</si>
  <si>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</si>
  <si>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</si>
  <si>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</si>
  <si>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</si>
  <si>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</si>
  <si>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</si>
  <si>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</si>
  <si>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</si>
  <si>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</si>
  <si>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</si>
  <si>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</si>
  <si>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</si>
  <si>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</si>
  <si>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</si>
  <si>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</si>
  <si>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</si>
  <si>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</si>
  <si>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</si>
  <si>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</si>
  <si>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</si>
  <si>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</si>
  <si>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</si>
  <si>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</si>
  <si>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</si>
  <si>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</si>
  <si>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</si>
  <si>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</si>
  <si>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</si>
  <si>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</si>
  <si>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</si>
  <si>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</si>
  <si>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</si>
  <si>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</si>
  <si>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</si>
  <si>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</si>
  <si>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</si>
  <si>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和歌山県日高川町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</si>
  <si>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</si>
  <si>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</si>
  <si>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</si>
  <si>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</si>
  <si>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</si>
  <si>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</si>
  <si>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</si>
  <si>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</si>
  <si>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</si>
  <si>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</si>
  <si>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</si>
  <si>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</si>
  <si>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</si>
  <si>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</si>
  <si>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</si>
  <si>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</si>
  <si>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</si>
  <si>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</si>
  <si>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</si>
  <si>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</si>
  <si>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</si>
  <si>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</si>
  <si>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</si>
  <si>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</si>
  <si>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</si>
  <si>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</si>
  <si>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</si>
  <si>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</si>
  <si>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</si>
  <si>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</si>
  <si>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</si>
  <si>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</si>
  <si>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</si>
  <si>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</si>
  <si>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</si>
  <si>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</si>
  <si>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</si>
  <si>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</si>
  <si>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</si>
  <si>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</si>
  <si>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</si>
  <si>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</si>
  <si>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</si>
  <si>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</si>
  <si>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</si>
  <si>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</si>
  <si>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</si>
  <si>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</si>
  <si>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</si>
  <si>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</si>
  <si>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</si>
  <si>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</si>
  <si>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</si>
  <si>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</si>
  <si>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</si>
  <si>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</si>
  <si>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</si>
  <si>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</si>
  <si>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</si>
  <si>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</si>
  <si>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</si>
  <si>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</si>
  <si>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</si>
  <si>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</si>
  <si>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</si>
  <si>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</si>
  <si>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</si>
  <si>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</si>
  <si>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</si>
  <si>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</si>
  <si>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</si>
  <si>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</si>
  <si>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</si>
  <si>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</si>
  <si>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</si>
  <si>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</si>
  <si>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</si>
  <si>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</si>
  <si>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</si>
  <si>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</si>
  <si>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</si>
  <si>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</si>
  <si>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</si>
  <si>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</si>
  <si>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</si>
  <si>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</si>
  <si>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</si>
  <si>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</si>
  <si>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</si>
  <si>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</si>
  <si>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</si>
  <si>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</si>
  <si>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</si>
  <si>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</si>
  <si>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</si>
  <si>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</si>
  <si>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</si>
  <si>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</si>
  <si>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</si>
  <si>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</si>
  <si>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</si>
  <si>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</si>
  <si>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</si>
  <si>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</si>
  <si>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</si>
  <si>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</si>
  <si>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</si>
  <si>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</si>
  <si>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</si>
  <si>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</si>
  <si>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</si>
  <si>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</si>
  <si>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</si>
  <si>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</si>
  <si>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</si>
  <si>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</si>
  <si>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</si>
  <si>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</si>
  <si>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</si>
  <si>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</si>
  <si>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</si>
  <si>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</si>
  <si>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</si>
  <si>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</si>
  <si>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</si>
  <si>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</si>
  <si>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</si>
  <si>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</si>
  <si>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</si>
  <si>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</si>
  <si>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</si>
  <si>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</si>
  <si>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</si>
  <si>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</si>
  <si>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</si>
  <si>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</si>
  <si>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</si>
  <si>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</si>
  <si>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</si>
  <si>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</si>
  <si>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</si>
  <si>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</si>
  <si>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</si>
  <si>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</si>
  <si>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</si>
  <si>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</si>
  <si>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</si>
  <si>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</si>
  <si>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</si>
  <si>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</si>
  <si>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</si>
  <si>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</si>
  <si>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和歌山県日高川町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</si>
  <si>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</si>
  <si>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</si>
  <si>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</si>
  <si>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</si>
  <si>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</si>
  <si>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</si>
  <si>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</si>
  <si>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</si>
  <si>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</si>
  <si>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</si>
  <si>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</si>
  <si>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</si>
  <si>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</si>
  <si>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</si>
  <si>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</si>
  <si>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</si>
  <si>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</si>
  <si>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</si>
  <si>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</si>
  <si>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</si>
  <si>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笠松農業用水及び公共用水管理運営特別会計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</si>
  <si>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</si>
  <si>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</si>
  <si>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</si>
  <si>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</si>
  <si>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</si>
  <si>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</si>
  <si>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</si>
  <si>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</si>
  <si>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</si>
  <si>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</si>
  <si>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</si>
  <si>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</si>
  <si>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</si>
  <si>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</si>
  <si>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国民健康保険事業川上診療所特別会計</t>
    <phoneticPr fontId="5"/>
  </si>
  <si>
    <t>国民健康保険事業寒川診療所特別会計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</si>
  <si>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</si>
  <si>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</si>
  <si>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</si>
  <si>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</si>
  <si>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</si>
  <si>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</si>
  <si>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</si>
  <si>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</si>
  <si>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</si>
  <si>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</si>
  <si>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</si>
  <si>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</si>
  <si>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</si>
  <si>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</si>
  <si>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</si>
  <si>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</si>
  <si>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</si>
  <si>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</si>
  <si>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</si>
  <si>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</si>
  <si>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</si>
  <si>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</si>
  <si>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</si>
  <si>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</si>
  <si>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</si>
  <si>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</si>
  <si>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</si>
  <si>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</si>
  <si>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</si>
  <si>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</si>
  <si>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</si>
  <si>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</si>
  <si>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</si>
  <si>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</si>
  <si>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</si>
  <si>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</si>
  <si>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</si>
  <si>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</si>
  <si>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</si>
  <si>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</si>
  <si>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</si>
  <si>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</si>
  <si>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</si>
  <si>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</si>
  <si>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</si>
  <si>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</si>
  <si>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</si>
  <si>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</si>
  <si>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</si>
  <si>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</si>
  <si>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</si>
  <si>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</si>
  <si>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</si>
  <si>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</si>
  <si>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</si>
  <si>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</si>
  <si>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</si>
  <si>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</si>
  <si>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</si>
  <si>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</si>
  <si>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</si>
  <si>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</si>
  <si>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</si>
  <si>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</si>
  <si>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</si>
  <si>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</si>
  <si>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</si>
  <si>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</si>
  <si>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</si>
  <si>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</si>
  <si>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</si>
  <si>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</si>
  <si>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</si>
  <si>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</si>
  <si>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</si>
  <si>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</si>
  <si>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</si>
  <si>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</si>
  <si>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</si>
  <si>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</si>
  <si>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</si>
  <si>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</si>
  <si>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</si>
  <si>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</si>
  <si>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</si>
  <si>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</si>
  <si>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</si>
  <si>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</si>
  <si>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</si>
  <si>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</si>
  <si>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</si>
  <si>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</si>
  <si>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</si>
  <si>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</si>
  <si>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</si>
  <si>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</si>
  <si>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</si>
  <si>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</si>
  <si>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</si>
  <si>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</si>
  <si>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</si>
  <si>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</si>
  <si>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</si>
  <si>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</si>
  <si>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</si>
  <si>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</si>
  <si>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</si>
  <si>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</si>
  <si>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</si>
  <si>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</si>
  <si>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</si>
  <si>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</si>
  <si>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</si>
  <si>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</si>
  <si>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</si>
  <si>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</si>
  <si>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</si>
  <si>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</si>
  <si>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</si>
  <si>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</si>
  <si>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</si>
  <si>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</si>
  <si>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</si>
  <si>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</si>
  <si>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</si>
  <si>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</si>
  <si>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</si>
  <si>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</si>
  <si>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</si>
  <si>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</si>
  <si>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</si>
  <si>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</si>
  <si>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</si>
  <si>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</si>
  <si>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</si>
  <si>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</si>
  <si>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</si>
  <si>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</si>
  <si>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</si>
  <si>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</si>
  <si>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</si>
  <si>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</si>
  <si>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</si>
  <si>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</si>
  <si>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</si>
  <si>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</si>
  <si>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</si>
  <si>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</si>
  <si>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</si>
  <si>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</si>
  <si>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</si>
  <si>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</si>
  <si>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</si>
  <si>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</si>
  <si>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</si>
  <si>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</si>
  <si>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</si>
  <si>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2.77</t>
  </si>
  <si>
    <t>▲ 0.69</t>
  </si>
  <si>
    <t>水道事業会計</t>
  </si>
  <si>
    <t>一般会計</t>
  </si>
  <si>
    <t>国民健康保険事業特別会計</t>
  </si>
  <si>
    <t>後期高齢者医療特別会計</t>
  </si>
  <si>
    <t>介護保険事業特別会計</t>
  </si>
  <si>
    <t>下水道事業特別会計</t>
  </si>
  <si>
    <t>笠松農業用水及び公共用水管理運営特別会計</t>
  </si>
  <si>
    <t>国民健康保険事業川上診療所特別会計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</si>
  <si>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</si>
  <si>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</si>
  <si>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</si>
  <si>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</si>
  <si>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</si>
  <si>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</si>
  <si>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</si>
  <si>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</si>
  <si>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</si>
  <si>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御坊市外五ヶ町病院経営事務組合</t>
    <rPh sb="0" eb="3">
      <t>ゴボウシ</t>
    </rPh>
    <rPh sb="3" eb="4">
      <t>ホカ</t>
    </rPh>
    <rPh sb="4" eb="5">
      <t>ゴ</t>
    </rPh>
    <rPh sb="6" eb="7">
      <t>マチ</t>
    </rPh>
    <rPh sb="7" eb="9">
      <t>ビョウイン</t>
    </rPh>
    <rPh sb="9" eb="11">
      <t>ケイエイ</t>
    </rPh>
    <rPh sb="11" eb="13">
      <t>ジム</t>
    </rPh>
    <rPh sb="13" eb="15">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</si>
  <si>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</si>
  <si>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御坊日高老人福祉施設事務組合（公営企業関係）</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カンケイ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</si>
  <si>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</si>
  <si>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御坊市日高川町中学校組合</t>
    <rPh sb="0" eb="3">
      <t>ゴボウシ</t>
    </rPh>
    <rPh sb="3" eb="6">
      <t>ヒダカガワ</t>
    </rPh>
    <rPh sb="6" eb="7">
      <t>マチ</t>
    </rPh>
    <rPh sb="7" eb="10">
      <t>チュウガッコウ</t>
    </rPh>
    <rPh sb="10" eb="12">
      <t>クミアイ</t>
    </rPh>
    <phoneticPr fontId="2"/>
  </si>
  <si>
    <t>日高広域消防事務組合</t>
    <rPh sb="0" eb="2">
      <t>ヒダカ</t>
    </rPh>
    <rPh sb="2" eb="4">
      <t>コウイキ</t>
    </rPh>
    <rPh sb="4" eb="6">
      <t>ショウボウ</t>
    </rPh>
    <rPh sb="6" eb="8">
      <t>ジム</t>
    </rPh>
    <rPh sb="8" eb="10">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</si>
  <si>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</si>
  <si>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和歌山地方税回収機構</t>
    <rPh sb="0" eb="3">
      <t>ワカヤマ</t>
    </rPh>
    <rPh sb="3" eb="6">
      <t>チホウゼイ</t>
    </rPh>
    <rPh sb="6" eb="8">
      <t>カイシュウ</t>
    </rPh>
    <rPh sb="8" eb="10">
      <t>キコウ</t>
    </rPh>
    <phoneticPr fontId="2"/>
  </si>
  <si>
    <t>御坊広域行政事務組合</t>
    <rPh sb="0" eb="2">
      <t>ゴボウ</t>
    </rPh>
    <rPh sb="2" eb="4">
      <t>コウイキ</t>
    </rPh>
    <rPh sb="4" eb="6">
      <t>ギョウセイ</t>
    </rPh>
    <rPh sb="6" eb="8">
      <t>ジム</t>
    </rPh>
    <rPh sb="8" eb="10">
      <t>クミアイ</t>
    </rPh>
    <phoneticPr fontId="2"/>
  </si>
  <si>
    <t>日高川町ふるさと振興公社</t>
    <rPh sb="0" eb="3">
      <t>ヒダカガワ</t>
    </rPh>
    <rPh sb="3" eb="4">
      <t>マチ</t>
    </rPh>
    <rPh sb="8" eb="12">
      <t>シンコウコウシャ</t>
    </rPh>
    <phoneticPr fontId="2"/>
  </si>
  <si>
    <t>-</t>
    <phoneticPr fontId="2"/>
  </si>
  <si>
    <t>公有財産管理基金</t>
    <rPh sb="0" eb="2">
      <t>コウユウ</t>
    </rPh>
    <rPh sb="2" eb="4">
      <t>ザイサン</t>
    </rPh>
    <rPh sb="4" eb="6">
      <t>カンリ</t>
    </rPh>
    <rPh sb="6" eb="8">
      <t>キキン</t>
    </rPh>
    <phoneticPr fontId="5"/>
  </si>
  <si>
    <t>合併まちづくり基金</t>
    <rPh sb="0" eb="2">
      <t>ガッペイ</t>
    </rPh>
    <rPh sb="7" eb="9">
      <t>キキン</t>
    </rPh>
    <phoneticPr fontId="5"/>
  </si>
  <si>
    <t>防災対策基金</t>
    <rPh sb="0" eb="2">
      <t>ボウサイ</t>
    </rPh>
    <rPh sb="2" eb="4">
      <t>タイサク</t>
    </rPh>
    <rPh sb="4" eb="6">
      <t>キキン</t>
    </rPh>
    <phoneticPr fontId="5"/>
  </si>
  <si>
    <t>下水道事業基金</t>
    <rPh sb="0" eb="3">
      <t>ゲスイドウ</t>
    </rPh>
    <rPh sb="3" eb="5">
      <t>ジギョウ</t>
    </rPh>
    <rPh sb="5" eb="7">
      <t>キキン</t>
    </rPh>
    <phoneticPr fontId="5"/>
  </si>
  <si>
    <t>川辺町地域振興基金</t>
    <rPh sb="0" eb="3">
      <t>カワベチョウ</t>
    </rPh>
    <rPh sb="3" eb="5">
      <t>チイキ</t>
    </rPh>
    <rPh sb="5" eb="7">
      <t>シンコウ</t>
    </rPh>
    <rPh sb="7" eb="9">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</si>
  <si>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</si>
  <si>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</si>
  <si>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</si>
  <si>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</si>
  <si>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</si>
  <si>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</si>
  <si>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</si>
  <si>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</si>
  <si>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</si>
  <si>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</si>
  <si>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</si>
  <si>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減少傾向にあり、平成３０年度から0％となっている。また、実質公債費比率についても年々減少傾向にあり、本年度については11.3％となっている。しかし、類似団体の8.6％と比較すると高い値となっている。減少傾向にあるのは、充当財源の増加が要因であると考えられるが、今後についても引き続き財政健全化計画等に基づき、計画的な地方債の発行及び歳出の抑制に取り組んでいく。</t>
    <rPh sb="39" eb="41">
      <t>ジッシツ</t>
    </rPh>
    <rPh sb="41" eb="44">
      <t>コウサイヒ</t>
    </rPh>
    <rPh sb="44" eb="46">
      <t>ヒリツ</t>
    </rPh>
    <rPh sb="51" eb="53">
      <t>ネンネン</t>
    </rPh>
    <rPh sb="53" eb="55">
      <t>ゲンショウ</t>
    </rPh>
    <rPh sb="55" eb="57">
      <t>ケイコウ</t>
    </rPh>
    <rPh sb="61" eb="64">
      <t>ホンネンド</t>
    </rPh>
    <rPh sb="85" eb="87">
      <t>ルイジ</t>
    </rPh>
    <rPh sb="87" eb="89">
      <t>ダンタイ</t>
    </rPh>
    <rPh sb="95" eb="97">
      <t>ヒカク</t>
    </rPh>
    <rPh sb="100" eb="101">
      <t>タカ</t>
    </rPh>
    <rPh sb="102" eb="103">
      <t>アタイ</t>
    </rPh>
    <rPh sb="110" eb="112">
      <t>ゲンショウ</t>
    </rPh>
    <rPh sb="112" eb="114">
      <t>ケイコウ</t>
    </rPh>
    <rPh sb="120" eb="122">
      <t>ジュウトウ</t>
    </rPh>
    <rPh sb="122" eb="124">
      <t>ザイゲン</t>
    </rPh>
    <rPh sb="125" eb="127">
      <t>ゾウカ</t>
    </rPh>
    <rPh sb="128" eb="130">
      <t>ヨウイン</t>
    </rPh>
    <rPh sb="134" eb="135">
      <t>カンガ</t>
    </rPh>
    <rPh sb="141" eb="143">
      <t>コンゴ</t>
    </rPh>
    <rPh sb="148" eb="149">
      <t>ヒ</t>
    </rPh>
    <rPh sb="150" eb="151">
      <t>ツヅ</t>
    </rPh>
    <rPh sb="152" eb="154">
      <t>ザイセイ</t>
    </rPh>
    <rPh sb="154" eb="157">
      <t>ケンゼンカ</t>
    </rPh>
    <rPh sb="157" eb="159">
      <t>ケイカク</t>
    </rPh>
    <rPh sb="159" eb="160">
      <t>トウ</t>
    </rPh>
    <rPh sb="161" eb="162">
      <t>モト</t>
    </rPh>
    <rPh sb="165" eb="168">
      <t>ケイカクテキ</t>
    </rPh>
    <rPh sb="169" eb="172">
      <t>チホウサイ</t>
    </rPh>
    <rPh sb="173" eb="175">
      <t>ハッコウ</t>
    </rPh>
    <rPh sb="175" eb="176">
      <t>オヨ</t>
    </rPh>
    <rPh sb="177" eb="179">
      <t>サイシュツ</t>
    </rPh>
    <rPh sb="180" eb="182">
      <t>ヨクセイ</t>
    </rPh>
    <rPh sb="183" eb="184">
      <t>ト</t>
    </rPh>
    <rPh sb="185" eb="186">
      <t>ク</t>
    </rPh>
    <phoneticPr fontId="5"/>
  </si>
  <si>
    <t>実質公債費比率</t>
    <phoneticPr fontId="5"/>
  </si>
  <si>
    <t xml:space="preserve"> </t>
    <phoneticPr fontId="5"/>
  </si>
  <si>
    <t>将来負担比率については、減少傾向にあり、平成３０年度から0％となっている。一方、有形固定資産減価償却率については増加傾向にあり、今後、公共施設の維持管理・修繕等の費用の増加が見込まれ、財政負担の増加が予想される。今後については、公共施設総合管理計画及び個別施設計画に基づいて、利用実態や将来の人口・財政状況、地域性に見合った公共施設のあり方を検討し、老朽化した施設については集約化や除去、更新等を行い施設の適正な維持管理に努める必要がある</t>
    <rPh sb="0" eb="2">
      <t>ショウライ</t>
    </rPh>
    <rPh sb="2" eb="4">
      <t>フタン</t>
    </rPh>
    <rPh sb="4" eb="6">
      <t>ヒリツ</t>
    </rPh>
    <rPh sb="12" eb="14">
      <t>ゲンショウ</t>
    </rPh>
    <rPh sb="14" eb="16">
      <t>ケイコウ</t>
    </rPh>
    <rPh sb="20" eb="22">
      <t>ヘイセイ</t>
    </rPh>
    <rPh sb="24" eb="25">
      <t>ネン</t>
    </rPh>
    <rPh sb="25" eb="26">
      <t>ド</t>
    </rPh>
    <rPh sb="37" eb="39">
      <t>イッポウ</t>
    </rPh>
    <rPh sb="40" eb="42">
      <t>ユウケイ</t>
    </rPh>
    <rPh sb="42" eb="44">
      <t>コテイ</t>
    </rPh>
    <rPh sb="44" eb="46">
      <t>シサン</t>
    </rPh>
    <rPh sb="46" eb="48">
      <t>ゲンカ</t>
    </rPh>
    <rPh sb="48" eb="51">
      <t>ショウキャクリツ</t>
    </rPh>
    <rPh sb="56" eb="58">
      <t>ゾウカ</t>
    </rPh>
    <rPh sb="58" eb="60">
      <t>ケイコウ</t>
    </rPh>
    <rPh sb="64" eb="66">
      <t>コンゴ</t>
    </rPh>
    <rPh sb="67" eb="69">
      <t>コウキョウ</t>
    </rPh>
    <rPh sb="69" eb="71">
      <t>シセツ</t>
    </rPh>
    <rPh sb="72" eb="74">
      <t>イジ</t>
    </rPh>
    <rPh sb="74" eb="76">
      <t>カンリ</t>
    </rPh>
    <rPh sb="77" eb="80">
      <t>シュウゼンナド</t>
    </rPh>
    <rPh sb="81" eb="83">
      <t>ヒヨウ</t>
    </rPh>
    <rPh sb="84" eb="86">
      <t>ゾウカ</t>
    </rPh>
    <rPh sb="87" eb="89">
      <t>ミコ</t>
    </rPh>
    <rPh sb="92" eb="94">
      <t>ザイセイ</t>
    </rPh>
    <rPh sb="94" eb="96">
      <t>フタン</t>
    </rPh>
    <rPh sb="97" eb="99">
      <t>ゾウカ</t>
    </rPh>
    <rPh sb="100" eb="102">
      <t>ヨソウ</t>
    </rPh>
    <rPh sb="106" eb="108">
      <t>コンゴ</t>
    </rPh>
    <rPh sb="114" eb="116">
      <t>コウキョウ</t>
    </rPh>
    <rPh sb="116" eb="118">
      <t>シセツ</t>
    </rPh>
    <rPh sb="118" eb="120">
      <t>ソウゴウ</t>
    </rPh>
    <rPh sb="120" eb="122">
      <t>カンリ</t>
    </rPh>
    <rPh sb="122" eb="124">
      <t>ケイカク</t>
    </rPh>
    <rPh sb="124" eb="125">
      <t>オヨ</t>
    </rPh>
    <rPh sb="126" eb="128">
      <t>コベツ</t>
    </rPh>
    <rPh sb="128" eb="130">
      <t>シセツ</t>
    </rPh>
    <rPh sb="130" eb="132">
      <t>ケイカク</t>
    </rPh>
    <rPh sb="133" eb="134">
      <t>モト</t>
    </rPh>
    <rPh sb="175" eb="178">
      <t>ロウキュウカ</t>
    </rPh>
    <rPh sb="180" eb="182">
      <t>シセツ</t>
    </rPh>
    <rPh sb="187" eb="190">
      <t>シュウヤクカ</t>
    </rPh>
    <rPh sb="191" eb="193">
      <t>ジョキョ</t>
    </rPh>
    <rPh sb="194" eb="196">
      <t>コウシン</t>
    </rPh>
    <rPh sb="196" eb="197">
      <t>トウ</t>
    </rPh>
    <rPh sb="198" eb="199">
      <t>オコナ</t>
    </rPh>
    <rPh sb="200" eb="202">
      <t>シセツ</t>
    </rPh>
    <rPh sb="203" eb="205">
      <t>テキセイ</t>
    </rPh>
    <rPh sb="206" eb="208">
      <t>イジ</t>
    </rPh>
    <rPh sb="208" eb="210">
      <t>カンリ</t>
    </rPh>
    <rPh sb="211" eb="212">
      <t>ツト</t>
    </rPh>
    <rPh sb="214" eb="21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</si>
</sst>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3235-485A-A549-B3135B7215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145071</c:v>
                </c:pt>
                <c:pt idx="1">
                  <c:v>156566</c:v>
                </c:pt>
                <c:pt idx="2">
                  <c:v>180462</c:v>
                </c:pt>
                <c:pt idx="3">
                  <c:v>176885</c:v>
                </c:pt>
                <c:pt idx="4">
                  <c:v>202505</c:v>
                </c:pt>
              </c:numCache>
            </c:numRef>
          </c:val>
          <c:smooth val="0"/>
          <c:extLst xmlns:c16r2="http://schemas.microsoft.com/office/drawing/2015/06/chart">
            <c:ext xmlns:c16="http://schemas.microsoft.com/office/drawing/2014/chart" uri="{C3380CC4-5D6E-409C-BE32-E72D297353CC}">
              <c16:uniqueId val="{00000001-3235-485A-A549-B3135B7215AD}"/>
            </c:ext>
          </c:extLst>
        </c:ser>
        <c:dLbls>
          <c:showLegendKey val="0"/>
          <c:showVal val="0"/>
          <c:showCatName val="0"/>
          <c:showSerName val="0"/>
          <c:showPercent val="0"/>
          <c:showBubbleSize val="0"/>
        </c:dLbls>
        <c:marker val="1"/>
        <c:smooth val="0"/>
        <c:axId val="311265712"/>
        <c:axId val="311266096"/>
      </c:lineChart>
      <c:catAx>
        <c:axId val="31126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266096"/>
        <c:crosses val="autoZero"/>
        <c:auto val="1"/>
        <c:lblAlgn val="ctr"/>
        <c:lblOffset val="100"/>
        <c:tickLblSkip val="1"/>
        <c:tickMarkSkip val="1"/>
        <c:noMultiLvlLbl val="0"/>
      </c:catAx>
      <c:valAx>
        <c:axId val="3112660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26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3.26</c:v>
                </c:pt>
                <c:pt idx="1">
                  <c:v>3.21</c:v>
                </c:pt>
                <c:pt idx="2">
                  <c:v>3.5</c:v>
                </c:pt>
                <c:pt idx="3">
                  <c:v>2.17</c:v>
                </c:pt>
                <c:pt idx="4">
                  <c:v>1.78</c:v>
                </c:pt>
              </c:numCache>
            </c:numRef>
          </c:val>
          <c:extLst xmlns:c16r2="http://schemas.microsoft.com/office/drawing/2015/06/chart">
            <c:ext xmlns:c16="http://schemas.microsoft.com/office/drawing/2014/chart" uri="{C3380CC4-5D6E-409C-BE32-E72D297353CC}">
              <c16:uniqueId val="{00000000-2FC3-4197-A225-4D8E5F4E23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57.17</c:v>
                </c:pt>
                <c:pt idx="1">
                  <c:v>61.71</c:v>
                </c:pt>
                <c:pt idx="2">
                  <c:v>65.81</c:v>
                </c:pt>
                <c:pt idx="3">
                  <c:v>66.02</c:v>
                </c:pt>
                <c:pt idx="4">
                  <c:v>66.87</c:v>
                </c:pt>
              </c:numCache>
            </c:numRef>
          </c:val>
          <c:extLst xmlns:c16r2="http://schemas.microsoft.com/office/drawing/2015/06/chart">
            <c:ext xmlns:c16="http://schemas.microsoft.com/office/drawing/2014/chart" uri="{C3380CC4-5D6E-409C-BE32-E72D297353CC}">
              <c16:uniqueId val="{00000001-2FC3-4197-A225-4D8E5F4E2319}"/>
            </c:ext>
          </c:extLst>
        </c:ser>
        <c:dLbls>
          <c:showLegendKey val="0"/>
          <c:showVal val="0"/>
          <c:showCatName val="0"/>
          <c:showSerName val="0"/>
          <c:showPercent val="0"/>
          <c:showBubbleSize val="0"/>
        </c:dLbls>
        <c:gapWidth val="250"/>
        <c:overlap val="100"/>
        <c:axId val="432127072"/>
        <c:axId val="43212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2.97</c:v>
                </c:pt>
                <c:pt idx="1">
                  <c:v>1.78</c:v>
                </c:pt>
                <c:pt idx="2">
                  <c:v>0.33</c:v>
                </c:pt>
                <c:pt idx="3">
                  <c:v>-2.77</c:v>
                </c:pt>
                <c:pt idx="4">
                  <c:v>-0.69</c:v>
                </c:pt>
              </c:numCache>
            </c:numRef>
          </c:val>
          <c:smooth val="0"/>
          <c:extLst xmlns:c16r2="http://schemas.microsoft.com/office/drawing/2015/06/chart">
            <c:ext xmlns:c16="http://schemas.microsoft.com/office/drawing/2014/chart" uri="{C3380CC4-5D6E-409C-BE32-E72D297353CC}">
              <c16:uniqueId val="{00000002-2FC3-4197-A225-4D8E5F4E2319}"/>
            </c:ext>
          </c:extLst>
        </c:ser>
        <c:dLbls>
          <c:showLegendKey val="0"/>
          <c:showVal val="0"/>
          <c:showCatName val="0"/>
          <c:showSerName val="0"/>
          <c:showPercent val="0"/>
          <c:showBubbleSize val="0"/>
        </c:dLbls>
        <c:marker val="1"/>
        <c:smooth val="0"/>
        <c:axId val="432127072"/>
        <c:axId val="432127456"/>
      </c:lineChart>
      <c:catAx>
        <c:axId val="4321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127456"/>
        <c:crosses val="autoZero"/>
        <c:auto val="1"/>
        <c:lblAlgn val="ctr"/>
        <c:lblOffset val="100"/>
        <c:tickLblSkip val="1"/>
        <c:tickMarkSkip val="1"/>
        <c:noMultiLvlLbl val="0"/>
      </c:catAx>
      <c:valAx>
        <c:axId val="43212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12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942-4393-94D1-93F0E23C79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942-4393-94D1-93F0E23C79A1}"/>
            </c:ext>
          </c:extLst>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942-4393-94D1-93F0E23C79A1}"/>
            </c:ext>
          </c:extLst>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942-4393-94D1-93F0E23C79A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942-4393-94D1-93F0E23C79A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0.31</c:v>
                </c:pt>
                <c:pt idx="4">
                  <c:v>#N/A</c:v>
                </c:pt>
                <c:pt idx="5">
                  <c:v>0.31</c:v>
                </c:pt>
                <c:pt idx="6">
                  <c:v>#N/A</c:v>
                </c:pt>
                <c:pt idx="7">
                  <c:v>0.1</c:v>
                </c:pt>
                <c:pt idx="8">
                  <c:v>#N/A</c:v>
                </c:pt>
                <c:pt idx="9">
                  <c:v>0.01</c:v>
                </c:pt>
              </c:numCache>
            </c:numRef>
          </c:val>
          <c:extLst xmlns:c16r2="http://schemas.microsoft.com/office/drawing/2015/06/chart">
            <c:ext xmlns:c16="http://schemas.microsoft.com/office/drawing/2014/chart" uri="{C3380CC4-5D6E-409C-BE32-E72D297353CC}">
              <c16:uniqueId val="{00000005-4942-4393-94D1-93F0E23C79A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6-4942-4393-94D1-93F0E23C79A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0.61</c:v>
                </c:pt>
                <c:pt idx="4">
                  <c:v>#N/A</c:v>
                </c:pt>
                <c:pt idx="5">
                  <c:v>0.96</c:v>
                </c:pt>
                <c:pt idx="6">
                  <c:v>#N/A</c:v>
                </c:pt>
                <c:pt idx="7">
                  <c:v>0.56999999999999995</c:v>
                </c:pt>
                <c:pt idx="8">
                  <c:v>#N/A</c:v>
                </c:pt>
                <c:pt idx="9">
                  <c:v>0.18</c:v>
                </c:pt>
              </c:numCache>
            </c:numRef>
          </c:val>
          <c:extLst xmlns:c16r2="http://schemas.microsoft.com/office/drawing/2015/06/chart">
            <c:ext xmlns:c16="http://schemas.microsoft.com/office/drawing/2014/chart" uri="{C3380CC4-5D6E-409C-BE32-E72D297353CC}">
              <c16:uniqueId val="{00000007-4942-4393-94D1-93F0E23C79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3.26</c:v>
                </c:pt>
                <c:pt idx="2">
                  <c:v>#N/A</c:v>
                </c:pt>
                <c:pt idx="3">
                  <c:v>3.2</c:v>
                </c:pt>
                <c:pt idx="4">
                  <c:v>#N/A</c:v>
                </c:pt>
                <c:pt idx="5">
                  <c:v>3.51</c:v>
                </c:pt>
                <c:pt idx="6">
                  <c:v>#N/A</c:v>
                </c:pt>
                <c:pt idx="7">
                  <c:v>2.16</c:v>
                </c:pt>
                <c:pt idx="8">
                  <c:v>#N/A</c:v>
                </c:pt>
                <c:pt idx="9">
                  <c:v>1.77</c:v>
                </c:pt>
              </c:numCache>
            </c:numRef>
          </c:val>
          <c:extLst xmlns:c16r2="http://schemas.microsoft.com/office/drawing/2015/06/chart">
            <c:ext xmlns:c16="http://schemas.microsoft.com/office/drawing/2014/chart" uri="{C3380CC4-5D6E-409C-BE32-E72D297353CC}">
              <c16:uniqueId val="{00000008-4942-4393-94D1-93F0E23C79A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4.83</c:v>
                </c:pt>
                <c:pt idx="6">
                  <c:v>#N/A</c:v>
                </c:pt>
                <c:pt idx="7">
                  <c:v>5.34</c:v>
                </c:pt>
                <c:pt idx="8">
                  <c:v>#N/A</c:v>
                </c:pt>
                <c:pt idx="9">
                  <c:v>5.63</c:v>
                </c:pt>
              </c:numCache>
            </c:numRef>
          </c:val>
          <c:extLst xmlns:c16r2="http://schemas.microsoft.com/office/drawing/2015/06/chart">
            <c:ext xmlns:c16="http://schemas.microsoft.com/office/drawing/2014/chart" uri="{C3380CC4-5D6E-409C-BE32-E72D297353CC}">
              <c16:uniqueId val="{00000009-4942-4393-94D1-93F0E23C79A1}"/>
            </c:ext>
          </c:extLst>
        </c:ser>
        <c:dLbls>
          <c:showLegendKey val="0"/>
          <c:showVal val="0"/>
          <c:showCatName val="0"/>
          <c:showSerName val="0"/>
          <c:showPercent val="0"/>
          <c:showBubbleSize val="0"/>
        </c:dLbls>
        <c:gapWidth val="150"/>
        <c:overlap val="100"/>
        <c:axId val="311861168"/>
        <c:axId val="427399240"/>
      </c:barChart>
      <c:catAx>
        <c:axId val="31186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399240"/>
        <c:crosses val="autoZero"/>
        <c:auto val="1"/>
        <c:lblAlgn val="ctr"/>
        <c:lblOffset val="100"/>
        <c:tickLblSkip val="1"/>
        <c:tickMarkSkip val="1"/>
        <c:noMultiLvlLbl val="0"/>
      </c:catAx>
      <c:valAx>
        <c:axId val="427399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86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1552</c:v>
                </c:pt>
                <c:pt idx="5">
                  <c:v>1457</c:v>
                </c:pt>
                <c:pt idx="8">
                  <c:v>1294</c:v>
                </c:pt>
                <c:pt idx="11">
                  <c:v>1237</c:v>
                </c:pt>
                <c:pt idx="14">
                  <c:v>1153</c:v>
                </c:pt>
              </c:numCache>
            </c:numRef>
          </c:val>
          <c:extLst xmlns:c16r2="http://schemas.microsoft.com/office/drawing/2015/06/chart">
            <c:ext xmlns:c16="http://schemas.microsoft.com/office/drawing/2014/chart" uri="{C3380CC4-5D6E-409C-BE32-E72D297353CC}">
              <c16:uniqueId val="{00000000-1649-4AA3-86EE-EA2D708C16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649-4AA3-86EE-EA2D708C16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649-4AA3-86EE-EA2D708C16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65</c:v>
                </c:pt>
                <c:pt idx="3">
                  <c:v>60</c:v>
                </c:pt>
                <c:pt idx="6">
                  <c:v>73</c:v>
                </c:pt>
                <c:pt idx="9">
                  <c:v>74</c:v>
                </c:pt>
                <c:pt idx="12">
                  <c:v>76</c:v>
                </c:pt>
              </c:numCache>
            </c:numRef>
          </c:val>
          <c:extLst xmlns:c16r2="http://schemas.microsoft.com/office/drawing/2015/06/chart">
            <c:ext xmlns:c16="http://schemas.microsoft.com/office/drawing/2014/chart" uri="{C3380CC4-5D6E-409C-BE32-E72D297353CC}">
              <c16:uniqueId val="{00000003-1649-4AA3-86EE-EA2D708C16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326</c:v>
                </c:pt>
                <c:pt idx="3">
                  <c:v>309</c:v>
                </c:pt>
                <c:pt idx="6">
                  <c:v>337</c:v>
                </c:pt>
                <c:pt idx="9">
                  <c:v>337</c:v>
                </c:pt>
                <c:pt idx="12">
                  <c:v>357</c:v>
                </c:pt>
              </c:numCache>
            </c:numRef>
          </c:val>
          <c:extLst xmlns:c16r2="http://schemas.microsoft.com/office/drawing/2015/06/chart">
            <c:ext xmlns:c16="http://schemas.microsoft.com/office/drawing/2014/chart" uri="{C3380CC4-5D6E-409C-BE32-E72D297353CC}">
              <c16:uniqueId val="{00000004-1649-4AA3-86EE-EA2D708C16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49-4AA3-86EE-EA2D708C16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649-4AA3-86EE-EA2D708C16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1760</c:v>
                </c:pt>
                <c:pt idx="3">
                  <c:v>1624</c:v>
                </c:pt>
                <c:pt idx="6">
                  <c:v>1409</c:v>
                </c:pt>
                <c:pt idx="9">
                  <c:v>1286</c:v>
                </c:pt>
                <c:pt idx="12">
                  <c:v>1141</c:v>
                </c:pt>
              </c:numCache>
            </c:numRef>
          </c:val>
          <c:extLst xmlns:c16r2="http://schemas.microsoft.com/office/drawing/2015/06/chart">
            <c:ext xmlns:c16="http://schemas.microsoft.com/office/drawing/2014/chart" uri="{C3380CC4-5D6E-409C-BE32-E72D297353CC}">
              <c16:uniqueId val="{00000007-1649-4AA3-86EE-EA2D708C1636}"/>
            </c:ext>
          </c:extLst>
        </c:ser>
        <c:dLbls>
          <c:showLegendKey val="0"/>
          <c:showVal val="0"/>
          <c:showCatName val="0"/>
          <c:showSerName val="0"/>
          <c:showPercent val="0"/>
          <c:showBubbleSize val="0"/>
        </c:dLbls>
        <c:gapWidth val="100"/>
        <c:overlap val="100"/>
        <c:axId val="426775352"/>
        <c:axId val="425209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599</c:v>
                </c:pt>
                <c:pt idx="2">
                  <c:v>#N/A</c:v>
                </c:pt>
                <c:pt idx="3">
                  <c:v>#N/A</c:v>
                </c:pt>
                <c:pt idx="4">
                  <c:v>536</c:v>
                </c:pt>
                <c:pt idx="5">
                  <c:v>#N/A</c:v>
                </c:pt>
                <c:pt idx="6">
                  <c:v>#N/A</c:v>
                </c:pt>
                <c:pt idx="7">
                  <c:v>525</c:v>
                </c:pt>
                <c:pt idx="8">
                  <c:v>#N/A</c:v>
                </c:pt>
                <c:pt idx="9">
                  <c:v>#N/A</c:v>
                </c:pt>
                <c:pt idx="10">
                  <c:v>460</c:v>
                </c:pt>
                <c:pt idx="11">
                  <c:v>#N/A</c:v>
                </c:pt>
                <c:pt idx="12">
                  <c:v>#N/A</c:v>
                </c:pt>
                <c:pt idx="13">
                  <c:v>421</c:v>
                </c:pt>
                <c:pt idx="14">
                  <c:v>#N/A</c:v>
                </c:pt>
              </c:numCache>
            </c:numRef>
          </c:val>
          <c:smooth val="0"/>
          <c:extLst xmlns:c16r2="http://schemas.microsoft.com/office/drawing/2015/06/chart">
            <c:ext xmlns:c16="http://schemas.microsoft.com/office/drawing/2014/chart" uri="{C3380CC4-5D6E-409C-BE32-E72D297353CC}">
              <c16:uniqueId val="{00000008-1649-4AA3-86EE-EA2D708C1636}"/>
            </c:ext>
          </c:extLst>
        </c:ser>
        <c:dLbls>
          <c:showLegendKey val="0"/>
          <c:showVal val="0"/>
          <c:showCatName val="0"/>
          <c:showSerName val="0"/>
          <c:showPercent val="0"/>
          <c:showBubbleSize val="0"/>
        </c:dLbls>
        <c:marker val="1"/>
        <c:smooth val="0"/>
        <c:axId val="426775352"/>
        <c:axId val="425209048"/>
      </c:lineChart>
      <c:catAx>
        <c:axId val="42677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209048"/>
        <c:crosses val="autoZero"/>
        <c:auto val="1"/>
        <c:lblAlgn val="ctr"/>
        <c:lblOffset val="100"/>
        <c:tickLblSkip val="1"/>
        <c:tickMarkSkip val="1"/>
        <c:noMultiLvlLbl val="0"/>
      </c:catAx>
      <c:valAx>
        <c:axId val="425209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77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10585</c:v>
                </c:pt>
                <c:pt idx="5">
                  <c:v>10589</c:v>
                </c:pt>
                <c:pt idx="8">
                  <c:v>10018</c:v>
                </c:pt>
                <c:pt idx="11">
                  <c:v>10197</c:v>
                </c:pt>
                <c:pt idx="14">
                  <c:v>9808</c:v>
                </c:pt>
              </c:numCache>
            </c:numRef>
          </c:val>
          <c:extLst xmlns:c16r2="http://schemas.microsoft.com/office/drawing/2015/06/chart">
            <c:ext xmlns:c16="http://schemas.microsoft.com/office/drawing/2014/chart" uri="{C3380CC4-5D6E-409C-BE32-E72D297353CC}">
              <c16:uniqueId val="{00000000-55BD-4C78-A087-E4E348003F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c:v>
                </c:pt>
                <c:pt idx="5">
                  <c:v>34</c:v>
                </c:pt>
                <c:pt idx="8">
                  <c:v>22</c:v>
                </c:pt>
                <c:pt idx="11">
                  <c:v>11</c:v>
                </c:pt>
                <c:pt idx="14">
                  <c:v>3</c:v>
                </c:pt>
              </c:numCache>
            </c:numRef>
          </c:val>
          <c:extLst xmlns:c16r2="http://schemas.microsoft.com/office/drawing/2015/06/chart">
            <c:ext xmlns:c16="http://schemas.microsoft.com/office/drawing/2014/chart" uri="{C3380CC4-5D6E-409C-BE32-E72D297353CC}">
              <c16:uniqueId val="{00000001-55BD-4C78-A087-E4E348003F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6474</c:v>
                </c:pt>
                <c:pt idx="5">
                  <c:v>6816</c:v>
                </c:pt>
                <c:pt idx="8">
                  <c:v>7325</c:v>
                </c:pt>
                <c:pt idx="11">
                  <c:v>7242</c:v>
                </c:pt>
                <c:pt idx="14">
                  <c:v>7238</c:v>
                </c:pt>
              </c:numCache>
            </c:numRef>
          </c:val>
          <c:extLst xmlns:c16r2="http://schemas.microsoft.com/office/drawing/2015/06/chart">
            <c:ext xmlns:c16="http://schemas.microsoft.com/office/drawing/2014/chart" uri="{C3380CC4-5D6E-409C-BE32-E72D297353CC}">
              <c16:uniqueId val="{00000002-55BD-4C78-A087-E4E348003F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46</c:v>
                </c:pt>
                <c:pt idx="9">
                  <c:v>57</c:v>
                </c:pt>
                <c:pt idx="12">
                  <c:v>86</c:v>
                </c:pt>
              </c:numCache>
            </c:numRef>
          </c:val>
          <c:extLst xmlns:c16r2="http://schemas.microsoft.com/office/drawing/2015/06/chart">
            <c:ext xmlns:c16="http://schemas.microsoft.com/office/drawing/2014/chart" uri="{C3380CC4-5D6E-409C-BE32-E72D297353CC}">
              <c16:uniqueId val="{00000003-55BD-4C78-A087-E4E348003F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5BD-4C78-A087-E4E348003F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BD-4C78-A087-E4E348003F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1869</c:v>
                </c:pt>
                <c:pt idx="3">
                  <c:v>1902</c:v>
                </c:pt>
                <c:pt idx="6">
                  <c:v>1777</c:v>
                </c:pt>
                <c:pt idx="9">
                  <c:v>1750</c:v>
                </c:pt>
                <c:pt idx="12">
                  <c:v>1686</c:v>
                </c:pt>
              </c:numCache>
            </c:numRef>
          </c:val>
          <c:extLst xmlns:c16r2="http://schemas.microsoft.com/office/drawing/2015/06/chart">
            <c:ext xmlns:c16="http://schemas.microsoft.com/office/drawing/2014/chart" uri="{C3380CC4-5D6E-409C-BE32-E72D297353CC}">
              <c16:uniqueId val="{00000006-55BD-4C78-A087-E4E348003F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883</c:v>
                </c:pt>
                <c:pt idx="3">
                  <c:v>940</c:v>
                </c:pt>
                <c:pt idx="6">
                  <c:v>881</c:v>
                </c:pt>
                <c:pt idx="9">
                  <c:v>814</c:v>
                </c:pt>
                <c:pt idx="12">
                  <c:v>748</c:v>
                </c:pt>
              </c:numCache>
            </c:numRef>
          </c:val>
          <c:extLst xmlns:c16r2="http://schemas.microsoft.com/office/drawing/2015/06/chart">
            <c:ext xmlns:c16="http://schemas.microsoft.com/office/drawing/2014/chart" uri="{C3380CC4-5D6E-409C-BE32-E72D297353CC}">
              <c16:uniqueId val="{00000007-55BD-4C78-A087-E4E348003F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4988</c:v>
                </c:pt>
                <c:pt idx="3">
                  <c:v>4505</c:v>
                </c:pt>
                <c:pt idx="6">
                  <c:v>4078</c:v>
                </c:pt>
                <c:pt idx="9">
                  <c:v>3840</c:v>
                </c:pt>
                <c:pt idx="12">
                  <c:v>3660</c:v>
                </c:pt>
              </c:numCache>
            </c:numRef>
          </c:val>
          <c:extLst xmlns:c16r2="http://schemas.microsoft.com/office/drawing/2015/06/chart">
            <c:ext xmlns:c16="http://schemas.microsoft.com/office/drawing/2014/chart" uri="{C3380CC4-5D6E-409C-BE32-E72D297353CC}">
              <c16:uniqueId val="{00000008-55BD-4C78-A087-E4E348003F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5BD-4C78-A087-E4E348003F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11335</c:v>
                </c:pt>
                <c:pt idx="3">
                  <c:v>10765</c:v>
                </c:pt>
                <c:pt idx="6">
                  <c:v>10591</c:v>
                </c:pt>
                <c:pt idx="9">
                  <c:v>10331</c:v>
                </c:pt>
                <c:pt idx="12">
                  <c:v>10128</c:v>
                </c:pt>
              </c:numCache>
            </c:numRef>
          </c:val>
          <c:extLst xmlns:c16r2="http://schemas.microsoft.com/office/drawing/2015/06/chart">
            <c:ext xmlns:c16="http://schemas.microsoft.com/office/drawing/2014/chart" uri="{C3380CC4-5D6E-409C-BE32-E72D297353CC}">
              <c16:uniqueId val="{0000000A-55BD-4C78-A087-E4E348003F86}"/>
            </c:ext>
          </c:extLst>
        </c:ser>
        <c:dLbls>
          <c:showLegendKey val="0"/>
          <c:showVal val="0"/>
          <c:showCatName val="0"/>
          <c:showSerName val="0"/>
          <c:showPercent val="0"/>
          <c:showBubbleSize val="0"/>
        </c:dLbls>
        <c:gapWidth val="100"/>
        <c:overlap val="100"/>
        <c:axId val="312626312"/>
        <c:axId val="42777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1974</c:v>
                </c:pt>
                <c:pt idx="2">
                  <c:v>#N/A</c:v>
                </c:pt>
                <c:pt idx="3">
                  <c:v>#N/A</c:v>
                </c:pt>
                <c:pt idx="4">
                  <c:v>674</c:v>
                </c:pt>
                <c:pt idx="5">
                  <c:v>#N/A</c:v>
                </c:pt>
                <c:pt idx="6">
                  <c:v>#N/A</c:v>
                </c:pt>
                <c:pt idx="7">
                  <c:v>8</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5BD-4C78-A087-E4E348003F86}"/>
            </c:ext>
          </c:extLst>
        </c:ser>
        <c:dLbls>
          <c:showLegendKey val="0"/>
          <c:showVal val="0"/>
          <c:showCatName val="0"/>
          <c:showSerName val="0"/>
          <c:showPercent val="0"/>
          <c:showBubbleSize val="0"/>
        </c:dLbls>
        <c:marker val="1"/>
        <c:smooth val="0"/>
        <c:axId val="312626312"/>
        <c:axId val="427776448"/>
      </c:lineChart>
      <c:catAx>
        <c:axId val="312626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776448"/>
        <c:crosses val="autoZero"/>
        <c:auto val="1"/>
        <c:lblAlgn val="ctr"/>
        <c:lblOffset val="100"/>
        <c:tickLblSkip val="1"/>
        <c:tickMarkSkip val="1"/>
        <c:noMultiLvlLbl val="0"/>
      </c:catAx>
      <c:valAx>
        <c:axId val="42777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626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3595</c:v>
                </c:pt>
                <c:pt idx="1">
                  <c:v>3522</c:v>
                </c:pt>
                <c:pt idx="2">
                  <c:v>3508</c:v>
                </c:pt>
              </c:numCache>
            </c:numRef>
          </c:val>
          <c:extLst xmlns:c16r2="http://schemas.microsoft.com/office/drawing/2015/06/chart">
            <c:ext xmlns:c16="http://schemas.microsoft.com/office/drawing/2014/chart" uri="{C3380CC4-5D6E-409C-BE32-E72D297353CC}">
              <c16:uniqueId val="{00000000-420F-4EF4-8440-1901758606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1033</c:v>
                </c:pt>
                <c:pt idx="1">
                  <c:v>1036</c:v>
                </c:pt>
                <c:pt idx="2">
                  <c:v>1039</c:v>
                </c:pt>
              </c:numCache>
            </c:numRef>
          </c:val>
          <c:extLst xmlns:c16r2="http://schemas.microsoft.com/office/drawing/2015/06/chart">
            <c:ext xmlns:c16="http://schemas.microsoft.com/office/drawing/2014/chart" uri="{C3380CC4-5D6E-409C-BE32-E72D297353CC}">
              <c16:uniqueId val="{00000001-420F-4EF4-8440-1901758606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3196</c:v>
                </c:pt>
                <c:pt idx="1">
                  <c:v>3161</c:v>
                </c:pt>
                <c:pt idx="2">
                  <c:v>3272</c:v>
                </c:pt>
              </c:numCache>
            </c:numRef>
          </c:val>
          <c:extLst xmlns:c16r2="http://schemas.microsoft.com/office/drawing/2015/06/chart">
            <c:ext xmlns:c16="http://schemas.microsoft.com/office/drawing/2014/chart" uri="{C3380CC4-5D6E-409C-BE32-E72D297353CC}">
              <c16:uniqueId val="{00000002-420F-4EF4-8440-190175860691}"/>
            </c:ext>
          </c:extLst>
        </c:ser>
        <c:dLbls>
          <c:showLegendKey val="0"/>
          <c:showVal val="0"/>
          <c:showCatName val="0"/>
          <c:showSerName val="0"/>
          <c:showPercent val="0"/>
          <c:showBubbleSize val="0"/>
        </c:dLbls>
        <c:gapWidth val="120"/>
        <c:overlap val="100"/>
        <c:axId val="434811416"/>
        <c:axId val="434973344"/>
      </c:barChart>
      <c:catAx>
        <c:axId val="43481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973344"/>
        <c:crosses val="autoZero"/>
        <c:auto val="1"/>
        <c:lblAlgn val="ctr"/>
        <c:lblOffset val="100"/>
        <c:tickLblSkip val="1"/>
        <c:tickMarkSkip val="1"/>
        <c:noMultiLvlLbl val="0"/>
      </c:catAx>
      <c:valAx>
        <c:axId val="434973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811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E1-4015-A615-DB250CAFE636}"/>
                </c:ext>
                <c:ext xmlns:c15="http://schemas.microsoft.com/office/drawing/2012/chart" uri="{CE6537A1-D6FC-4f65-9D91-7224C49458BB}">
                  <c15:dlblFieldTable>
                    <c15:dlblFTEntry>
                      <c15:txfldGUID>{2B5A1340-174C-413A-BC13-91E53D53CF3D}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E1-4015-A615-DB250CAFE636}"/>
                </c:ext>
                <c:ext xmlns:c15="http://schemas.microsoft.com/office/drawing/2012/chart" uri="{CE6537A1-D6FC-4f65-9D91-7224C49458BB}">
                  <c15:dlblFieldTable>
                    <c15:dlblFTEntry>
                      <c15:txfldGUID>{2696C0A9-2B45-45C0-9C89-2EC4D575380B}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E1-4015-A615-DB250CAFE636}"/>
                </c:ext>
                <c:ext xmlns:c15="http://schemas.microsoft.com/office/drawing/2012/chart" uri="{CE6537A1-D6FC-4f65-9D91-7224C49458BB}">
                  <c15:dlblFieldTable>
                    <c15:dlblFTEntry>
                      <c15:txfldGUID>{F64AE0AF-0EC9-43A6-BE63-7284F4C7CD11}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E1-4015-A615-DB250CAFE636}"/>
                </c:ext>
                <c:ext xmlns:c15="http://schemas.microsoft.com/office/drawing/2012/chart" uri="{CE6537A1-D6FC-4f65-9D91-7224C49458BB}">
                  <c15:dlblFieldTable>
                    <c15:dlblFTEntry>
                      <c15:txfldGUID>{9DF39C4C-07D5-45AB-8881-18520D802C2A}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E1-4015-A615-DB250CAFE636}"/>
                </c:ext>
                <c:ext xmlns:c15="http://schemas.microsoft.com/office/drawing/2012/chart" uri="{CE6537A1-D6FC-4f65-9D91-7224C49458BB}">
                  <c15:dlblFieldTable>
                    <c15:dlblFTEntry>
                      <c15:txfldGUID>{816B7324-D2AA-4E79-A554-7267523BE45C}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E1-4015-A615-DB250CAFE636}"/>
                </c:ext>
                <c:ext xmlns:c15="http://schemas.microsoft.com/office/drawing/2012/chart" uri="{CE6537A1-D6FC-4f65-9D91-7224C49458BB}">
                  <c15:dlblFieldTable>
                    <c15:dlblFTEntry>
                      <c15:txfldGUID>{82EB7216-4930-45BC-A93D-309C2466B72B}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E1-4015-A615-DB250CAFE636}"/>
                </c:ext>
                <c:ext xmlns:c15="http://schemas.microsoft.com/office/drawing/2012/chart" uri="{CE6537A1-D6FC-4f65-9D91-7224C49458BB}">
                  <c15:dlblFieldTable>
                    <c15:dlblFTEntry>
                      <c15:txfldGUID>{41DE9608-B54E-4C68-A893-C2F5DDA9DCAB}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E1-4015-A615-DB250CAFE636}"/>
                </c:ext>
                <c:ext xmlns:c15="http://schemas.microsoft.com/office/drawing/2012/chart" uri="{CE6537A1-D6FC-4f65-9D91-7224C49458BB}">
                  <c15:dlblFieldTable>
                    <c15:dlblFTEntry>
                      <c15:txfldGUID>{27D8F76F-2FED-453F-81CD-FE74577BAC7D}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E1-4015-A615-DB250CAFE636}"/>
                </c:ext>
                <c:ext xmlns:c15="http://schemas.microsoft.com/office/drawing/2012/chart" uri="{CE6537A1-D6FC-4f65-9D91-7224C49458BB}">
                  <c15:dlblFieldTable>
                    <c15:dlblFTEntry>
                      <c15:txfldGUID>{03A157AE-B766-42CB-AF87-6B87732C1848}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59.3</c:v>
                </c:pt>
                <c:pt idx="16">
                  <c:v>60.9</c:v>
                </c:pt>
                <c:pt idx="24">
                  <c:v>62.1</c:v>
                </c:pt>
                <c:pt idx="32">
                  <c:v>63.2</c:v>
                </c:pt>
              </c:numCache>
            </c:numRef>
          </c:xVal>
          <c:yVal>
            <c:numRef>
              <c:f>公会計指標分析・財政指標組合せ分析表!$BP$51:$DC$51</c:f>
              <c:numCache>
                <c:formatCode>#,##0.0;"▲ "#,##0.0</c:formatCode>
                <c:ptCount val="40"/>
                <c:pt idx="0">
                  <c:v>43.5</c:v>
                </c:pt>
                <c:pt idx="8">
                  <c:v>15.4</c:v>
                </c:pt>
                <c:pt idx="16">
                  <c:v>0.2</c:v>
                </c:pt>
              </c:numCache>
            </c:numRef>
          </c:yVal>
          <c:smooth val="0"/>
          <c:extLst xmlns:c16r2="http://schemas.microsoft.com/office/drawing/2015/06/chart">
            <c:ext xmlns:c16="http://schemas.microsoft.com/office/drawing/2014/chart" uri="{C3380CC4-5D6E-409C-BE32-E72D297353CC}">
              <c16:uniqueId val="{00000009-88E1-4015-A615-DB250CAFE6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E1-4015-A615-DB250CAFE636}"/>
                </c:ext>
                <c:ext xmlns:c15="http://schemas.microsoft.com/office/drawing/2012/chart" uri="{CE6537A1-D6FC-4f65-9D91-7224C49458BB}">
                  <c15:dlblFieldTable>
                    <c15:dlblFTEntry>
                      <c15:txfldGUID>{C5814A9A-EFAE-454C-9439-DD6E1DA395DB}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E1-4015-A615-DB250CAFE636}"/>
                </c:ext>
                <c:ext xmlns:c15="http://schemas.microsoft.com/office/drawing/2012/chart" uri="{CE6537A1-D6FC-4f65-9D91-7224C49458BB}">
                  <c15:dlblFieldTable>
                    <c15:dlblFTEntry>
                      <c15:txfldGUID>{7FCA9CE2-33C3-4788-A369-79924540FCEC}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E1-4015-A615-DB250CAFE636}"/>
                </c:ext>
                <c:ext xmlns:c15="http://schemas.microsoft.com/office/drawing/2012/chart" uri="{CE6537A1-D6FC-4f65-9D91-7224C49458BB}">
                  <c15:dlblFieldTable>
                    <c15:dlblFTEntry>
                      <c15:txfldGUID>{FEC71AF0-FDB0-40A1-919C-3FFC4E603B7C}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E1-4015-A615-DB250CAFE636}"/>
                </c:ext>
                <c:ext xmlns:c15="http://schemas.microsoft.com/office/drawing/2012/chart" uri="{CE6537A1-D6FC-4f65-9D91-7224C49458BB}">
                  <c15:dlblFieldTable>
                    <c15:dlblFTEntry>
                      <c15:txfldGUID>{DAAC38D6-AB23-4DBA-A4CF-2472B1E5F573}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E1-4015-A615-DB250CAFE636}"/>
                </c:ext>
                <c:ext xmlns:c15="http://schemas.microsoft.com/office/drawing/2012/chart" uri="{CE6537A1-D6FC-4f65-9D91-7224C49458BB}">
                  <c15:dlblFieldTable>
                    <c15:dlblFTEntry>
                      <c15:txfldGUID>{538390E3-0FDE-43B3-AF3A-F9E3CDB91A6D}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E1-4015-A615-DB250CAFE636}"/>
                </c:ext>
                <c:ext xmlns:c15="http://schemas.microsoft.com/office/drawing/2012/chart" uri="{CE6537A1-D6FC-4f65-9D91-7224C49458BB}">
                  <c15:dlblFieldTable>
                    <c15:dlblFTEntry>
                      <c15:txfldGUID>{BAF098CE-A470-405E-9F59-95BC39C196BB}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E1-4015-A615-DB250CAFE636}"/>
                </c:ext>
                <c:ext xmlns:c15="http://schemas.microsoft.com/office/drawing/2012/chart" uri="{CE6537A1-D6FC-4f65-9D91-7224C49458BB}">
                  <c15:dlblFieldTable>
                    <c15:dlblFTEntry>
                      <c15:txfldGUID>{31D32EBF-98D4-4CED-81DF-B22617E6E91B}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E1-4015-A615-DB250CAFE636}"/>
                </c:ext>
                <c:ext xmlns:c15="http://schemas.microsoft.com/office/drawing/2012/chart" uri="{CE6537A1-D6FC-4f65-9D91-7224C49458BB}">
                  <c15:dlblFieldTable>
                    <c15:dlblFTEntry>
                      <c15:txfldGUID>{FFB6E6D5-481B-4E50-863F-60432A1CA3F4}</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E1-4015-A615-DB250CAFE636}"/>
                </c:ext>
                <c:ext xmlns:c15="http://schemas.microsoft.com/office/drawing/2012/chart" uri="{CE6537A1-D6FC-4f65-9D91-7224C49458BB}">
                  <c15:dlblFieldTable>
                    <c15:dlblFTEntry>
                      <c15:txfldGUID>{AE1D8512-F5A9-4ACC-B4EA-46CA8F29BB1C}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8E1-4015-A615-DB250CAFE636}"/>
            </c:ext>
          </c:extLst>
        </c:ser>
        <c:dLbls>
          <c:showLegendKey val="0"/>
          <c:showVal val="1"/>
          <c:showCatName val="0"/>
          <c:showSerName val="0"/>
          <c:showPercent val="0"/>
          <c:showBubbleSize val="0"/>
        </c:dLbls>
        <c:axId val="434801232"/>
        <c:axId val="434801616"/>
      </c:scatterChart>
      <c:valAx>
        <c:axId val="434801232"/>
        <c:scaling>
          <c:orientation val="minMax"/>
          <c:max val="61.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801616"/>
        <c:crosses val="autoZero"/>
        <c:crossBetween val="midCat"/>
      </c:valAx>
      <c:valAx>
        <c:axId val="434801616"/>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801232"/>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D85-4CB2-B712-82DF0CBC3947}"/>
                </c:ext>
                <c:ext xmlns:c15="http://schemas.microsoft.com/office/drawing/2012/chart" uri="{CE6537A1-D6FC-4f65-9D91-7224C49458BB}">
                  <c15:dlblFieldTable>
                    <c15:dlblFTEntry>
                      <c15:txfldGUID>{A585961C-6896-4A04-8703-18C5EAC69ACA}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D85-4CB2-B712-82DF0CBC3947}"/>
                </c:ext>
                <c:ext xmlns:c15="http://schemas.microsoft.com/office/drawing/2012/chart" uri="{CE6537A1-D6FC-4f65-9D91-7224C49458BB}">
                  <c15:dlblFieldTable>
                    <c15:dlblFTEntry>
                      <c15:txfldGUID>{D3971B64-5D0A-420B-9F8B-C965B6193144}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85-4CB2-B712-82DF0CBC3947}"/>
                </c:ext>
                <c:ext xmlns:c15="http://schemas.microsoft.com/office/drawing/2012/chart" uri="{CE6537A1-D6FC-4f65-9D91-7224C49458BB}">
                  <c15:dlblFieldTable>
                    <c15:dlblFTEntry>
                      <c15:txfldGUID>{B00131E3-9215-4ABD-8042-233D18E845E4}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D85-4CB2-B712-82DF0CBC3947}"/>
                </c:ext>
                <c:ext xmlns:c15="http://schemas.microsoft.com/office/drawing/2012/chart" uri="{CE6537A1-D6FC-4f65-9D91-7224C49458BB}">
                  <c15:dlblFieldTable>
                    <c15:dlblFTEntry>
                      <c15:txfldGUID>{09C4175B-A945-46D5-B654-9D7C03C4F7A9}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D85-4CB2-B712-82DF0CBC3947}"/>
                </c:ext>
                <c:ext xmlns:c15="http://schemas.microsoft.com/office/drawing/2012/chart" uri="{CE6537A1-D6FC-4f65-9D91-7224C49458BB}">
                  <c15:dlblFieldTable>
                    <c15:dlblFTEntry>
                      <c15:txfldGUID>{1B167015-424A-414D-862A-758CCF20942E}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D85-4CB2-B712-82DF0CBC3947}"/>
                </c:ext>
                <c:ext xmlns:c15="http://schemas.microsoft.com/office/drawing/2012/chart" uri="{CE6537A1-D6FC-4f65-9D91-7224C49458BB}">
                  <c15:dlblFieldTable>
                    <c15:dlblFTEntry>
                      <c15:txfldGUID>{2C595052-F7BA-47D7-87A0-3D73B2BB04AA}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D85-4CB2-B712-82DF0CBC3947}"/>
                </c:ext>
                <c:ext xmlns:c15="http://schemas.microsoft.com/office/drawing/2012/chart" uri="{CE6537A1-D6FC-4f65-9D91-7224C49458BB}">
                  <c15:dlblFieldTable>
                    <c15:dlblFTEntry>
                      <c15:txfldGUID>{758CE98B-9A15-4B3C-A03B-F3B8F62B8854}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D85-4CB2-B712-82DF0CBC3947}"/>
                </c:ext>
                <c:ext xmlns:c15="http://schemas.microsoft.com/office/drawing/2012/chart" uri="{CE6537A1-D6FC-4f65-9D91-7224C49458BB}">
                  <c15:dlblFieldTable>
                    <c15:dlblFTEntry>
                      <c15:txfldGUID>{BA3A74A4-A640-48AE-A2DF-87BAF64EB677}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D85-4CB2-B712-82DF0CBC3947}"/>
                </c:ext>
                <c:ext xmlns:c15="http://schemas.microsoft.com/office/drawing/2012/chart" uri="{CE6537A1-D6FC-4f65-9D91-7224C49458BB}">
                  <c15:dlblFieldTable>
                    <c15:dlblFTEntry>
                      <c15:txfldGUID>{02D5907C-7F8C-4D91-A174-A90CE8249005}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13.6</c:v>
                </c:pt>
                <c:pt idx="16">
                  <c:v>12.6</c:v>
                </c:pt>
                <c:pt idx="24">
                  <c:v>12</c:v>
                </c:pt>
                <c:pt idx="32">
                  <c:v>11.3</c:v>
                </c:pt>
              </c:numCache>
            </c:numRef>
          </c:xVal>
          <c:yVal>
            <c:numRef>
              <c:f>公会計指標分析・財政指標組合せ分析表!$BP$73:$DC$73</c:f>
              <c:numCache>
                <c:formatCode>#,##0.0;"▲ "#,##0.0</c:formatCode>
                <c:ptCount val="40"/>
                <c:pt idx="0">
                  <c:v>43.5</c:v>
                </c:pt>
                <c:pt idx="8">
                  <c:v>15.4</c:v>
                </c:pt>
                <c:pt idx="16">
                  <c:v>0.2</c:v>
                </c:pt>
              </c:numCache>
            </c:numRef>
          </c:yVal>
          <c:smooth val="0"/>
          <c:extLst xmlns:c16r2="http://schemas.microsoft.com/office/drawing/2015/06/chart">
            <c:ext xmlns:c16="http://schemas.microsoft.com/office/drawing/2014/chart" uri="{C3380CC4-5D6E-409C-BE32-E72D297353CC}">
              <c16:uniqueId val="{00000009-CD85-4CB2-B712-82DF0CBC39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3885850586754184E-2"/>
                  <c:y val="-0.105579327998290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D85-4CB2-B712-82DF0CBC3947}"/>
                </c:ext>
                <c:ext xmlns:c15="http://schemas.microsoft.com/office/drawing/2012/chart" uri="{CE6537A1-D6FC-4f65-9D91-7224C49458BB}">
                  <c15:dlblFieldTable>
                    <c15:dlblFTEntry>
                      <c15:txfldGUID>{EA1D7452-E7B9-48A1-972B-DD1A1EDDA1D7}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D85-4CB2-B712-82DF0CBC3947}"/>
                </c:ext>
                <c:ext xmlns:c15="http://schemas.microsoft.com/office/drawing/2012/chart" uri="{CE6537A1-D6FC-4f65-9D91-7224C49458BB}">
                  <c15:dlblFieldTable>
                    <c15:dlblFTEntry>
                      <c15:txfldGUID>{ED498153-05F3-4A53-A49B-81A2DF5E2BB0}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D85-4CB2-B712-82DF0CBC3947}"/>
                </c:ext>
                <c:ext xmlns:c15="http://schemas.microsoft.com/office/drawing/2012/chart" uri="{CE6537A1-D6FC-4f65-9D91-7224C49458BB}">
                  <c15:dlblFieldTable>
                    <c15:dlblFTEntry>
                      <c15:txfldGUID>{AD76C5E9-6336-4F37-A8BD-A9631E0D1784}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D85-4CB2-B712-82DF0CBC3947}"/>
                </c:ext>
                <c:ext xmlns:c15="http://schemas.microsoft.com/office/drawing/2012/chart" uri="{CE6537A1-D6FC-4f65-9D91-7224C49458BB}">
                  <c15:dlblFieldTable>
                    <c15:dlblFTEntry>
                      <c15:txfldGUID>{B6A11B45-5F86-414A-810E-FF278FF9497A}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D85-4CB2-B712-82DF0CBC3947}"/>
                </c:ext>
                <c:ext xmlns:c15="http://schemas.microsoft.com/office/drawing/2012/chart" uri="{CE6537A1-D6FC-4f65-9D91-7224C49458BB}">
                  <c15:dlblFieldTable>
                    <c15:dlblFTEntry>
                      <c15:txfldGUID>{51336ADC-32F5-4461-A0EF-829742777542}</c15:txfldGUID>
                      <c15:f>#REF!</c15:f>
                      <c15:dlblFieldTableCache>
                        <c:ptCount val="1"/>
                        <c:pt idx="0">
                          <c:v>#REF!</c:v>
                        </c:pt>
                      </c15:dlblFieldTableCache>
                    </c15:dlblFTEntry>
                  </c15:dlblFieldTable>
                  <c15:showDataLabelsRange val="0"/>
                </c:ext>
              </c:extLst>
            </c:dLbl>
            <c:dLbl>
              <c:idx val="8"/>
              <c:layout>
                <c:manualLayout>
                  <c:x val="-3.9510132651467113E-2"/>
                  <c:y val="-9.87795797951513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D85-4CB2-B712-82DF0CBC3947}"/>
                </c:ext>
                <c:ext xmlns:c15="http://schemas.microsoft.com/office/drawing/2012/chart" uri="{CE6537A1-D6FC-4f65-9D91-7224C49458BB}">
                  <c15:dlblFieldTable>
                    <c15:dlblFTEntry>
                      <c15:txfldGUID>{37BA4EDA-6804-4181-860D-5262EEA681F1}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3.3272667368537857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D85-4CB2-B712-82DF0CBC3947}"/>
                </c:ext>
                <c:ext xmlns:c15="http://schemas.microsoft.com/office/drawing/2012/chart" uri="{CE6537A1-D6FC-4f65-9D91-7224C49458BB}">
                  <c15:dlblFieldTable>
                    <c15:dlblFTEntry>
                      <c15:txfldGUID>{A41CA874-A3AE-41C4-87CE-8BAAAECA77AF}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7.294813984726432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D85-4CB2-B712-82DF0CBC3947}"/>
                </c:ext>
                <c:ext xmlns:c15="http://schemas.microsoft.com/office/drawing/2012/chart" uri="{CE6537A1-D6FC-4f65-9D91-7224C49458BB}">
                  <c15:dlblFieldTable>
                    <c15:dlblFTEntry>
                      <c15:txfldGUID>{85D22EBF-446B-4BF6-B81C-F8FCDE77B5FC}</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510668830274805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D85-4CB2-B712-82DF0CBC3947}"/>
                </c:ext>
                <c:ext xmlns:c15="http://schemas.microsoft.com/office/drawing/2012/chart" uri="{CE6537A1-D6FC-4f65-9D91-7224C49458BB}">
                  <c15:dlblFieldTable>
                    <c15:dlblFTEntry>
                      <c15:txfldGUID>{B37CAC96-1034-49A2-85ED-98078ECE2625}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D85-4CB2-B712-82DF0CBC3947}"/>
            </c:ext>
          </c:extLst>
        </c:ser>
        <c:dLbls>
          <c:showLegendKey val="0"/>
          <c:showVal val="1"/>
          <c:showCatName val="0"/>
          <c:showSerName val="0"/>
          <c:showPercent val="0"/>
          <c:showBubbleSize val="0"/>
        </c:dLbls>
        <c:axId val="436027472"/>
        <c:axId val="436031952"/>
      </c:scatterChart>
      <c:valAx>
        <c:axId val="436027472"/>
        <c:scaling>
          <c:orientation val="minMax"/>
          <c:max val="15.6"/>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6031952"/>
        <c:crosses val="autoZero"/>
        <c:crossBetween val="midCat"/>
      </c:valAx>
      <c:valAx>
        <c:axId val="436031952"/>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02747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毎年の地方債の新規発行を抑制したことにより減少し、それに伴い元利償還金等が減少してきている。今後においても交付税措置の有利な地方債の発行を優先し、財政状況を勘案しながら適正な公債費負担の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率に係る地方債残高については、地方債の新規発行の抑制や償還により年々減少している。将来負担額に対する充当可能財源等については、現状では財政調整基金やその他特定目的基金を保有することができているが、今後、普通交付税の合併算定替えによる特例期間の終了による減少や、高齢化・人口減少による税収減少、公共施設の更新による財源の不足を補うため基金の取り崩しが必要になってくると考えられる。今後についても計画的な基金の積立や取り崩し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和歌山県日高川町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合併特例債の基金造成事業により合併まちづくり基金への積立を行ったことや剰余金を防災対策基金への積立を行ったことから全体として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普通交付税の合併算定替えによる特例期限の終了による減少、高齢化・人口減少による税収の減少による財源確保のため計画的に基金の積立や取り崩しを行っていく。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住環境や福祉、教育など一定の目的のために積み立てられた基金であるため、その目的に応じた施策を行うために積立、取り崩しを計画的に行う。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公有財産管理基金　　　：美山支所庁舎新築工事・小中学校調理場改修工事による減・今後の公共施設の整備のための積立による増。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川辺町魅せたいまち基金：かわべテニスコート上屋整備工事による減。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合併まちづくり基金　　：合併特例債の基金造成事業に係る積立による増。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　　　　　：今後の防災対策に資するため剰余金の積立による増。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介護給付費準備基金　　：介護保険事業の適正な運用を図るための取り崩しによる減。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公有財産管理基金：平成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月策定の公共施設個別施設計画に基づき今後、公共施設の統廃合を進めていく。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廃校舎や老朽化により使用できない施設が多く、基金の取り崩しにより事業を実施していく。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普通交付税の合併算定替えによる特例期間の終了による減少の財源確保のための取り崩しによる減。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普通交付税の合併算定替えによる特例期限の終了による減少、高齢化・人口減少による税収の減少による財源確保のため必要最小限の範囲内での取り崩しを行う。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特別な事情が無い限り運用益のみを積立、現在の水準を維持するよう努める。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本町の公共施設は昭和</a:t>
          </a:r>
          <a:r>
            <a:rPr kumimoji="1" lang="en-US" altLang="ja-JP" sz="1100" baseline="0">
              <a:latin typeface="ＭＳ Ｐゴシック" panose="020B0600070205080204" pitchFamily="50" charset="-128"/>
              <a:ea typeface="ＭＳ Ｐゴシック" panose="020B0600070205080204" pitchFamily="50" charset="-128"/>
            </a:rPr>
            <a:t>55</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1980</a:t>
          </a:r>
          <a:r>
            <a:rPr kumimoji="1" lang="ja-JP" altLang="en-US" sz="1100" baseline="0">
              <a:latin typeface="ＭＳ Ｐゴシック" panose="020B0600070205080204" pitchFamily="50" charset="-128"/>
              <a:ea typeface="ＭＳ Ｐゴシック" panose="020B0600070205080204" pitchFamily="50" charset="-128"/>
            </a:rPr>
            <a:t>年）をピークとして、</a:t>
          </a:r>
          <a:r>
            <a:rPr kumimoji="1" lang="en-US" altLang="ja-JP" sz="1100" baseline="0">
              <a:latin typeface="ＭＳ Ｐゴシック" panose="020B0600070205080204" pitchFamily="50" charset="-128"/>
              <a:ea typeface="ＭＳ Ｐゴシック" panose="020B0600070205080204" pitchFamily="50" charset="-128"/>
            </a:rPr>
            <a:t>1990</a:t>
          </a:r>
          <a:r>
            <a:rPr kumimoji="1" lang="ja-JP" altLang="en-US" sz="1100" baseline="0">
              <a:latin typeface="ＭＳ Ｐゴシック" panose="020B0600070205080204" pitchFamily="50" charset="-128"/>
              <a:ea typeface="ＭＳ Ｐゴシック" panose="020B0600070205080204" pitchFamily="50" charset="-128"/>
            </a:rPr>
            <a:t>年前半に公共施設に多く投資をしており、他団体の有形固定資産減価償却率</a:t>
          </a:r>
          <a:r>
            <a:rPr kumimoji="1" lang="en-US" altLang="ja-JP" sz="1100" baseline="0">
              <a:latin typeface="ＭＳ Ｐゴシック" panose="020B0600070205080204" pitchFamily="50" charset="-128"/>
              <a:ea typeface="ＭＳ Ｐゴシック" panose="020B0600070205080204" pitchFamily="50" charset="-128"/>
            </a:rPr>
            <a:t>59.9</a:t>
          </a:r>
          <a:r>
            <a:rPr kumimoji="1" lang="ja-JP" altLang="en-US" sz="1100" baseline="0">
              <a:latin typeface="ＭＳ Ｐゴシック" panose="020B0600070205080204" pitchFamily="50" charset="-128"/>
              <a:ea typeface="ＭＳ Ｐゴシック" panose="020B0600070205080204" pitchFamily="50" charset="-128"/>
            </a:rPr>
            <a:t>％と比較しても</a:t>
          </a:r>
          <a:r>
            <a:rPr kumimoji="1" lang="en-US" altLang="ja-JP" sz="1100" baseline="0">
              <a:latin typeface="ＭＳ Ｐゴシック" panose="020B0600070205080204" pitchFamily="50" charset="-128"/>
              <a:ea typeface="ＭＳ Ｐゴシック" panose="020B0600070205080204" pitchFamily="50" charset="-128"/>
            </a:rPr>
            <a:t>63.2</a:t>
          </a:r>
          <a:r>
            <a:rPr kumimoji="1" lang="ja-JP" altLang="en-US" sz="1100" baseline="0">
              <a:latin typeface="ＭＳ Ｐゴシック" panose="020B0600070205080204" pitchFamily="50" charset="-128"/>
              <a:ea typeface="ＭＳ Ｐゴシック" panose="020B0600070205080204" pitchFamily="50" charset="-128"/>
            </a:rPr>
            <a:t>％と高い水準にある。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建築後</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以上経過している建物も多く、今後、公共施設総合計画に基づいて、施設総量の削減に務める。また、既存施設については、利用実態や将来の人口・財政状況、地域性に見合った効率的効果的な公共施設のあり方を検討し、修繕・建替を実施す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9" name="直線コネクタ 68"/>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0"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1" name="直線コネクタ 70"/>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2"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3" name="直線コネクタ 72"/>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4"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5" name="フローチャート: 判断 74"/>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6" name="フローチャート: 判断 75"/>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7" name="フローチャート: 判断 76"/>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8" name="フローチャート: 判断 77"/>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9" name="フローチャート: 判断 78"/>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5" name="楕円 84"/>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86" name="有形固定資産減価償却率該当値テキスト"/>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104458</xdr:rowOff>
    </xdr:from>
    <xdr:to>
      <xdr:col>19</xdr:col>
      <xdr:colOff>187325</xdr:colOff>
      <xdr:row>31</xdr:row>
      <xdr:rowOff>34608</xdr:rowOff>
    </xdr:to>
    <xdr:sp macro="" textlink="">
      <xdr:nvSpPr>
        <xdr:cNvPr id="87" name="楕円 86"/>
        <xdr:cNvSpPr/>
      </xdr:nvSpPr>
      <xdr:spPr>
        <a:xfrm>
          <a:off x="4000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155258</xdr:rowOff>
    </xdr:from>
    <xdr:to>
      <xdr:col>23</xdr:col>
      <xdr:colOff>85725</xdr:colOff>
      <xdr:row>31</xdr:row>
      <xdr:rowOff>3598</xdr:rowOff>
    </xdr:to>
    <xdr:cxnSp macro="">
      <xdr:nvCxnSpPr>
        <xdr:cNvPr id="88" name="直線コネクタ 87"/>
        <xdr:cNvCxnSpPr/>
      </xdr:nvCxnSpPr>
      <xdr:spPr>
        <a:xfrm>
          <a:off x="4051300" y="6070283"/>
          <a:ext cx="711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82867</xdr:rowOff>
    </xdr:from>
    <xdr:to>
      <xdr:col>15</xdr:col>
      <xdr:colOff>187325</xdr:colOff>
      <xdr:row>31</xdr:row>
      <xdr:rowOff>13017</xdr:rowOff>
    </xdr:to>
    <xdr:sp macro="" textlink="">
      <xdr:nvSpPr>
        <xdr:cNvPr id="89" name="楕円 88"/>
        <xdr:cNvSpPr/>
      </xdr:nvSpPr>
      <xdr:spPr>
        <a:xfrm>
          <a:off x="3238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133667</xdr:rowOff>
    </xdr:from>
    <xdr:to>
      <xdr:col>19</xdr:col>
      <xdr:colOff>136525</xdr:colOff>
      <xdr:row>30</xdr:row>
      <xdr:rowOff>155258</xdr:rowOff>
    </xdr:to>
    <xdr:cxnSp macro="">
      <xdr:nvCxnSpPr>
        <xdr:cNvPr id="90" name="直線コネクタ 89"/>
        <xdr:cNvCxnSpPr/>
      </xdr:nvCxnSpPr>
      <xdr:spPr>
        <a:xfrm>
          <a:off x="3289300" y="6048692"/>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54081</xdr:rowOff>
    </xdr:from>
    <xdr:to>
      <xdr:col>11</xdr:col>
      <xdr:colOff>187325</xdr:colOff>
      <xdr:row>30</xdr:row>
      <xdr:rowOff>155681</xdr:rowOff>
    </xdr:to>
    <xdr:sp macro="" textlink="">
      <xdr:nvSpPr>
        <xdr:cNvPr id="91" name="楕円 90"/>
        <xdr:cNvSpPr/>
      </xdr:nvSpPr>
      <xdr:spPr>
        <a:xfrm>
          <a:off x="2476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104881</xdr:rowOff>
    </xdr:from>
    <xdr:to>
      <xdr:col>15</xdr:col>
      <xdr:colOff>136525</xdr:colOff>
      <xdr:row>30</xdr:row>
      <xdr:rowOff>133667</xdr:rowOff>
    </xdr:to>
    <xdr:cxnSp macro="">
      <xdr:nvCxnSpPr>
        <xdr:cNvPr id="92" name="直線コネクタ 91"/>
        <xdr:cNvCxnSpPr/>
      </xdr:nvCxnSpPr>
      <xdr:spPr>
        <a:xfrm>
          <a:off x="2527300" y="6019906"/>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169757</xdr:rowOff>
    </xdr:from>
    <xdr:to>
      <xdr:col>7</xdr:col>
      <xdr:colOff>187325</xdr:colOff>
      <xdr:row>30</xdr:row>
      <xdr:rowOff>99907</xdr:rowOff>
    </xdr:to>
    <xdr:sp macro="" textlink="">
      <xdr:nvSpPr>
        <xdr:cNvPr id="93" name="楕円 92"/>
        <xdr:cNvSpPr/>
      </xdr:nvSpPr>
      <xdr:spPr>
        <a:xfrm>
          <a:off x="1714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49107</xdr:rowOff>
    </xdr:from>
    <xdr:to>
      <xdr:col>11</xdr:col>
      <xdr:colOff>136525</xdr:colOff>
      <xdr:row>30</xdr:row>
      <xdr:rowOff>104881</xdr:rowOff>
    </xdr:to>
    <xdr:cxnSp macro="">
      <xdr:nvCxnSpPr>
        <xdr:cNvPr id="94" name="直線コネクタ 93"/>
        <xdr:cNvCxnSpPr/>
      </xdr:nvCxnSpPr>
      <xdr:spPr>
        <a:xfrm>
          <a:off x="1765300" y="5964132"/>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5"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6"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7"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8"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25735</xdr:rowOff>
    </xdr:from>
    <xdr:ext cx="405111" cy="259045"/>
    <xdr:sp macro="" textlink="">
      <xdr:nvSpPr>
        <xdr:cNvPr id="99" name="n_1mainValue有形固定資産減価償却率"/>
        <xdr:cNvSpPr txBox="1"/>
      </xdr:nvSpPr>
      <xdr:spPr>
        <a:xfrm>
          <a:off x="38360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4144</xdr:rowOff>
    </xdr:from>
    <xdr:ext cx="405111" cy="259045"/>
    <xdr:sp macro="" textlink="">
      <xdr:nvSpPr>
        <xdr:cNvPr id="100" name="n_2mainValue有形固定資産減価償却率"/>
        <xdr:cNvSpPr txBox="1"/>
      </xdr:nvSpPr>
      <xdr:spPr>
        <a:xfrm>
          <a:off x="3086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146808</xdr:rowOff>
    </xdr:from>
    <xdr:ext cx="405111" cy="259045"/>
    <xdr:sp macro="" textlink="">
      <xdr:nvSpPr>
        <xdr:cNvPr id="101" name="n_3mainValue有形固定資産減価償却率"/>
        <xdr:cNvSpPr txBox="1"/>
      </xdr:nvSpPr>
      <xdr:spPr>
        <a:xfrm>
          <a:off x="2324744" y="606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2" name="n_4main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本町の債務償還比率については</a:t>
          </a:r>
          <a:r>
            <a:rPr kumimoji="1" lang="en-US" altLang="ja-JP" sz="1100">
              <a:latin typeface="ＭＳ Ｐゴシック" panose="020B0600070205080204" pitchFamily="50" charset="-128"/>
              <a:ea typeface="ＭＳ Ｐゴシック" panose="020B0600070205080204" pitchFamily="50" charset="-128"/>
            </a:rPr>
            <a:t>426.3</a:t>
          </a:r>
          <a:r>
            <a:rPr kumimoji="1" lang="ja-JP" altLang="en-US" sz="1100">
              <a:latin typeface="ＭＳ Ｐゴシック" panose="020B0600070205080204" pitchFamily="50" charset="-128"/>
              <a:ea typeface="ＭＳ Ｐゴシック" panose="020B0600070205080204" pitchFamily="50" charset="-128"/>
            </a:rPr>
            <a:t>％であり、全国平均</a:t>
          </a:r>
          <a:r>
            <a:rPr kumimoji="1" lang="en-US" altLang="ja-JP" sz="1100">
              <a:latin typeface="ＭＳ Ｐゴシック" panose="020B0600070205080204" pitchFamily="50" charset="-128"/>
              <a:ea typeface="ＭＳ Ｐゴシック" panose="020B0600070205080204" pitchFamily="50" charset="-128"/>
            </a:rPr>
            <a:t>642.8</a:t>
          </a:r>
          <a:r>
            <a:rPr kumimoji="1" lang="ja-JP" altLang="en-US" sz="1100">
              <a:latin typeface="ＭＳ Ｐゴシック" panose="020B0600070205080204" pitchFamily="50" charset="-128"/>
              <a:ea typeface="ＭＳ Ｐゴシック" panose="020B0600070205080204" pitchFamily="50" charset="-128"/>
            </a:rPr>
            <a:t>％、和歌山県</a:t>
          </a:r>
          <a:r>
            <a:rPr kumimoji="1" lang="en-US" altLang="ja-JP" sz="1100">
              <a:latin typeface="ＭＳ Ｐゴシック" panose="020B0600070205080204" pitchFamily="50" charset="-128"/>
              <a:ea typeface="ＭＳ Ｐゴシック" panose="020B0600070205080204" pitchFamily="50" charset="-128"/>
            </a:rPr>
            <a:t>785.6</a:t>
          </a:r>
          <a:r>
            <a:rPr kumimoji="1" lang="ja-JP" altLang="en-US" sz="1100">
              <a:latin typeface="ＭＳ Ｐゴシック" panose="020B0600070205080204" pitchFamily="50" charset="-128"/>
              <a:ea typeface="ＭＳ Ｐゴシック" panose="020B0600070205080204" pitchFamily="50" charset="-128"/>
            </a:rPr>
            <a:t>％と比較し低い水準となっているが、類似団体</a:t>
          </a:r>
          <a:r>
            <a:rPr kumimoji="1" lang="en-US" altLang="ja-JP" sz="1100">
              <a:latin typeface="ＭＳ Ｐゴシック" panose="020B0600070205080204" pitchFamily="50" charset="-128"/>
              <a:ea typeface="ＭＳ Ｐゴシック" panose="020B0600070205080204" pitchFamily="50" charset="-128"/>
            </a:rPr>
            <a:t>406.0</a:t>
          </a:r>
          <a:r>
            <a:rPr kumimoji="1" lang="ja-JP" altLang="en-US" sz="1100">
              <a:latin typeface="ＭＳ Ｐゴシック" panose="020B0600070205080204" pitchFamily="50" charset="-128"/>
              <a:ea typeface="ＭＳ Ｐゴシック" panose="020B0600070205080204" pitchFamily="50" charset="-128"/>
            </a:rPr>
            <a:t>％と比較すると若干高い水準となっている。そのため、今後は地方債の計画的な借入や償還に務め、また、業務においても業務費用等の削減に努めていく。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3" name="直線コネクタ 132"/>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4"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5" name="直線コネクタ 134"/>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8"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9" name="フローチャート: 判断 138"/>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0" name="フローチャート: 判断 139"/>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1" name="フローチャート: 判断 140"/>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2" name="フローチャート: 判断 141"/>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3" name="フローチャート: 判断 142"/>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124469</xdr:rowOff>
    </xdr:from>
    <xdr:to>
      <xdr:col>76</xdr:col>
      <xdr:colOff>73025</xdr:colOff>
      <xdr:row>30</xdr:row>
      <xdr:rowOff>54619</xdr:rowOff>
    </xdr:to>
    <xdr:sp macro="" textlink="">
      <xdr:nvSpPr>
        <xdr:cNvPr id="149" name="楕円 148"/>
        <xdr:cNvSpPr/>
      </xdr:nvSpPr>
      <xdr:spPr>
        <a:xfrm>
          <a:off x="14744700" y="58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102896</xdr:rowOff>
    </xdr:from>
    <xdr:ext cx="469744" cy="259045"/>
    <xdr:sp macro="" textlink="">
      <xdr:nvSpPr>
        <xdr:cNvPr id="150" name="債務償還比率該当値テキスト"/>
        <xdr:cNvSpPr txBox="1"/>
      </xdr:nvSpPr>
      <xdr:spPr>
        <a:xfrm>
          <a:off x="14846300" y="584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149914</xdr:rowOff>
    </xdr:from>
    <xdr:to>
      <xdr:col>72</xdr:col>
      <xdr:colOff>123825</xdr:colOff>
      <xdr:row>30</xdr:row>
      <xdr:rowOff>80064</xdr:rowOff>
    </xdr:to>
    <xdr:sp macro="" textlink="">
      <xdr:nvSpPr>
        <xdr:cNvPr id="151" name="楕円 150"/>
        <xdr:cNvSpPr/>
      </xdr:nvSpPr>
      <xdr:spPr>
        <a:xfrm>
          <a:off x="14033500" y="58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3819</xdr:rowOff>
    </xdr:from>
    <xdr:to>
      <xdr:col>76</xdr:col>
      <xdr:colOff>22225</xdr:colOff>
      <xdr:row>30</xdr:row>
      <xdr:rowOff>29264</xdr:rowOff>
    </xdr:to>
    <xdr:cxnSp macro="">
      <xdr:nvCxnSpPr>
        <xdr:cNvPr id="152" name="直線コネクタ 151"/>
        <xdr:cNvCxnSpPr/>
      </xdr:nvCxnSpPr>
      <xdr:spPr>
        <a:xfrm flipV="1">
          <a:off x="14084300" y="5918844"/>
          <a:ext cx="711200" cy="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109202</xdr:rowOff>
    </xdr:from>
    <xdr:to>
      <xdr:col>68</xdr:col>
      <xdr:colOff>123825</xdr:colOff>
      <xdr:row>30</xdr:row>
      <xdr:rowOff>39352</xdr:rowOff>
    </xdr:to>
    <xdr:sp macro="" textlink="">
      <xdr:nvSpPr>
        <xdr:cNvPr id="153" name="楕円 152"/>
        <xdr:cNvSpPr/>
      </xdr:nvSpPr>
      <xdr:spPr>
        <a:xfrm>
          <a:off x="13271500" y="58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160002</xdr:rowOff>
    </xdr:from>
    <xdr:to>
      <xdr:col>72</xdr:col>
      <xdr:colOff>73025</xdr:colOff>
      <xdr:row>30</xdr:row>
      <xdr:rowOff>29264</xdr:rowOff>
    </xdr:to>
    <xdr:cxnSp macro="">
      <xdr:nvCxnSpPr>
        <xdr:cNvPr id="154" name="直線コネクタ 153"/>
        <xdr:cNvCxnSpPr/>
      </xdr:nvCxnSpPr>
      <xdr:spPr>
        <a:xfrm>
          <a:off x="13322300" y="5903577"/>
          <a:ext cx="762000" cy="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116758</xdr:rowOff>
    </xdr:from>
    <xdr:to>
      <xdr:col>64</xdr:col>
      <xdr:colOff>123825</xdr:colOff>
      <xdr:row>30</xdr:row>
      <xdr:rowOff>46908</xdr:rowOff>
    </xdr:to>
    <xdr:sp macro="" textlink="">
      <xdr:nvSpPr>
        <xdr:cNvPr id="155" name="楕円 154"/>
        <xdr:cNvSpPr/>
      </xdr:nvSpPr>
      <xdr:spPr>
        <a:xfrm>
          <a:off x="12509500" y="58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160002</xdr:rowOff>
    </xdr:from>
    <xdr:to>
      <xdr:col>68</xdr:col>
      <xdr:colOff>73025</xdr:colOff>
      <xdr:row>29</xdr:row>
      <xdr:rowOff>167558</xdr:rowOff>
    </xdr:to>
    <xdr:cxnSp macro="">
      <xdr:nvCxnSpPr>
        <xdr:cNvPr id="156" name="直線コネクタ 155"/>
        <xdr:cNvCxnSpPr/>
      </xdr:nvCxnSpPr>
      <xdr:spPr>
        <a:xfrm flipV="1">
          <a:off x="12560300" y="5903577"/>
          <a:ext cx="762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101645</xdr:rowOff>
    </xdr:from>
    <xdr:to>
      <xdr:col>60</xdr:col>
      <xdr:colOff>123825</xdr:colOff>
      <xdr:row>30</xdr:row>
      <xdr:rowOff>31795</xdr:rowOff>
    </xdr:to>
    <xdr:sp macro="" textlink="">
      <xdr:nvSpPr>
        <xdr:cNvPr id="157" name="楕円 156"/>
        <xdr:cNvSpPr/>
      </xdr:nvSpPr>
      <xdr:spPr>
        <a:xfrm>
          <a:off x="11747500" y="58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152445</xdr:rowOff>
    </xdr:from>
    <xdr:to>
      <xdr:col>64</xdr:col>
      <xdr:colOff>73025</xdr:colOff>
      <xdr:row>29</xdr:row>
      <xdr:rowOff>167558</xdr:rowOff>
    </xdr:to>
    <xdr:cxnSp macro="">
      <xdr:nvCxnSpPr>
        <xdr:cNvPr id="158" name="直線コネクタ 157"/>
        <xdr:cNvCxnSpPr/>
      </xdr:nvCxnSpPr>
      <xdr:spPr>
        <a:xfrm>
          <a:off x="11798300" y="5896020"/>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9"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60"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61"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62"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71191</xdr:rowOff>
    </xdr:from>
    <xdr:ext cx="469744" cy="259045"/>
    <xdr:sp macro="" textlink="">
      <xdr:nvSpPr>
        <xdr:cNvPr id="163" name="n_1mainValue債務償還比率"/>
        <xdr:cNvSpPr txBox="1"/>
      </xdr:nvSpPr>
      <xdr:spPr>
        <a:xfrm>
          <a:off x="13836727" y="59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30479</xdr:rowOff>
    </xdr:from>
    <xdr:ext cx="469744" cy="259045"/>
    <xdr:sp macro="" textlink="">
      <xdr:nvSpPr>
        <xdr:cNvPr id="164" name="n_2mainValue債務償還比率"/>
        <xdr:cNvSpPr txBox="1"/>
      </xdr:nvSpPr>
      <xdr:spPr>
        <a:xfrm>
          <a:off x="13087427" y="594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38035</xdr:rowOff>
    </xdr:from>
    <xdr:ext cx="469744" cy="259045"/>
    <xdr:sp macro="" textlink="">
      <xdr:nvSpPr>
        <xdr:cNvPr id="165" name="n_3mainValue債務償還比率"/>
        <xdr:cNvSpPr txBox="1"/>
      </xdr:nvSpPr>
      <xdr:spPr>
        <a:xfrm>
          <a:off x="12325427" y="595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22922</xdr:rowOff>
    </xdr:from>
    <xdr:ext cx="469744" cy="259045"/>
    <xdr:sp macro="" textlink="">
      <xdr:nvSpPr>
        <xdr:cNvPr id="166" name="n_4mainValue債務償還比率"/>
        <xdr:cNvSpPr txBox="1"/>
      </xdr:nvSpPr>
      <xdr:spPr>
        <a:xfrm>
          <a:off x="11563427" y="593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123553</xdr:rowOff>
    </xdr:to>
    <xdr:cxnSp macro="">
      <xdr:nvCxnSpPr>
        <xdr:cNvPr id="77" name="直線コネクタ 76"/>
        <xdr:cNvCxnSpPr/>
      </xdr:nvCxnSpPr>
      <xdr:spPr>
        <a:xfrm>
          <a:off x="3797300" y="66157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23767</xdr:rowOff>
    </xdr:from>
    <xdr:to>
      <xdr:col>15</xdr:col>
      <xdr:colOff>101600</xdr:colOff>
      <xdr:row>38</xdr:row>
      <xdr:rowOff>125367</xdr:rowOff>
    </xdr:to>
    <xdr:sp macro="" textlink="">
      <xdr:nvSpPr>
        <xdr:cNvPr id="78" name="楕円 77"/>
        <xdr:cNvSpPr/>
      </xdr:nvSpPr>
      <xdr:spPr>
        <a:xfrm>
          <a:off x="2857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74567</xdr:rowOff>
    </xdr:from>
    <xdr:to>
      <xdr:col>19</xdr:col>
      <xdr:colOff>177800</xdr:colOff>
      <xdr:row>38</xdr:row>
      <xdr:rowOff>100693</xdr:rowOff>
    </xdr:to>
    <xdr:cxnSp macro="">
      <xdr:nvCxnSpPr>
        <xdr:cNvPr id="79" name="直線コネクタ 78"/>
        <xdr:cNvCxnSpPr/>
      </xdr:nvCxnSpPr>
      <xdr:spPr>
        <a:xfrm>
          <a:off x="2908300" y="65896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80" name="楕円 79"/>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74567</xdr:rowOff>
    </xdr:to>
    <xdr:cxnSp macro="">
      <xdr:nvCxnSpPr>
        <xdr:cNvPr id="81" name="直線コネクタ 80"/>
        <xdr:cNvCxnSpPr/>
      </xdr:nvCxnSpPr>
      <xdr:spPr>
        <a:xfrm>
          <a:off x="2019300" y="65684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149497</xdr:rowOff>
    </xdr:from>
    <xdr:to>
      <xdr:col>6</xdr:col>
      <xdr:colOff>38100</xdr:colOff>
      <xdr:row>38</xdr:row>
      <xdr:rowOff>79647</xdr:rowOff>
    </xdr:to>
    <xdr:sp macro="" textlink="">
      <xdr:nvSpPr>
        <xdr:cNvPr id="82" name="楕円 81"/>
        <xdr:cNvSpPr/>
      </xdr:nvSpPr>
      <xdr:spPr>
        <a:xfrm>
          <a:off x="1079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28847</xdr:rowOff>
    </xdr:from>
    <xdr:to>
      <xdr:col>10</xdr:col>
      <xdr:colOff>114300</xdr:colOff>
      <xdr:row>38</xdr:row>
      <xdr:rowOff>53340</xdr:rowOff>
    </xdr:to>
    <xdr:cxnSp macro="">
      <xdr:nvCxnSpPr>
        <xdr:cNvPr id="83" name="直線コネクタ 82"/>
        <xdr:cNvCxnSpPr/>
      </xdr:nvCxnSpPr>
      <xdr:spPr>
        <a:xfrm>
          <a:off x="1130300" y="65439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168020</xdr:rowOff>
    </xdr:from>
    <xdr:ext cx="405111" cy="259045"/>
    <xdr:sp macro="" textlink="">
      <xdr:nvSpPr>
        <xdr:cNvPr id="88" name="n_1mainValue【道路】&#10;有形固定資産減価償却率"/>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9" name="n_2main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90" name="n_3main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96174</xdr:rowOff>
    </xdr:from>
    <xdr:ext cx="405111" cy="259045"/>
    <xdr:sp macro="" textlink="">
      <xdr:nvSpPr>
        <xdr:cNvPr id="91" name="n_4mainValue【道路】&#10;有形固定資産減価償却率"/>
        <xdr:cNvSpPr txBox="1"/>
      </xdr:nvSpPr>
      <xdr:spPr>
        <a:xfrm>
          <a:off x="927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97486</xdr:rowOff>
    </xdr:from>
    <xdr:to>
      <xdr:col>55</xdr:col>
      <xdr:colOff>50800</xdr:colOff>
      <xdr:row>39</xdr:row>
      <xdr:rowOff>27636</xdr:rowOff>
    </xdr:to>
    <xdr:sp macro="" textlink="">
      <xdr:nvSpPr>
        <xdr:cNvPr id="131" name="楕円 130"/>
        <xdr:cNvSpPr/>
      </xdr:nvSpPr>
      <xdr:spPr>
        <a:xfrm>
          <a:off x="10426700" y="6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120362</xdr:rowOff>
    </xdr:from>
    <xdr:ext cx="599010" cy="259045"/>
    <xdr:sp macro="" textlink="">
      <xdr:nvSpPr>
        <xdr:cNvPr id="132" name="【道路】&#10;一人当たり延長該当値テキスト"/>
        <xdr:cNvSpPr txBox="1"/>
      </xdr:nvSpPr>
      <xdr:spPr>
        <a:xfrm>
          <a:off x="10515600" y="646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107383</xdr:rowOff>
    </xdr:from>
    <xdr:to>
      <xdr:col>50</xdr:col>
      <xdr:colOff>165100</xdr:colOff>
      <xdr:row>39</xdr:row>
      <xdr:rowOff>37533</xdr:rowOff>
    </xdr:to>
    <xdr:sp macro="" textlink="">
      <xdr:nvSpPr>
        <xdr:cNvPr id="133" name="楕円 132"/>
        <xdr:cNvSpPr/>
      </xdr:nvSpPr>
      <xdr:spPr>
        <a:xfrm>
          <a:off x="9588500" y="66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148286</xdr:rowOff>
    </xdr:from>
    <xdr:to>
      <xdr:col>55</xdr:col>
      <xdr:colOff>0</xdr:colOff>
      <xdr:row>38</xdr:row>
      <xdr:rowOff>158183</xdr:rowOff>
    </xdr:to>
    <xdr:cxnSp macro="">
      <xdr:nvCxnSpPr>
        <xdr:cNvPr id="134" name="直線コネクタ 133"/>
        <xdr:cNvCxnSpPr/>
      </xdr:nvCxnSpPr>
      <xdr:spPr>
        <a:xfrm flipV="1">
          <a:off x="9639300" y="6663386"/>
          <a:ext cx="8382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116044</xdr:rowOff>
    </xdr:from>
    <xdr:to>
      <xdr:col>46</xdr:col>
      <xdr:colOff>38100</xdr:colOff>
      <xdr:row>39</xdr:row>
      <xdr:rowOff>46194</xdr:rowOff>
    </xdr:to>
    <xdr:sp macro="" textlink="">
      <xdr:nvSpPr>
        <xdr:cNvPr id="135" name="楕円 134"/>
        <xdr:cNvSpPr/>
      </xdr:nvSpPr>
      <xdr:spPr>
        <a:xfrm>
          <a:off x="8699500" y="6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158183</xdr:rowOff>
    </xdr:from>
    <xdr:to>
      <xdr:col>50</xdr:col>
      <xdr:colOff>114300</xdr:colOff>
      <xdr:row>38</xdr:row>
      <xdr:rowOff>166844</xdr:rowOff>
    </xdr:to>
    <xdr:cxnSp macro="">
      <xdr:nvCxnSpPr>
        <xdr:cNvPr id="136" name="直線コネクタ 135"/>
        <xdr:cNvCxnSpPr/>
      </xdr:nvCxnSpPr>
      <xdr:spPr>
        <a:xfrm flipV="1">
          <a:off x="8750300" y="6673283"/>
          <a:ext cx="8890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122086</xdr:rowOff>
    </xdr:from>
    <xdr:to>
      <xdr:col>41</xdr:col>
      <xdr:colOff>101600</xdr:colOff>
      <xdr:row>39</xdr:row>
      <xdr:rowOff>52236</xdr:rowOff>
    </xdr:to>
    <xdr:sp macro="" textlink="">
      <xdr:nvSpPr>
        <xdr:cNvPr id="137" name="楕円 136"/>
        <xdr:cNvSpPr/>
      </xdr:nvSpPr>
      <xdr:spPr>
        <a:xfrm>
          <a:off x="7810500" y="66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166844</xdr:rowOff>
    </xdr:from>
    <xdr:to>
      <xdr:col>45</xdr:col>
      <xdr:colOff>177800</xdr:colOff>
      <xdr:row>39</xdr:row>
      <xdr:rowOff>1436</xdr:rowOff>
    </xdr:to>
    <xdr:cxnSp macro="">
      <xdr:nvCxnSpPr>
        <xdr:cNvPr id="138" name="直線コネクタ 137"/>
        <xdr:cNvCxnSpPr/>
      </xdr:nvCxnSpPr>
      <xdr:spPr>
        <a:xfrm flipV="1">
          <a:off x="7861300" y="6681944"/>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159908</xdr:rowOff>
    </xdr:from>
    <xdr:to>
      <xdr:col>36</xdr:col>
      <xdr:colOff>165100</xdr:colOff>
      <xdr:row>41</xdr:row>
      <xdr:rowOff>90058</xdr:rowOff>
    </xdr:to>
    <xdr:sp macro="" textlink="">
      <xdr:nvSpPr>
        <xdr:cNvPr id="139" name="楕円 138"/>
        <xdr:cNvSpPr/>
      </xdr:nvSpPr>
      <xdr:spPr>
        <a:xfrm>
          <a:off x="6921500" y="70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1436</xdr:rowOff>
    </xdr:from>
    <xdr:to>
      <xdr:col>41</xdr:col>
      <xdr:colOff>50800</xdr:colOff>
      <xdr:row>41</xdr:row>
      <xdr:rowOff>39258</xdr:rowOff>
    </xdr:to>
    <xdr:cxnSp macro="">
      <xdr:nvCxnSpPr>
        <xdr:cNvPr id="140" name="直線コネクタ 139"/>
        <xdr:cNvCxnSpPr/>
      </xdr:nvCxnSpPr>
      <xdr:spPr>
        <a:xfrm flipV="1">
          <a:off x="6972300" y="6687986"/>
          <a:ext cx="889000" cy="38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54061</xdr:rowOff>
    </xdr:from>
    <xdr:ext cx="599010" cy="259045"/>
    <xdr:sp macro="" textlink="">
      <xdr:nvSpPr>
        <xdr:cNvPr id="145" name="n_1mainValue【道路】&#10;一人当たり延長"/>
        <xdr:cNvSpPr txBox="1"/>
      </xdr:nvSpPr>
      <xdr:spPr>
        <a:xfrm>
          <a:off x="9327094" y="639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62721</xdr:rowOff>
    </xdr:from>
    <xdr:ext cx="599010" cy="259045"/>
    <xdr:sp macro="" textlink="">
      <xdr:nvSpPr>
        <xdr:cNvPr id="146" name="n_2mainValue【道路】&#10;一人当たり延長"/>
        <xdr:cNvSpPr txBox="1"/>
      </xdr:nvSpPr>
      <xdr:spPr>
        <a:xfrm>
          <a:off x="8450794" y="640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68763</xdr:rowOff>
    </xdr:from>
    <xdr:ext cx="599010" cy="259045"/>
    <xdr:sp macro="" textlink="">
      <xdr:nvSpPr>
        <xdr:cNvPr id="147" name="n_3mainValue【道路】&#10;一人当たり延長"/>
        <xdr:cNvSpPr txBox="1"/>
      </xdr:nvSpPr>
      <xdr:spPr>
        <a:xfrm>
          <a:off x="7561794" y="641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81185</xdr:rowOff>
    </xdr:from>
    <xdr:ext cx="534377" cy="259045"/>
    <xdr:sp macro="" textlink="">
      <xdr:nvSpPr>
        <xdr:cNvPr id="148" name="n_4mainValue【道路】&#10;一人当たり延長"/>
        <xdr:cNvSpPr txBox="1"/>
      </xdr:nvSpPr>
      <xdr:spPr>
        <a:xfrm>
          <a:off x="6705111" y="71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90" name="楕円 189"/>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91" name="【橋りょう・トンネル】&#10;有形固定資産減価償却率該当値テキスト"/>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92" name="楕円 191"/>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137160</xdr:rowOff>
    </xdr:to>
    <xdr:cxnSp macro="">
      <xdr:nvCxnSpPr>
        <xdr:cNvPr id="193" name="直線コネクタ 192"/>
        <xdr:cNvCxnSpPr/>
      </xdr:nvCxnSpPr>
      <xdr:spPr>
        <a:xfrm>
          <a:off x="3797300" y="1057438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42273</xdr:rowOff>
    </xdr:from>
    <xdr:to>
      <xdr:col>15</xdr:col>
      <xdr:colOff>101600</xdr:colOff>
      <xdr:row>61</xdr:row>
      <xdr:rowOff>143873</xdr:rowOff>
    </xdr:to>
    <xdr:sp macro="" textlink="">
      <xdr:nvSpPr>
        <xdr:cNvPr id="194" name="楕円 193"/>
        <xdr:cNvSpPr/>
      </xdr:nvSpPr>
      <xdr:spPr>
        <a:xfrm>
          <a:off x="2857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93073</xdr:rowOff>
    </xdr:from>
    <xdr:to>
      <xdr:col>19</xdr:col>
      <xdr:colOff>177800</xdr:colOff>
      <xdr:row>61</xdr:row>
      <xdr:rowOff>115933</xdr:rowOff>
    </xdr:to>
    <xdr:cxnSp macro="">
      <xdr:nvCxnSpPr>
        <xdr:cNvPr id="195" name="直線コネクタ 194"/>
        <xdr:cNvCxnSpPr/>
      </xdr:nvCxnSpPr>
      <xdr:spPr>
        <a:xfrm>
          <a:off x="2908300" y="105515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96" name="楕円 195"/>
        <xdr:cNvSpPr/>
      </xdr:nvSpPr>
      <xdr:spPr>
        <a:xfrm>
          <a:off x="1968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44087</xdr:rowOff>
    </xdr:from>
    <xdr:to>
      <xdr:col>15</xdr:col>
      <xdr:colOff>50800</xdr:colOff>
      <xdr:row>61</xdr:row>
      <xdr:rowOff>93073</xdr:rowOff>
    </xdr:to>
    <xdr:cxnSp macro="">
      <xdr:nvCxnSpPr>
        <xdr:cNvPr id="197" name="直線コネクタ 196"/>
        <xdr:cNvCxnSpPr/>
      </xdr:nvCxnSpPr>
      <xdr:spPr>
        <a:xfrm>
          <a:off x="2019300" y="105025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119017</xdr:rowOff>
    </xdr:from>
    <xdr:to>
      <xdr:col>6</xdr:col>
      <xdr:colOff>38100</xdr:colOff>
      <xdr:row>60</xdr:row>
      <xdr:rowOff>49167</xdr:rowOff>
    </xdr:to>
    <xdr:sp macro="" textlink="">
      <xdr:nvSpPr>
        <xdr:cNvPr id="198" name="楕円 197"/>
        <xdr:cNvSpPr/>
      </xdr:nvSpPr>
      <xdr:spPr>
        <a:xfrm>
          <a:off x="1079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169817</xdr:rowOff>
    </xdr:from>
    <xdr:to>
      <xdr:col>10</xdr:col>
      <xdr:colOff>114300</xdr:colOff>
      <xdr:row>61</xdr:row>
      <xdr:rowOff>44087</xdr:rowOff>
    </xdr:to>
    <xdr:cxnSp macro="">
      <xdr:nvCxnSpPr>
        <xdr:cNvPr id="199" name="直線コネクタ 198"/>
        <xdr:cNvCxnSpPr/>
      </xdr:nvCxnSpPr>
      <xdr:spPr>
        <a:xfrm>
          <a:off x="1130300" y="102853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204" name="n_1mainValue【橋りょう・トンネル】&#10;有形固定資産減価償却率"/>
        <xdr:cNvSpPr txBox="1"/>
      </xdr:nvSpPr>
      <xdr:spPr>
        <a:xfrm>
          <a:off x="3582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135000</xdr:rowOff>
    </xdr:from>
    <xdr:ext cx="405111" cy="259045"/>
    <xdr:sp macro="" textlink="">
      <xdr:nvSpPr>
        <xdr:cNvPr id="205" name="n_2mainValue【橋りょう・トンネル】&#10;有形固定資産減価償却率"/>
        <xdr:cNvSpPr txBox="1"/>
      </xdr:nvSpPr>
      <xdr:spPr>
        <a:xfrm>
          <a:off x="2705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206" name="n_3mainValue【橋りょう・トンネル】&#10;有形固定資産減価償却率"/>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65694</xdr:rowOff>
    </xdr:from>
    <xdr:ext cx="405111" cy="259045"/>
    <xdr:sp macro="" textlink="">
      <xdr:nvSpPr>
        <xdr:cNvPr id="207" name="n_4mainValue【橋りょう・トンネル】&#10;有形固定資産減価償却率"/>
        <xdr:cNvSpPr txBox="1"/>
      </xdr:nvSpPr>
      <xdr:spPr>
        <a:xfrm>
          <a:off x="927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142103</xdr:rowOff>
    </xdr:from>
    <xdr:to>
      <xdr:col>55</xdr:col>
      <xdr:colOff>50800</xdr:colOff>
      <xdr:row>61</xdr:row>
      <xdr:rowOff>72253</xdr:rowOff>
    </xdr:to>
    <xdr:sp macro="" textlink="">
      <xdr:nvSpPr>
        <xdr:cNvPr id="247" name="楕円 246"/>
        <xdr:cNvSpPr/>
      </xdr:nvSpPr>
      <xdr:spPr>
        <a:xfrm>
          <a:off x="10426700" y="104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164980</xdr:rowOff>
    </xdr:from>
    <xdr:ext cx="690189" cy="259045"/>
    <xdr:sp macro="" textlink="">
      <xdr:nvSpPr>
        <xdr:cNvPr id="248" name="【橋りょう・トンネル】&#10;一人当たり有形固定資産（償却資産）額該当値テキスト"/>
        <xdr:cNvSpPr txBox="1"/>
      </xdr:nvSpPr>
      <xdr:spPr>
        <a:xfrm>
          <a:off x="10515600" y="10280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154123</xdr:rowOff>
    </xdr:from>
    <xdr:to>
      <xdr:col>50</xdr:col>
      <xdr:colOff>165100</xdr:colOff>
      <xdr:row>61</xdr:row>
      <xdr:rowOff>84273</xdr:rowOff>
    </xdr:to>
    <xdr:sp macro="" textlink="">
      <xdr:nvSpPr>
        <xdr:cNvPr id="249" name="楕円 248"/>
        <xdr:cNvSpPr/>
      </xdr:nvSpPr>
      <xdr:spPr>
        <a:xfrm>
          <a:off x="9588500" y="104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21453</xdr:rowOff>
    </xdr:from>
    <xdr:to>
      <xdr:col>55</xdr:col>
      <xdr:colOff>0</xdr:colOff>
      <xdr:row>61</xdr:row>
      <xdr:rowOff>33473</xdr:rowOff>
    </xdr:to>
    <xdr:cxnSp macro="">
      <xdr:nvCxnSpPr>
        <xdr:cNvPr id="250" name="直線コネクタ 249"/>
        <xdr:cNvCxnSpPr/>
      </xdr:nvCxnSpPr>
      <xdr:spPr>
        <a:xfrm flipV="1">
          <a:off x="9639300" y="10479903"/>
          <a:ext cx="8382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159727</xdr:rowOff>
    </xdr:from>
    <xdr:to>
      <xdr:col>46</xdr:col>
      <xdr:colOff>38100</xdr:colOff>
      <xdr:row>61</xdr:row>
      <xdr:rowOff>89877</xdr:rowOff>
    </xdr:to>
    <xdr:sp macro="" textlink="">
      <xdr:nvSpPr>
        <xdr:cNvPr id="251" name="楕円 250"/>
        <xdr:cNvSpPr/>
      </xdr:nvSpPr>
      <xdr:spPr>
        <a:xfrm>
          <a:off x="8699500" y="104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33473</xdr:rowOff>
    </xdr:from>
    <xdr:to>
      <xdr:col>50</xdr:col>
      <xdr:colOff>114300</xdr:colOff>
      <xdr:row>61</xdr:row>
      <xdr:rowOff>39077</xdr:rowOff>
    </xdr:to>
    <xdr:cxnSp macro="">
      <xdr:nvCxnSpPr>
        <xdr:cNvPr id="252" name="直線コネクタ 251"/>
        <xdr:cNvCxnSpPr/>
      </xdr:nvCxnSpPr>
      <xdr:spPr>
        <a:xfrm flipV="1">
          <a:off x="8750300" y="10491923"/>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40322</xdr:rowOff>
    </xdr:from>
    <xdr:to>
      <xdr:col>41</xdr:col>
      <xdr:colOff>101600</xdr:colOff>
      <xdr:row>62</xdr:row>
      <xdr:rowOff>141922</xdr:rowOff>
    </xdr:to>
    <xdr:sp macro="" textlink="">
      <xdr:nvSpPr>
        <xdr:cNvPr id="253" name="楕円 252"/>
        <xdr:cNvSpPr/>
      </xdr:nvSpPr>
      <xdr:spPr>
        <a:xfrm>
          <a:off x="7810500" y="1067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39077</xdr:rowOff>
    </xdr:from>
    <xdr:to>
      <xdr:col>45</xdr:col>
      <xdr:colOff>177800</xdr:colOff>
      <xdr:row>62</xdr:row>
      <xdr:rowOff>91122</xdr:rowOff>
    </xdr:to>
    <xdr:cxnSp macro="">
      <xdr:nvCxnSpPr>
        <xdr:cNvPr id="254" name="直線コネクタ 253"/>
        <xdr:cNvCxnSpPr/>
      </xdr:nvCxnSpPr>
      <xdr:spPr>
        <a:xfrm flipV="1">
          <a:off x="7861300" y="10497527"/>
          <a:ext cx="889000" cy="2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148900</xdr:rowOff>
    </xdr:from>
    <xdr:to>
      <xdr:col>36</xdr:col>
      <xdr:colOff>165100</xdr:colOff>
      <xdr:row>63</xdr:row>
      <xdr:rowOff>79050</xdr:rowOff>
    </xdr:to>
    <xdr:sp macro="" textlink="">
      <xdr:nvSpPr>
        <xdr:cNvPr id="255" name="楕円 254"/>
        <xdr:cNvSpPr/>
      </xdr:nvSpPr>
      <xdr:spPr>
        <a:xfrm>
          <a:off x="6921500" y="107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91122</xdr:rowOff>
    </xdr:from>
    <xdr:to>
      <xdr:col>41</xdr:col>
      <xdr:colOff>50800</xdr:colOff>
      <xdr:row>63</xdr:row>
      <xdr:rowOff>28250</xdr:rowOff>
    </xdr:to>
    <xdr:cxnSp macro="">
      <xdr:nvCxnSpPr>
        <xdr:cNvPr id="256" name="直線コネクタ 255"/>
        <xdr:cNvCxnSpPr/>
      </xdr:nvCxnSpPr>
      <xdr:spPr>
        <a:xfrm flipV="1">
          <a:off x="6972300" y="10721022"/>
          <a:ext cx="889000" cy="10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100800</xdr:rowOff>
    </xdr:from>
    <xdr:ext cx="690189" cy="259045"/>
    <xdr:sp macro="" textlink="">
      <xdr:nvSpPr>
        <xdr:cNvPr id="261" name="n_1mainValue【橋りょう・トンネル】&#10;一人当たり有形固定資産（償却資産）額"/>
        <xdr:cNvSpPr txBox="1"/>
      </xdr:nvSpPr>
      <xdr:spPr>
        <a:xfrm>
          <a:off x="9281505" y="102163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106404</xdr:rowOff>
    </xdr:from>
    <xdr:ext cx="690189" cy="259045"/>
    <xdr:sp macro="" textlink="">
      <xdr:nvSpPr>
        <xdr:cNvPr id="262" name="n_2mainValue【橋りょう・トンネル】&#10;一人当たり有形固定資産（償却資産）額"/>
        <xdr:cNvSpPr txBox="1"/>
      </xdr:nvSpPr>
      <xdr:spPr>
        <a:xfrm>
          <a:off x="8405205" y="102219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158449</xdr:rowOff>
    </xdr:from>
    <xdr:ext cx="690189" cy="259045"/>
    <xdr:sp macro="" textlink="">
      <xdr:nvSpPr>
        <xdr:cNvPr id="263" name="n_3mainValue【橋りょう・トンネル】&#10;一人当たり有形固定資産（償却資産）額"/>
        <xdr:cNvSpPr txBox="1"/>
      </xdr:nvSpPr>
      <xdr:spPr>
        <a:xfrm>
          <a:off x="7516205" y="104454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95577</xdr:rowOff>
    </xdr:from>
    <xdr:ext cx="690189" cy="259045"/>
    <xdr:sp macro="" textlink="">
      <xdr:nvSpPr>
        <xdr:cNvPr id="264" name="n_4mainValue【橋りょう・トンネル】&#10;一人当たり有形固定資産（償却資産）額"/>
        <xdr:cNvSpPr txBox="1"/>
      </xdr:nvSpPr>
      <xdr:spPr>
        <a:xfrm>
          <a:off x="6627205" y="105540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103232</xdr:rowOff>
    </xdr:from>
    <xdr:to>
      <xdr:col>24</xdr:col>
      <xdr:colOff>114300</xdr:colOff>
      <xdr:row>86</xdr:row>
      <xdr:rowOff>33382</xdr:rowOff>
    </xdr:to>
    <xdr:sp macro="" textlink="">
      <xdr:nvSpPr>
        <xdr:cNvPr id="306" name="楕円 305"/>
        <xdr:cNvSpPr/>
      </xdr:nvSpPr>
      <xdr:spPr>
        <a:xfrm>
          <a:off x="4584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81659</xdr:rowOff>
    </xdr:from>
    <xdr:ext cx="405111" cy="259045"/>
    <xdr:sp macro="" textlink="">
      <xdr:nvSpPr>
        <xdr:cNvPr id="307" name="【公営住宅】&#10;有形固定資産減価償却率該当値テキスト"/>
        <xdr:cNvSpPr txBox="1"/>
      </xdr:nvSpPr>
      <xdr:spPr>
        <a:xfrm>
          <a:off x="4673600"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308" name="楕円 307"/>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152400</xdr:rowOff>
    </xdr:from>
    <xdr:to>
      <xdr:col>24</xdr:col>
      <xdr:colOff>63500</xdr:colOff>
      <xdr:row>85</xdr:row>
      <xdr:rowOff>154032</xdr:rowOff>
    </xdr:to>
    <xdr:cxnSp macro="">
      <xdr:nvCxnSpPr>
        <xdr:cNvPr id="309" name="直線コネクタ 308"/>
        <xdr:cNvCxnSpPr/>
      </xdr:nvCxnSpPr>
      <xdr:spPr>
        <a:xfrm>
          <a:off x="3797300" y="1472565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73842</xdr:rowOff>
    </xdr:from>
    <xdr:to>
      <xdr:col>15</xdr:col>
      <xdr:colOff>101600</xdr:colOff>
      <xdr:row>86</xdr:row>
      <xdr:rowOff>3992</xdr:rowOff>
    </xdr:to>
    <xdr:sp macro="" textlink="">
      <xdr:nvSpPr>
        <xdr:cNvPr id="310" name="楕円 309"/>
        <xdr:cNvSpPr/>
      </xdr:nvSpPr>
      <xdr:spPr>
        <a:xfrm>
          <a:off x="2857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124642</xdr:rowOff>
    </xdr:from>
    <xdr:to>
      <xdr:col>19</xdr:col>
      <xdr:colOff>177800</xdr:colOff>
      <xdr:row>85</xdr:row>
      <xdr:rowOff>152400</xdr:rowOff>
    </xdr:to>
    <xdr:cxnSp macro="">
      <xdr:nvCxnSpPr>
        <xdr:cNvPr id="311" name="直線コネクタ 310"/>
        <xdr:cNvCxnSpPr/>
      </xdr:nvCxnSpPr>
      <xdr:spPr>
        <a:xfrm>
          <a:off x="2908300" y="146978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55880</xdr:rowOff>
    </xdr:from>
    <xdr:to>
      <xdr:col>10</xdr:col>
      <xdr:colOff>165100</xdr:colOff>
      <xdr:row>85</xdr:row>
      <xdr:rowOff>157480</xdr:rowOff>
    </xdr:to>
    <xdr:sp macro="" textlink="">
      <xdr:nvSpPr>
        <xdr:cNvPr id="312" name="楕円 311"/>
        <xdr:cNvSpPr/>
      </xdr:nvSpPr>
      <xdr:spPr>
        <a:xfrm>
          <a:off x="196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106680</xdr:rowOff>
    </xdr:from>
    <xdr:to>
      <xdr:col>15</xdr:col>
      <xdr:colOff>50800</xdr:colOff>
      <xdr:row>85</xdr:row>
      <xdr:rowOff>124642</xdr:rowOff>
    </xdr:to>
    <xdr:cxnSp macro="">
      <xdr:nvCxnSpPr>
        <xdr:cNvPr id="313" name="直線コネクタ 312"/>
        <xdr:cNvCxnSpPr/>
      </xdr:nvCxnSpPr>
      <xdr:spPr>
        <a:xfrm>
          <a:off x="2019300" y="146799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47716</xdr:rowOff>
    </xdr:from>
    <xdr:to>
      <xdr:col>6</xdr:col>
      <xdr:colOff>38100</xdr:colOff>
      <xdr:row>85</xdr:row>
      <xdr:rowOff>149316</xdr:rowOff>
    </xdr:to>
    <xdr:sp macro="" textlink="">
      <xdr:nvSpPr>
        <xdr:cNvPr id="314" name="楕円 313"/>
        <xdr:cNvSpPr/>
      </xdr:nvSpPr>
      <xdr:spPr>
        <a:xfrm>
          <a:off x="1079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98516</xdr:rowOff>
    </xdr:from>
    <xdr:to>
      <xdr:col>10</xdr:col>
      <xdr:colOff>114300</xdr:colOff>
      <xdr:row>85</xdr:row>
      <xdr:rowOff>106680</xdr:rowOff>
    </xdr:to>
    <xdr:cxnSp macro="">
      <xdr:nvCxnSpPr>
        <xdr:cNvPr id="315" name="直線コネクタ 314"/>
        <xdr:cNvCxnSpPr/>
      </xdr:nvCxnSpPr>
      <xdr:spPr>
        <a:xfrm>
          <a:off x="1130300" y="146717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320" name="n_1mainValue【公営住宅】&#10;有形固定資産減価償却率"/>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166569</xdr:rowOff>
    </xdr:from>
    <xdr:ext cx="405111" cy="259045"/>
    <xdr:sp macro="" textlink="">
      <xdr:nvSpPr>
        <xdr:cNvPr id="321" name="n_2mainValue【公営住宅】&#10;有形固定資産減価償却率"/>
        <xdr:cNvSpPr txBox="1"/>
      </xdr:nvSpPr>
      <xdr:spPr>
        <a:xfrm>
          <a:off x="2705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148607</xdr:rowOff>
    </xdr:from>
    <xdr:ext cx="405111" cy="259045"/>
    <xdr:sp macro="" textlink="">
      <xdr:nvSpPr>
        <xdr:cNvPr id="322" name="n_3mainValue【公営住宅】&#10;有形固定資産減価償却率"/>
        <xdr:cNvSpPr txBox="1"/>
      </xdr:nvSpPr>
      <xdr:spPr>
        <a:xfrm>
          <a:off x="1816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140443</xdr:rowOff>
    </xdr:from>
    <xdr:ext cx="405111" cy="259045"/>
    <xdr:sp macro="" textlink="">
      <xdr:nvSpPr>
        <xdr:cNvPr id="323" name="n_4mainValue【公営住宅】&#10;有形固定資産減価償却率"/>
        <xdr:cNvSpPr txBox="1"/>
      </xdr:nvSpPr>
      <xdr:spPr>
        <a:xfrm>
          <a:off x="927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135737</xdr:rowOff>
    </xdr:from>
    <xdr:to>
      <xdr:col>55</xdr:col>
      <xdr:colOff>50800</xdr:colOff>
      <xdr:row>86</xdr:row>
      <xdr:rowOff>65887</xdr:rowOff>
    </xdr:to>
    <xdr:sp macro="" textlink="">
      <xdr:nvSpPr>
        <xdr:cNvPr id="363" name="楕円 362"/>
        <xdr:cNvSpPr/>
      </xdr:nvSpPr>
      <xdr:spPr>
        <a:xfrm>
          <a:off x="10426700" y="14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50664</xdr:rowOff>
    </xdr:from>
    <xdr:ext cx="469744" cy="259045"/>
    <xdr:sp macro="" textlink="">
      <xdr:nvSpPr>
        <xdr:cNvPr id="364" name="【公営住宅】&#10;一人当たり面積該当値テキスト"/>
        <xdr:cNvSpPr txBox="1"/>
      </xdr:nvSpPr>
      <xdr:spPr>
        <a:xfrm>
          <a:off x="10515600" y="1462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137413</xdr:rowOff>
    </xdr:from>
    <xdr:to>
      <xdr:col>50</xdr:col>
      <xdr:colOff>165100</xdr:colOff>
      <xdr:row>86</xdr:row>
      <xdr:rowOff>67563</xdr:rowOff>
    </xdr:to>
    <xdr:sp macro="" textlink="">
      <xdr:nvSpPr>
        <xdr:cNvPr id="365" name="楕円 364"/>
        <xdr:cNvSpPr/>
      </xdr:nvSpPr>
      <xdr:spPr>
        <a:xfrm>
          <a:off x="9588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15087</xdr:rowOff>
    </xdr:from>
    <xdr:to>
      <xdr:col>55</xdr:col>
      <xdr:colOff>0</xdr:colOff>
      <xdr:row>86</xdr:row>
      <xdr:rowOff>16763</xdr:rowOff>
    </xdr:to>
    <xdr:cxnSp macro="">
      <xdr:nvCxnSpPr>
        <xdr:cNvPr id="366" name="直線コネクタ 365"/>
        <xdr:cNvCxnSpPr/>
      </xdr:nvCxnSpPr>
      <xdr:spPr>
        <a:xfrm flipV="1">
          <a:off x="9639300" y="14759787"/>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138252</xdr:rowOff>
    </xdr:from>
    <xdr:to>
      <xdr:col>46</xdr:col>
      <xdr:colOff>38100</xdr:colOff>
      <xdr:row>86</xdr:row>
      <xdr:rowOff>68402</xdr:rowOff>
    </xdr:to>
    <xdr:sp macro="" textlink="">
      <xdr:nvSpPr>
        <xdr:cNvPr id="367" name="楕円 366"/>
        <xdr:cNvSpPr/>
      </xdr:nvSpPr>
      <xdr:spPr>
        <a:xfrm>
          <a:off x="8699500" y="147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16763</xdr:rowOff>
    </xdr:from>
    <xdr:to>
      <xdr:col>50</xdr:col>
      <xdr:colOff>114300</xdr:colOff>
      <xdr:row>86</xdr:row>
      <xdr:rowOff>17602</xdr:rowOff>
    </xdr:to>
    <xdr:cxnSp macro="">
      <xdr:nvCxnSpPr>
        <xdr:cNvPr id="368" name="直線コネクタ 367"/>
        <xdr:cNvCxnSpPr/>
      </xdr:nvCxnSpPr>
      <xdr:spPr>
        <a:xfrm flipV="1">
          <a:off x="8750300" y="14761463"/>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126975</xdr:rowOff>
    </xdr:from>
    <xdr:to>
      <xdr:col>41</xdr:col>
      <xdr:colOff>101600</xdr:colOff>
      <xdr:row>86</xdr:row>
      <xdr:rowOff>57125</xdr:rowOff>
    </xdr:to>
    <xdr:sp macro="" textlink="">
      <xdr:nvSpPr>
        <xdr:cNvPr id="369" name="楕円 368"/>
        <xdr:cNvSpPr/>
      </xdr:nvSpPr>
      <xdr:spPr>
        <a:xfrm>
          <a:off x="7810500" y="147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6325</xdr:rowOff>
    </xdr:from>
    <xdr:to>
      <xdr:col>45</xdr:col>
      <xdr:colOff>177800</xdr:colOff>
      <xdr:row>86</xdr:row>
      <xdr:rowOff>17602</xdr:rowOff>
    </xdr:to>
    <xdr:cxnSp macro="">
      <xdr:nvCxnSpPr>
        <xdr:cNvPr id="370" name="直線コネクタ 369"/>
        <xdr:cNvCxnSpPr/>
      </xdr:nvCxnSpPr>
      <xdr:spPr>
        <a:xfrm>
          <a:off x="7861300" y="1475102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127279</xdr:rowOff>
    </xdr:from>
    <xdr:to>
      <xdr:col>36</xdr:col>
      <xdr:colOff>165100</xdr:colOff>
      <xdr:row>86</xdr:row>
      <xdr:rowOff>57429</xdr:rowOff>
    </xdr:to>
    <xdr:sp macro="" textlink="">
      <xdr:nvSpPr>
        <xdr:cNvPr id="371" name="楕円 370"/>
        <xdr:cNvSpPr/>
      </xdr:nvSpPr>
      <xdr:spPr>
        <a:xfrm>
          <a:off x="6921500" y="147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6325</xdr:rowOff>
    </xdr:from>
    <xdr:to>
      <xdr:col>41</xdr:col>
      <xdr:colOff>50800</xdr:colOff>
      <xdr:row>86</xdr:row>
      <xdr:rowOff>6629</xdr:rowOff>
    </xdr:to>
    <xdr:cxnSp macro="">
      <xdr:nvCxnSpPr>
        <xdr:cNvPr id="372" name="直線コネクタ 371"/>
        <xdr:cNvCxnSpPr/>
      </xdr:nvCxnSpPr>
      <xdr:spPr>
        <a:xfrm flipV="1">
          <a:off x="6972300" y="14751025"/>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58690</xdr:rowOff>
    </xdr:from>
    <xdr:ext cx="469744" cy="259045"/>
    <xdr:sp macro="" textlink="">
      <xdr:nvSpPr>
        <xdr:cNvPr id="377" name="n_1mainValue【公営住宅】&#10;一人当たり面積"/>
        <xdr:cNvSpPr txBox="1"/>
      </xdr:nvSpPr>
      <xdr:spPr>
        <a:xfrm>
          <a:off x="93917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59529</xdr:rowOff>
    </xdr:from>
    <xdr:ext cx="469744" cy="259045"/>
    <xdr:sp macro="" textlink="">
      <xdr:nvSpPr>
        <xdr:cNvPr id="378" name="n_2mainValue【公営住宅】&#10;一人当たり面積"/>
        <xdr:cNvSpPr txBox="1"/>
      </xdr:nvSpPr>
      <xdr:spPr>
        <a:xfrm>
          <a:off x="8515427" y="148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48252</xdr:rowOff>
    </xdr:from>
    <xdr:ext cx="469744" cy="259045"/>
    <xdr:sp macro="" textlink="">
      <xdr:nvSpPr>
        <xdr:cNvPr id="379" name="n_3mainValue【公営住宅】&#10;一人当たり面積"/>
        <xdr:cNvSpPr txBox="1"/>
      </xdr:nvSpPr>
      <xdr:spPr>
        <a:xfrm>
          <a:off x="7626427" y="1479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48556</xdr:rowOff>
    </xdr:from>
    <xdr:ext cx="469744" cy="259045"/>
    <xdr:sp macro="" textlink="">
      <xdr:nvSpPr>
        <xdr:cNvPr id="380" name="n_4mainValue【公営住宅】&#10;一人当たり面積"/>
        <xdr:cNvSpPr txBox="1"/>
      </xdr:nvSpPr>
      <xdr:spPr>
        <a:xfrm>
          <a:off x="6737427" y="147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142966</xdr:rowOff>
    </xdr:from>
    <xdr:to>
      <xdr:col>85</xdr:col>
      <xdr:colOff>177800</xdr:colOff>
      <xdr:row>41</xdr:row>
      <xdr:rowOff>73116</xdr:rowOff>
    </xdr:to>
    <xdr:sp macro="" textlink="">
      <xdr:nvSpPr>
        <xdr:cNvPr id="438" name="楕円 437"/>
        <xdr:cNvSpPr/>
      </xdr:nvSpPr>
      <xdr:spPr>
        <a:xfrm>
          <a:off x="162687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121393</xdr:rowOff>
    </xdr:from>
    <xdr:ext cx="405111" cy="259045"/>
    <xdr:sp macro="" textlink="">
      <xdr:nvSpPr>
        <xdr:cNvPr id="439" name="【認定こども園・幼稚園・保育所】&#10;有形固定資産減価償却率該当値テキスト"/>
        <xdr:cNvSpPr txBox="1"/>
      </xdr:nvSpPr>
      <xdr:spPr>
        <a:xfrm>
          <a:off x="16357600"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103777</xdr:rowOff>
    </xdr:from>
    <xdr:to>
      <xdr:col>81</xdr:col>
      <xdr:colOff>101600</xdr:colOff>
      <xdr:row>41</xdr:row>
      <xdr:rowOff>33927</xdr:rowOff>
    </xdr:to>
    <xdr:sp macro="" textlink="">
      <xdr:nvSpPr>
        <xdr:cNvPr id="440" name="楕円 439"/>
        <xdr:cNvSpPr/>
      </xdr:nvSpPr>
      <xdr:spPr>
        <a:xfrm>
          <a:off x="15430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154577</xdr:rowOff>
    </xdr:from>
    <xdr:to>
      <xdr:col>85</xdr:col>
      <xdr:colOff>127000</xdr:colOff>
      <xdr:row>41</xdr:row>
      <xdr:rowOff>22316</xdr:rowOff>
    </xdr:to>
    <xdr:cxnSp macro="">
      <xdr:nvCxnSpPr>
        <xdr:cNvPr id="441" name="直線コネクタ 440"/>
        <xdr:cNvCxnSpPr/>
      </xdr:nvCxnSpPr>
      <xdr:spPr>
        <a:xfrm>
          <a:off x="15481300" y="70125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43362</xdr:rowOff>
    </xdr:from>
    <xdr:to>
      <xdr:col>76</xdr:col>
      <xdr:colOff>165100</xdr:colOff>
      <xdr:row>40</xdr:row>
      <xdr:rowOff>144962</xdr:rowOff>
    </xdr:to>
    <xdr:sp macro="" textlink="">
      <xdr:nvSpPr>
        <xdr:cNvPr id="442" name="楕円 441"/>
        <xdr:cNvSpPr/>
      </xdr:nvSpPr>
      <xdr:spPr>
        <a:xfrm>
          <a:off x="14541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94162</xdr:rowOff>
    </xdr:from>
    <xdr:to>
      <xdr:col>81</xdr:col>
      <xdr:colOff>50800</xdr:colOff>
      <xdr:row>40</xdr:row>
      <xdr:rowOff>154577</xdr:rowOff>
    </xdr:to>
    <xdr:cxnSp macro="">
      <xdr:nvCxnSpPr>
        <xdr:cNvPr id="443" name="直線コネクタ 442"/>
        <xdr:cNvCxnSpPr/>
      </xdr:nvCxnSpPr>
      <xdr:spPr>
        <a:xfrm>
          <a:off x="14592300" y="695216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82550</xdr:rowOff>
    </xdr:from>
    <xdr:to>
      <xdr:col>72</xdr:col>
      <xdr:colOff>38100</xdr:colOff>
      <xdr:row>41</xdr:row>
      <xdr:rowOff>12700</xdr:rowOff>
    </xdr:to>
    <xdr:sp macro="" textlink="">
      <xdr:nvSpPr>
        <xdr:cNvPr id="444" name="楕円 443"/>
        <xdr:cNvSpPr/>
      </xdr:nvSpPr>
      <xdr:spPr>
        <a:xfrm>
          <a:off x="1365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94162</xdr:rowOff>
    </xdr:from>
    <xdr:to>
      <xdr:col>76</xdr:col>
      <xdr:colOff>114300</xdr:colOff>
      <xdr:row>40</xdr:row>
      <xdr:rowOff>133350</xdr:rowOff>
    </xdr:to>
    <xdr:cxnSp macro="">
      <xdr:nvCxnSpPr>
        <xdr:cNvPr id="445" name="直線コネクタ 444"/>
        <xdr:cNvCxnSpPr/>
      </xdr:nvCxnSpPr>
      <xdr:spPr>
        <a:xfrm flipV="1">
          <a:off x="13703300" y="69521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22134</xdr:rowOff>
    </xdr:from>
    <xdr:to>
      <xdr:col>67</xdr:col>
      <xdr:colOff>101600</xdr:colOff>
      <xdr:row>40</xdr:row>
      <xdr:rowOff>123734</xdr:rowOff>
    </xdr:to>
    <xdr:sp macro="" textlink="">
      <xdr:nvSpPr>
        <xdr:cNvPr id="446" name="楕円 445"/>
        <xdr:cNvSpPr/>
      </xdr:nvSpPr>
      <xdr:spPr>
        <a:xfrm>
          <a:off x="1276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72934</xdr:rowOff>
    </xdr:from>
    <xdr:to>
      <xdr:col>71</xdr:col>
      <xdr:colOff>177800</xdr:colOff>
      <xdr:row>40</xdr:row>
      <xdr:rowOff>133350</xdr:rowOff>
    </xdr:to>
    <xdr:cxnSp macro="">
      <xdr:nvCxnSpPr>
        <xdr:cNvPr id="447" name="直線コネクタ 446"/>
        <xdr:cNvCxnSpPr/>
      </xdr:nvCxnSpPr>
      <xdr:spPr>
        <a:xfrm>
          <a:off x="12814300" y="693093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25054</xdr:rowOff>
    </xdr:from>
    <xdr:ext cx="405111" cy="259045"/>
    <xdr:sp macro="" textlink="">
      <xdr:nvSpPr>
        <xdr:cNvPr id="452" name="n_1mainValue【認定こども園・幼稚園・保育所】&#10;有形固定資産減価償却率"/>
        <xdr:cNvSpPr txBox="1"/>
      </xdr:nvSpPr>
      <xdr:spPr>
        <a:xfrm>
          <a:off x="152660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136089</xdr:rowOff>
    </xdr:from>
    <xdr:ext cx="405111" cy="259045"/>
    <xdr:sp macro="" textlink="">
      <xdr:nvSpPr>
        <xdr:cNvPr id="453" name="n_2mainValue【認定こども園・幼稚園・保育所】&#10;有形固定資産減価償却率"/>
        <xdr:cNvSpPr txBox="1"/>
      </xdr:nvSpPr>
      <xdr:spPr>
        <a:xfrm>
          <a:off x="14389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3827</xdr:rowOff>
    </xdr:from>
    <xdr:ext cx="405111" cy="259045"/>
    <xdr:sp macro="" textlink="">
      <xdr:nvSpPr>
        <xdr:cNvPr id="454" name="n_3mainValue【認定こども園・幼稚園・保育所】&#10;有形固定資産減価償却率"/>
        <xdr:cNvSpPr txBox="1"/>
      </xdr:nvSpPr>
      <xdr:spPr>
        <a:xfrm>
          <a:off x="13500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114861</xdr:rowOff>
    </xdr:from>
    <xdr:ext cx="405111" cy="259045"/>
    <xdr:sp macro="" textlink="">
      <xdr:nvSpPr>
        <xdr:cNvPr id="455" name="n_4mainValue【認定こども園・幼稚園・保育所】&#10;有形固定資産減価償却率"/>
        <xdr:cNvSpPr txBox="1"/>
      </xdr:nvSpPr>
      <xdr:spPr>
        <a:xfrm>
          <a:off x="12611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154787</xdr:rowOff>
    </xdr:from>
    <xdr:to>
      <xdr:col>116</xdr:col>
      <xdr:colOff>114300</xdr:colOff>
      <xdr:row>40</xdr:row>
      <xdr:rowOff>84937</xdr:rowOff>
    </xdr:to>
    <xdr:sp macro="" textlink="">
      <xdr:nvSpPr>
        <xdr:cNvPr id="493" name="楕円 492"/>
        <xdr:cNvSpPr/>
      </xdr:nvSpPr>
      <xdr:spPr>
        <a:xfrm>
          <a:off x="221107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133214</xdr:rowOff>
    </xdr:from>
    <xdr:ext cx="469744" cy="259045"/>
    <xdr:sp macro="" textlink="">
      <xdr:nvSpPr>
        <xdr:cNvPr id="494" name="【認定こども園・幼稚園・保育所】&#10;一人当たり面積該当値テキスト"/>
        <xdr:cNvSpPr txBox="1"/>
      </xdr:nvSpPr>
      <xdr:spPr>
        <a:xfrm>
          <a:off x="22199600" y="6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159359</xdr:rowOff>
    </xdr:from>
    <xdr:to>
      <xdr:col>112</xdr:col>
      <xdr:colOff>38100</xdr:colOff>
      <xdr:row>40</xdr:row>
      <xdr:rowOff>89509</xdr:rowOff>
    </xdr:to>
    <xdr:sp macro="" textlink="">
      <xdr:nvSpPr>
        <xdr:cNvPr id="495" name="楕円 494"/>
        <xdr:cNvSpPr/>
      </xdr:nvSpPr>
      <xdr:spPr>
        <a:xfrm>
          <a:off x="21272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34137</xdr:rowOff>
    </xdr:from>
    <xdr:to>
      <xdr:col>116</xdr:col>
      <xdr:colOff>63500</xdr:colOff>
      <xdr:row>40</xdr:row>
      <xdr:rowOff>38709</xdr:rowOff>
    </xdr:to>
    <xdr:cxnSp macro="">
      <xdr:nvCxnSpPr>
        <xdr:cNvPr id="496" name="直線コネクタ 495"/>
        <xdr:cNvCxnSpPr/>
      </xdr:nvCxnSpPr>
      <xdr:spPr>
        <a:xfrm flipV="1">
          <a:off x="21323300" y="689213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161189</xdr:rowOff>
    </xdr:from>
    <xdr:to>
      <xdr:col>107</xdr:col>
      <xdr:colOff>101600</xdr:colOff>
      <xdr:row>40</xdr:row>
      <xdr:rowOff>91339</xdr:rowOff>
    </xdr:to>
    <xdr:sp macro="" textlink="">
      <xdr:nvSpPr>
        <xdr:cNvPr id="497" name="楕円 496"/>
        <xdr:cNvSpPr/>
      </xdr:nvSpPr>
      <xdr:spPr>
        <a:xfrm>
          <a:off x="203835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38709</xdr:rowOff>
    </xdr:from>
    <xdr:to>
      <xdr:col>111</xdr:col>
      <xdr:colOff>177800</xdr:colOff>
      <xdr:row>40</xdr:row>
      <xdr:rowOff>40539</xdr:rowOff>
    </xdr:to>
    <xdr:cxnSp macro="">
      <xdr:nvCxnSpPr>
        <xdr:cNvPr id="498" name="直線コネクタ 497"/>
        <xdr:cNvCxnSpPr/>
      </xdr:nvCxnSpPr>
      <xdr:spPr>
        <a:xfrm flipV="1">
          <a:off x="20434300" y="689670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99" name="楕円 498"/>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124206</xdr:rowOff>
    </xdr:from>
    <xdr:to>
      <xdr:col>107</xdr:col>
      <xdr:colOff>50800</xdr:colOff>
      <xdr:row>40</xdr:row>
      <xdr:rowOff>40539</xdr:rowOff>
    </xdr:to>
    <xdr:cxnSp macro="">
      <xdr:nvCxnSpPr>
        <xdr:cNvPr id="500" name="直線コネクタ 499"/>
        <xdr:cNvCxnSpPr/>
      </xdr:nvCxnSpPr>
      <xdr:spPr>
        <a:xfrm>
          <a:off x="19545300" y="6810756"/>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77978</xdr:rowOff>
    </xdr:from>
    <xdr:to>
      <xdr:col>98</xdr:col>
      <xdr:colOff>38100</xdr:colOff>
      <xdr:row>40</xdr:row>
      <xdr:rowOff>8128</xdr:rowOff>
    </xdr:to>
    <xdr:sp macro="" textlink="">
      <xdr:nvSpPr>
        <xdr:cNvPr id="501" name="楕円 500"/>
        <xdr:cNvSpPr/>
      </xdr:nvSpPr>
      <xdr:spPr>
        <a:xfrm>
          <a:off x="18605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124206</xdr:rowOff>
    </xdr:from>
    <xdr:to>
      <xdr:col>102</xdr:col>
      <xdr:colOff>114300</xdr:colOff>
      <xdr:row>39</xdr:row>
      <xdr:rowOff>128778</xdr:rowOff>
    </xdr:to>
    <xdr:cxnSp macro="">
      <xdr:nvCxnSpPr>
        <xdr:cNvPr id="502" name="直線コネクタ 501"/>
        <xdr:cNvCxnSpPr/>
      </xdr:nvCxnSpPr>
      <xdr:spPr>
        <a:xfrm flipV="1">
          <a:off x="18656300" y="681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6" name="n_4aveValue【認定こども園・幼稚園・保育所】&#10;一人当たり面積"/>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80636</xdr:rowOff>
    </xdr:from>
    <xdr:ext cx="469744" cy="259045"/>
    <xdr:sp macro="" textlink="">
      <xdr:nvSpPr>
        <xdr:cNvPr id="507" name="n_1mainValue【認定こども園・幼稚園・保育所】&#10;一人当たり面積"/>
        <xdr:cNvSpPr txBox="1"/>
      </xdr:nvSpPr>
      <xdr:spPr>
        <a:xfrm>
          <a:off x="210757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82466</xdr:rowOff>
    </xdr:from>
    <xdr:ext cx="469744" cy="259045"/>
    <xdr:sp macro="" textlink="">
      <xdr:nvSpPr>
        <xdr:cNvPr id="508" name="n_2mainValue【認定こども園・幼稚園・保育所】&#10;一人当たり面積"/>
        <xdr:cNvSpPr txBox="1"/>
      </xdr:nvSpPr>
      <xdr:spPr>
        <a:xfrm>
          <a:off x="20199427" y="69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509" name="n_3mainValue【認定こども園・幼稚園・保育所】&#10;一人当たり面積"/>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24655</xdr:rowOff>
    </xdr:from>
    <xdr:ext cx="469744" cy="259045"/>
    <xdr:sp macro="" textlink="">
      <xdr:nvSpPr>
        <xdr:cNvPr id="510" name="n_4mainValue【認定こども園・幼稚園・保育所】&#10;一人当たり面積"/>
        <xdr:cNvSpPr txBox="1"/>
      </xdr:nvSpPr>
      <xdr:spPr>
        <a:xfrm>
          <a:off x="18421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61595</xdr:rowOff>
    </xdr:from>
    <xdr:to>
      <xdr:col>85</xdr:col>
      <xdr:colOff>177800</xdr:colOff>
      <xdr:row>62</xdr:row>
      <xdr:rowOff>163195</xdr:rowOff>
    </xdr:to>
    <xdr:sp macro="" textlink="">
      <xdr:nvSpPr>
        <xdr:cNvPr id="551" name="楕円 550"/>
        <xdr:cNvSpPr/>
      </xdr:nvSpPr>
      <xdr:spPr>
        <a:xfrm>
          <a:off x="16268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40022</xdr:rowOff>
    </xdr:from>
    <xdr:ext cx="405111" cy="259045"/>
    <xdr:sp macro="" textlink="">
      <xdr:nvSpPr>
        <xdr:cNvPr id="552" name="【学校施設】&#10;有形固定資産減価償却率該当値テキスト"/>
        <xdr:cNvSpPr txBox="1"/>
      </xdr:nvSpPr>
      <xdr:spPr>
        <a:xfrm>
          <a:off x="16357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553" name="楕円 552"/>
        <xdr:cNvSpPr/>
      </xdr:nvSpPr>
      <xdr:spPr>
        <a:xfrm>
          <a:off x="1543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102870</xdr:rowOff>
    </xdr:from>
    <xdr:to>
      <xdr:col>85</xdr:col>
      <xdr:colOff>127000</xdr:colOff>
      <xdr:row>62</xdr:row>
      <xdr:rowOff>112395</xdr:rowOff>
    </xdr:to>
    <xdr:cxnSp macro="">
      <xdr:nvCxnSpPr>
        <xdr:cNvPr id="554" name="直線コネクタ 553"/>
        <xdr:cNvCxnSpPr/>
      </xdr:nvCxnSpPr>
      <xdr:spPr>
        <a:xfrm>
          <a:off x="15481300" y="107327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40640</xdr:rowOff>
    </xdr:from>
    <xdr:to>
      <xdr:col>76</xdr:col>
      <xdr:colOff>165100</xdr:colOff>
      <xdr:row>62</xdr:row>
      <xdr:rowOff>142240</xdr:rowOff>
    </xdr:to>
    <xdr:sp macro="" textlink="">
      <xdr:nvSpPr>
        <xdr:cNvPr id="555" name="楕円 554"/>
        <xdr:cNvSpPr/>
      </xdr:nvSpPr>
      <xdr:spPr>
        <a:xfrm>
          <a:off x="1454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91440</xdr:rowOff>
    </xdr:from>
    <xdr:to>
      <xdr:col>81</xdr:col>
      <xdr:colOff>50800</xdr:colOff>
      <xdr:row>62</xdr:row>
      <xdr:rowOff>102870</xdr:rowOff>
    </xdr:to>
    <xdr:cxnSp macro="">
      <xdr:nvCxnSpPr>
        <xdr:cNvPr id="556" name="直線コネクタ 555"/>
        <xdr:cNvCxnSpPr/>
      </xdr:nvCxnSpPr>
      <xdr:spPr>
        <a:xfrm>
          <a:off x="14592300" y="10721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27305</xdr:rowOff>
    </xdr:from>
    <xdr:to>
      <xdr:col>72</xdr:col>
      <xdr:colOff>38100</xdr:colOff>
      <xdr:row>62</xdr:row>
      <xdr:rowOff>128905</xdr:rowOff>
    </xdr:to>
    <xdr:sp macro="" textlink="">
      <xdr:nvSpPr>
        <xdr:cNvPr id="557" name="楕円 556"/>
        <xdr:cNvSpPr/>
      </xdr:nvSpPr>
      <xdr:spPr>
        <a:xfrm>
          <a:off x="13652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78105</xdr:rowOff>
    </xdr:from>
    <xdr:to>
      <xdr:col>76</xdr:col>
      <xdr:colOff>114300</xdr:colOff>
      <xdr:row>62</xdr:row>
      <xdr:rowOff>91440</xdr:rowOff>
    </xdr:to>
    <xdr:cxnSp macro="">
      <xdr:nvCxnSpPr>
        <xdr:cNvPr id="558" name="直線コネクタ 557"/>
        <xdr:cNvCxnSpPr/>
      </xdr:nvCxnSpPr>
      <xdr:spPr>
        <a:xfrm>
          <a:off x="13703300" y="107080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170180</xdr:rowOff>
    </xdr:from>
    <xdr:to>
      <xdr:col>67</xdr:col>
      <xdr:colOff>101600</xdr:colOff>
      <xdr:row>62</xdr:row>
      <xdr:rowOff>100330</xdr:rowOff>
    </xdr:to>
    <xdr:sp macro="" textlink="">
      <xdr:nvSpPr>
        <xdr:cNvPr id="559" name="楕円 558"/>
        <xdr:cNvSpPr/>
      </xdr:nvSpPr>
      <xdr:spPr>
        <a:xfrm>
          <a:off x="1276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49530</xdr:rowOff>
    </xdr:from>
    <xdr:to>
      <xdr:col>71</xdr:col>
      <xdr:colOff>177800</xdr:colOff>
      <xdr:row>62</xdr:row>
      <xdr:rowOff>78105</xdr:rowOff>
    </xdr:to>
    <xdr:cxnSp macro="">
      <xdr:nvCxnSpPr>
        <xdr:cNvPr id="560" name="直線コネクタ 559"/>
        <xdr:cNvCxnSpPr/>
      </xdr:nvCxnSpPr>
      <xdr:spPr>
        <a:xfrm>
          <a:off x="12814300" y="10679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565" name="n_1mainValue【学校施設】&#10;有形固定資産減価償却率"/>
        <xdr:cNvSpPr txBox="1"/>
      </xdr:nvSpPr>
      <xdr:spPr>
        <a:xfrm>
          <a:off x="15266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133367</xdr:rowOff>
    </xdr:from>
    <xdr:ext cx="405111" cy="259045"/>
    <xdr:sp macro="" textlink="">
      <xdr:nvSpPr>
        <xdr:cNvPr id="566" name="n_2mainValue【学校施設】&#10;有形固定資産減価償却率"/>
        <xdr:cNvSpPr txBox="1"/>
      </xdr:nvSpPr>
      <xdr:spPr>
        <a:xfrm>
          <a:off x="14389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120032</xdr:rowOff>
    </xdr:from>
    <xdr:ext cx="405111" cy="259045"/>
    <xdr:sp macro="" textlink="">
      <xdr:nvSpPr>
        <xdr:cNvPr id="567" name="n_3mainValue【学校施設】&#10;有形固定資産減価償却率"/>
        <xdr:cNvSpPr txBox="1"/>
      </xdr:nvSpPr>
      <xdr:spPr>
        <a:xfrm>
          <a:off x="13500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91457</xdr:rowOff>
    </xdr:from>
    <xdr:ext cx="405111" cy="259045"/>
    <xdr:sp macro="" textlink="">
      <xdr:nvSpPr>
        <xdr:cNvPr id="568" name="n_4mainValue【学校施設】&#10;有形固定資産減価償却率"/>
        <xdr:cNvSpPr txBox="1"/>
      </xdr:nvSpPr>
      <xdr:spPr>
        <a:xfrm>
          <a:off x="12611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109754</xdr:rowOff>
    </xdr:from>
    <xdr:to>
      <xdr:col>116</xdr:col>
      <xdr:colOff>114300</xdr:colOff>
      <xdr:row>63</xdr:row>
      <xdr:rowOff>39904</xdr:rowOff>
    </xdr:to>
    <xdr:sp macro="" textlink="">
      <xdr:nvSpPr>
        <xdr:cNvPr id="608" name="楕円 607"/>
        <xdr:cNvSpPr/>
      </xdr:nvSpPr>
      <xdr:spPr>
        <a:xfrm>
          <a:off x="22110700" y="107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88181</xdr:rowOff>
    </xdr:from>
    <xdr:ext cx="469744" cy="259045"/>
    <xdr:sp macro="" textlink="">
      <xdr:nvSpPr>
        <xdr:cNvPr id="609" name="【学校施設】&#10;一人当たり面積該当値テキスト"/>
        <xdr:cNvSpPr txBox="1"/>
      </xdr:nvSpPr>
      <xdr:spPr>
        <a:xfrm>
          <a:off x="22199600" y="107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113182</xdr:rowOff>
    </xdr:from>
    <xdr:to>
      <xdr:col>112</xdr:col>
      <xdr:colOff>38100</xdr:colOff>
      <xdr:row>63</xdr:row>
      <xdr:rowOff>43332</xdr:rowOff>
    </xdr:to>
    <xdr:sp macro="" textlink="">
      <xdr:nvSpPr>
        <xdr:cNvPr id="610" name="楕円 609"/>
        <xdr:cNvSpPr/>
      </xdr:nvSpPr>
      <xdr:spPr>
        <a:xfrm>
          <a:off x="21272500" y="107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160554</xdr:rowOff>
    </xdr:from>
    <xdr:to>
      <xdr:col>116</xdr:col>
      <xdr:colOff>63500</xdr:colOff>
      <xdr:row>62</xdr:row>
      <xdr:rowOff>163982</xdr:rowOff>
    </xdr:to>
    <xdr:cxnSp macro="">
      <xdr:nvCxnSpPr>
        <xdr:cNvPr id="611" name="直線コネクタ 610"/>
        <xdr:cNvCxnSpPr/>
      </xdr:nvCxnSpPr>
      <xdr:spPr>
        <a:xfrm flipV="1">
          <a:off x="21323300" y="10790454"/>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136347</xdr:rowOff>
    </xdr:from>
    <xdr:to>
      <xdr:col>107</xdr:col>
      <xdr:colOff>101600</xdr:colOff>
      <xdr:row>63</xdr:row>
      <xdr:rowOff>66497</xdr:rowOff>
    </xdr:to>
    <xdr:sp macro="" textlink="">
      <xdr:nvSpPr>
        <xdr:cNvPr id="612" name="楕円 611"/>
        <xdr:cNvSpPr/>
      </xdr:nvSpPr>
      <xdr:spPr>
        <a:xfrm>
          <a:off x="20383500" y="107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163982</xdr:rowOff>
    </xdr:from>
    <xdr:to>
      <xdr:col>111</xdr:col>
      <xdr:colOff>177800</xdr:colOff>
      <xdr:row>63</xdr:row>
      <xdr:rowOff>15697</xdr:rowOff>
    </xdr:to>
    <xdr:cxnSp macro="">
      <xdr:nvCxnSpPr>
        <xdr:cNvPr id="613" name="直線コネクタ 612"/>
        <xdr:cNvCxnSpPr/>
      </xdr:nvCxnSpPr>
      <xdr:spPr>
        <a:xfrm flipV="1">
          <a:off x="20434300" y="1079388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125984</xdr:rowOff>
    </xdr:from>
    <xdr:to>
      <xdr:col>102</xdr:col>
      <xdr:colOff>165100</xdr:colOff>
      <xdr:row>63</xdr:row>
      <xdr:rowOff>56134</xdr:rowOff>
    </xdr:to>
    <xdr:sp macro="" textlink="">
      <xdr:nvSpPr>
        <xdr:cNvPr id="614" name="楕円 613"/>
        <xdr:cNvSpPr/>
      </xdr:nvSpPr>
      <xdr:spPr>
        <a:xfrm>
          <a:off x="19494500" y="107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xdr:rowOff>
    </xdr:from>
    <xdr:to>
      <xdr:col>107</xdr:col>
      <xdr:colOff>50800</xdr:colOff>
      <xdr:row>63</xdr:row>
      <xdr:rowOff>15697</xdr:rowOff>
    </xdr:to>
    <xdr:cxnSp macro="">
      <xdr:nvCxnSpPr>
        <xdr:cNvPr id="615" name="直線コネクタ 614"/>
        <xdr:cNvCxnSpPr/>
      </xdr:nvCxnSpPr>
      <xdr:spPr>
        <a:xfrm>
          <a:off x="19545300" y="10806684"/>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146710</xdr:rowOff>
    </xdr:from>
    <xdr:to>
      <xdr:col>98</xdr:col>
      <xdr:colOff>38100</xdr:colOff>
      <xdr:row>63</xdr:row>
      <xdr:rowOff>76860</xdr:rowOff>
    </xdr:to>
    <xdr:sp macro="" textlink="">
      <xdr:nvSpPr>
        <xdr:cNvPr id="616" name="楕円 615"/>
        <xdr:cNvSpPr/>
      </xdr:nvSpPr>
      <xdr:spPr>
        <a:xfrm>
          <a:off x="186055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5334</xdr:rowOff>
    </xdr:from>
    <xdr:to>
      <xdr:col>102</xdr:col>
      <xdr:colOff>114300</xdr:colOff>
      <xdr:row>63</xdr:row>
      <xdr:rowOff>26060</xdr:rowOff>
    </xdr:to>
    <xdr:cxnSp macro="">
      <xdr:nvCxnSpPr>
        <xdr:cNvPr id="617" name="直線コネクタ 616"/>
        <xdr:cNvCxnSpPr/>
      </xdr:nvCxnSpPr>
      <xdr:spPr>
        <a:xfrm flipV="1">
          <a:off x="18656300" y="10806684"/>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20"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34459</xdr:rowOff>
    </xdr:from>
    <xdr:ext cx="469744" cy="259045"/>
    <xdr:sp macro="" textlink="">
      <xdr:nvSpPr>
        <xdr:cNvPr id="622" name="n_1mainValue【学校施設】&#10;一人当たり面積"/>
        <xdr:cNvSpPr txBox="1"/>
      </xdr:nvSpPr>
      <xdr:spPr>
        <a:xfrm>
          <a:off x="21075727" y="1083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57624</xdr:rowOff>
    </xdr:from>
    <xdr:ext cx="469744" cy="259045"/>
    <xdr:sp macro="" textlink="">
      <xdr:nvSpPr>
        <xdr:cNvPr id="623" name="n_2mainValue【学校施設】&#10;一人当たり面積"/>
        <xdr:cNvSpPr txBox="1"/>
      </xdr:nvSpPr>
      <xdr:spPr>
        <a:xfrm>
          <a:off x="20199427" y="1085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72661</xdr:rowOff>
    </xdr:from>
    <xdr:ext cx="469744" cy="259045"/>
    <xdr:sp macro="" textlink="">
      <xdr:nvSpPr>
        <xdr:cNvPr id="624" name="n_3mainValue【学校施設】&#10;一人当たり面積"/>
        <xdr:cNvSpPr txBox="1"/>
      </xdr:nvSpPr>
      <xdr:spPr>
        <a:xfrm>
          <a:off x="19310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67987</xdr:rowOff>
    </xdr:from>
    <xdr:ext cx="469744" cy="259045"/>
    <xdr:sp macro="" textlink="">
      <xdr:nvSpPr>
        <xdr:cNvPr id="625" name="n_4mainValue【学校施設】&#10;一人当たり面積"/>
        <xdr:cNvSpPr txBox="1"/>
      </xdr:nvSpPr>
      <xdr:spPr>
        <a:xfrm>
          <a:off x="18421427" y="108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56" name="【児童館】&#10;有形固定資産減価償却率平均値テキスト"/>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65677</xdr:rowOff>
    </xdr:from>
    <xdr:to>
      <xdr:col>85</xdr:col>
      <xdr:colOff>177800</xdr:colOff>
      <xdr:row>85</xdr:row>
      <xdr:rowOff>167277</xdr:rowOff>
    </xdr:to>
    <xdr:sp macro="" textlink="">
      <xdr:nvSpPr>
        <xdr:cNvPr id="667" name="楕円 666"/>
        <xdr:cNvSpPr/>
      </xdr:nvSpPr>
      <xdr:spPr>
        <a:xfrm>
          <a:off x="162687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44104</xdr:rowOff>
    </xdr:from>
    <xdr:ext cx="405111" cy="259045"/>
    <xdr:sp macro="" textlink="">
      <xdr:nvSpPr>
        <xdr:cNvPr id="668" name="【児童館】&#10;有形固定資産減価償却率該当値テキスト"/>
        <xdr:cNvSpPr txBox="1"/>
      </xdr:nvSpPr>
      <xdr:spPr>
        <a:xfrm>
          <a:off x="16357600"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36286</xdr:rowOff>
    </xdr:from>
    <xdr:to>
      <xdr:col>81</xdr:col>
      <xdr:colOff>101600</xdr:colOff>
      <xdr:row>85</xdr:row>
      <xdr:rowOff>137886</xdr:rowOff>
    </xdr:to>
    <xdr:sp macro="" textlink="">
      <xdr:nvSpPr>
        <xdr:cNvPr id="669" name="楕円 668"/>
        <xdr:cNvSpPr/>
      </xdr:nvSpPr>
      <xdr:spPr>
        <a:xfrm>
          <a:off x="15430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87086</xdr:rowOff>
    </xdr:from>
    <xdr:to>
      <xdr:col>85</xdr:col>
      <xdr:colOff>127000</xdr:colOff>
      <xdr:row>85</xdr:row>
      <xdr:rowOff>116477</xdr:rowOff>
    </xdr:to>
    <xdr:cxnSp macro="">
      <xdr:nvCxnSpPr>
        <xdr:cNvPr id="670" name="直線コネクタ 669"/>
        <xdr:cNvCxnSpPr/>
      </xdr:nvCxnSpPr>
      <xdr:spPr>
        <a:xfrm>
          <a:off x="15481300" y="146603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6894</xdr:rowOff>
    </xdr:from>
    <xdr:to>
      <xdr:col>76</xdr:col>
      <xdr:colOff>165100</xdr:colOff>
      <xdr:row>85</xdr:row>
      <xdr:rowOff>108494</xdr:rowOff>
    </xdr:to>
    <xdr:sp macro="" textlink="">
      <xdr:nvSpPr>
        <xdr:cNvPr id="671" name="楕円 670"/>
        <xdr:cNvSpPr/>
      </xdr:nvSpPr>
      <xdr:spPr>
        <a:xfrm>
          <a:off x="14541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57694</xdr:rowOff>
    </xdr:from>
    <xdr:to>
      <xdr:col>81</xdr:col>
      <xdr:colOff>50800</xdr:colOff>
      <xdr:row>85</xdr:row>
      <xdr:rowOff>87086</xdr:rowOff>
    </xdr:to>
    <xdr:cxnSp macro="">
      <xdr:nvCxnSpPr>
        <xdr:cNvPr id="672" name="直線コネクタ 671"/>
        <xdr:cNvCxnSpPr/>
      </xdr:nvCxnSpPr>
      <xdr:spPr>
        <a:xfrm>
          <a:off x="14592300" y="146309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147320</xdr:rowOff>
    </xdr:from>
    <xdr:to>
      <xdr:col>72</xdr:col>
      <xdr:colOff>38100</xdr:colOff>
      <xdr:row>85</xdr:row>
      <xdr:rowOff>77470</xdr:rowOff>
    </xdr:to>
    <xdr:sp macro="" textlink="">
      <xdr:nvSpPr>
        <xdr:cNvPr id="673" name="楕円 672"/>
        <xdr:cNvSpPr/>
      </xdr:nvSpPr>
      <xdr:spPr>
        <a:xfrm>
          <a:off x="1365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26670</xdr:rowOff>
    </xdr:from>
    <xdr:to>
      <xdr:col>76</xdr:col>
      <xdr:colOff>114300</xdr:colOff>
      <xdr:row>85</xdr:row>
      <xdr:rowOff>57694</xdr:rowOff>
    </xdr:to>
    <xdr:cxnSp macro="">
      <xdr:nvCxnSpPr>
        <xdr:cNvPr id="674" name="直線コネクタ 673"/>
        <xdr:cNvCxnSpPr/>
      </xdr:nvCxnSpPr>
      <xdr:spPr>
        <a:xfrm>
          <a:off x="13703300" y="145999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116295</xdr:rowOff>
    </xdr:from>
    <xdr:to>
      <xdr:col>67</xdr:col>
      <xdr:colOff>101600</xdr:colOff>
      <xdr:row>85</xdr:row>
      <xdr:rowOff>46445</xdr:rowOff>
    </xdr:to>
    <xdr:sp macro="" textlink="">
      <xdr:nvSpPr>
        <xdr:cNvPr id="675" name="楕円 674"/>
        <xdr:cNvSpPr/>
      </xdr:nvSpPr>
      <xdr:spPr>
        <a:xfrm>
          <a:off x="12763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167095</xdr:rowOff>
    </xdr:from>
    <xdr:to>
      <xdr:col>71</xdr:col>
      <xdr:colOff>177800</xdr:colOff>
      <xdr:row>85</xdr:row>
      <xdr:rowOff>26670</xdr:rowOff>
    </xdr:to>
    <xdr:cxnSp macro="">
      <xdr:nvCxnSpPr>
        <xdr:cNvPr id="676" name="直線コネクタ 675"/>
        <xdr:cNvCxnSpPr/>
      </xdr:nvCxnSpPr>
      <xdr:spPr>
        <a:xfrm>
          <a:off x="12814300" y="145688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77" name="n_1aveValue【児童館】&#10;有形固定資産減価償却率"/>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78"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79" name="n_3aveValue【児童館】&#10;有形固定資産減価償却率"/>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0"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129013</xdr:rowOff>
    </xdr:from>
    <xdr:ext cx="405111" cy="259045"/>
    <xdr:sp macro="" textlink="">
      <xdr:nvSpPr>
        <xdr:cNvPr id="681" name="n_1mainValue【児童館】&#10;有形固定資産減価償却率"/>
        <xdr:cNvSpPr txBox="1"/>
      </xdr:nvSpPr>
      <xdr:spPr>
        <a:xfrm>
          <a:off x="152660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99621</xdr:rowOff>
    </xdr:from>
    <xdr:ext cx="405111" cy="259045"/>
    <xdr:sp macro="" textlink="">
      <xdr:nvSpPr>
        <xdr:cNvPr id="682" name="n_2mainValue【児童館】&#10;有形固定資産減価償却率"/>
        <xdr:cNvSpPr txBox="1"/>
      </xdr:nvSpPr>
      <xdr:spPr>
        <a:xfrm>
          <a:off x="14389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68597</xdr:rowOff>
    </xdr:from>
    <xdr:ext cx="405111" cy="259045"/>
    <xdr:sp macro="" textlink="">
      <xdr:nvSpPr>
        <xdr:cNvPr id="683" name="n_3mainValue【児童館】&#10;有形固定資産減価償却率"/>
        <xdr:cNvSpPr txBox="1"/>
      </xdr:nvSpPr>
      <xdr:spPr>
        <a:xfrm>
          <a:off x="13500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37572</xdr:rowOff>
    </xdr:from>
    <xdr:ext cx="405111" cy="259045"/>
    <xdr:sp macro="" textlink="">
      <xdr:nvSpPr>
        <xdr:cNvPr id="684" name="n_4mainValue【児童館】&#10;有形固定資産減価償却率"/>
        <xdr:cNvSpPr txBox="1"/>
      </xdr:nvSpPr>
      <xdr:spPr>
        <a:xfrm>
          <a:off x="126117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6" name="直線コネクタ 705"/>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7"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8" name="直線コネクタ 707"/>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9"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10" name="直線コネクタ 709"/>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711" name="【児童館】&#10;一人当たり面積平均値テキスト"/>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2" name="フローチャート: 判断 711"/>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3" name="フローチャート: 判断 712"/>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4" name="フローチャート: 判断 713"/>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5" name="フローチャート: 判断 714"/>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6" name="フローチャート: 判断 715"/>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722" name="楕円 721"/>
        <xdr:cNvSpPr/>
      </xdr:nvSpPr>
      <xdr:spPr>
        <a:xfrm>
          <a:off x="22110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135907</xdr:rowOff>
    </xdr:from>
    <xdr:ext cx="469744" cy="259045"/>
    <xdr:sp macro="" textlink="">
      <xdr:nvSpPr>
        <xdr:cNvPr id="723" name="【児童館】&#10;一人当たり面積該当値テキスト"/>
        <xdr:cNvSpPr txBox="1"/>
      </xdr:nvSpPr>
      <xdr:spPr>
        <a:xfrm>
          <a:off x="221996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126746</xdr:rowOff>
    </xdr:from>
    <xdr:to>
      <xdr:col>112</xdr:col>
      <xdr:colOff>38100</xdr:colOff>
      <xdr:row>82</xdr:row>
      <xdr:rowOff>56896</xdr:rowOff>
    </xdr:to>
    <xdr:sp macro="" textlink="">
      <xdr:nvSpPr>
        <xdr:cNvPr id="724" name="楕円 723"/>
        <xdr:cNvSpPr/>
      </xdr:nvSpPr>
      <xdr:spPr>
        <a:xfrm>
          <a:off x="21272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163830</xdr:rowOff>
    </xdr:from>
    <xdr:to>
      <xdr:col>116</xdr:col>
      <xdr:colOff>63500</xdr:colOff>
      <xdr:row>82</xdr:row>
      <xdr:rowOff>6096</xdr:rowOff>
    </xdr:to>
    <xdr:cxnSp macro="">
      <xdr:nvCxnSpPr>
        <xdr:cNvPr id="725" name="直線コネクタ 724"/>
        <xdr:cNvCxnSpPr/>
      </xdr:nvCxnSpPr>
      <xdr:spPr>
        <a:xfrm flipV="1">
          <a:off x="21323300" y="140512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131318</xdr:rowOff>
    </xdr:from>
    <xdr:to>
      <xdr:col>107</xdr:col>
      <xdr:colOff>101600</xdr:colOff>
      <xdr:row>82</xdr:row>
      <xdr:rowOff>61468</xdr:rowOff>
    </xdr:to>
    <xdr:sp macro="" textlink="">
      <xdr:nvSpPr>
        <xdr:cNvPr id="726" name="楕円 725"/>
        <xdr:cNvSpPr/>
      </xdr:nvSpPr>
      <xdr:spPr>
        <a:xfrm>
          <a:off x="20383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xdr:rowOff>
    </xdr:from>
    <xdr:to>
      <xdr:col>111</xdr:col>
      <xdr:colOff>177800</xdr:colOff>
      <xdr:row>82</xdr:row>
      <xdr:rowOff>10668</xdr:rowOff>
    </xdr:to>
    <xdr:cxnSp macro="">
      <xdr:nvCxnSpPr>
        <xdr:cNvPr id="727" name="直線コネクタ 726"/>
        <xdr:cNvCxnSpPr/>
      </xdr:nvCxnSpPr>
      <xdr:spPr>
        <a:xfrm flipV="1">
          <a:off x="20434300" y="14064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140463</xdr:rowOff>
    </xdr:from>
    <xdr:to>
      <xdr:col>102</xdr:col>
      <xdr:colOff>165100</xdr:colOff>
      <xdr:row>82</xdr:row>
      <xdr:rowOff>70613</xdr:rowOff>
    </xdr:to>
    <xdr:sp macro="" textlink="">
      <xdr:nvSpPr>
        <xdr:cNvPr id="728" name="楕円 727"/>
        <xdr:cNvSpPr/>
      </xdr:nvSpPr>
      <xdr:spPr>
        <a:xfrm>
          <a:off x="19494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xdr:rowOff>
    </xdr:from>
    <xdr:to>
      <xdr:col>107</xdr:col>
      <xdr:colOff>50800</xdr:colOff>
      <xdr:row>82</xdr:row>
      <xdr:rowOff>19813</xdr:rowOff>
    </xdr:to>
    <xdr:cxnSp macro="">
      <xdr:nvCxnSpPr>
        <xdr:cNvPr id="729" name="直線コネクタ 728"/>
        <xdr:cNvCxnSpPr/>
      </xdr:nvCxnSpPr>
      <xdr:spPr>
        <a:xfrm flipV="1">
          <a:off x="19545300" y="1406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149606</xdr:rowOff>
    </xdr:from>
    <xdr:to>
      <xdr:col>98</xdr:col>
      <xdr:colOff>38100</xdr:colOff>
      <xdr:row>82</xdr:row>
      <xdr:rowOff>79756</xdr:rowOff>
    </xdr:to>
    <xdr:sp macro="" textlink="">
      <xdr:nvSpPr>
        <xdr:cNvPr id="730" name="楕円 729"/>
        <xdr:cNvSpPr/>
      </xdr:nvSpPr>
      <xdr:spPr>
        <a:xfrm>
          <a:off x="18605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19813</xdr:rowOff>
    </xdr:from>
    <xdr:to>
      <xdr:col>102</xdr:col>
      <xdr:colOff>114300</xdr:colOff>
      <xdr:row>82</xdr:row>
      <xdr:rowOff>28956</xdr:rowOff>
    </xdr:to>
    <xdr:cxnSp macro="">
      <xdr:nvCxnSpPr>
        <xdr:cNvPr id="731" name="直線コネクタ 730"/>
        <xdr:cNvCxnSpPr/>
      </xdr:nvCxnSpPr>
      <xdr:spPr>
        <a:xfrm flipV="1">
          <a:off x="18656300" y="140787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2" name="n_1ave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733" name="n_2aveValue【児童館】&#10;一人当たり面積"/>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4"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735" name="n_4aveValue【児童館】&#10;一人当たり面積"/>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73423</xdr:rowOff>
    </xdr:from>
    <xdr:ext cx="469744" cy="259045"/>
    <xdr:sp macro="" textlink="">
      <xdr:nvSpPr>
        <xdr:cNvPr id="736" name="n_1mainValue【児童館】&#10;一人当たり面積"/>
        <xdr:cNvSpPr txBox="1"/>
      </xdr:nvSpPr>
      <xdr:spPr>
        <a:xfrm>
          <a:off x="210757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77995</xdr:rowOff>
    </xdr:from>
    <xdr:ext cx="469744" cy="259045"/>
    <xdr:sp macro="" textlink="">
      <xdr:nvSpPr>
        <xdr:cNvPr id="737" name="n_2mainValue【児童館】&#10;一人当たり面積"/>
        <xdr:cNvSpPr txBox="1"/>
      </xdr:nvSpPr>
      <xdr:spPr>
        <a:xfrm>
          <a:off x="20199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87140</xdr:rowOff>
    </xdr:from>
    <xdr:ext cx="469744" cy="259045"/>
    <xdr:sp macro="" textlink="">
      <xdr:nvSpPr>
        <xdr:cNvPr id="738" name="n_3mainValue【児童館】&#10;一人当たり面積"/>
        <xdr:cNvSpPr txBox="1"/>
      </xdr:nvSpPr>
      <xdr:spPr>
        <a:xfrm>
          <a:off x="193104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96283</xdr:rowOff>
    </xdr:from>
    <xdr:ext cx="469744" cy="259045"/>
    <xdr:sp macro="" textlink="">
      <xdr:nvSpPr>
        <xdr:cNvPr id="739" name="n_4mainValue【児童館】&#10;一人当たり面積"/>
        <xdr:cNvSpPr txBox="1"/>
      </xdr:nvSpPr>
      <xdr:spPr>
        <a:xfrm>
          <a:off x="18421427" y="138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70"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781" name="楕円 780"/>
        <xdr:cNvSpPr/>
      </xdr:nvSpPr>
      <xdr:spPr>
        <a:xfrm>
          <a:off x="16268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49909</xdr:rowOff>
    </xdr:from>
    <xdr:ext cx="405111" cy="259045"/>
    <xdr:sp macro="" textlink="">
      <xdr:nvSpPr>
        <xdr:cNvPr id="782" name="【公民館】&#10;有形固定資産減価償却率該当値テキスト"/>
        <xdr:cNvSpPr txBox="1"/>
      </xdr:nvSpPr>
      <xdr:spPr>
        <a:xfrm>
          <a:off x="16357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783" name="楕円 782"/>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77832</xdr:rowOff>
    </xdr:to>
    <xdr:cxnSp macro="">
      <xdr:nvCxnSpPr>
        <xdr:cNvPr id="784" name="直線コネクタ 783"/>
        <xdr:cNvCxnSpPr/>
      </xdr:nvCxnSpPr>
      <xdr:spPr>
        <a:xfrm>
          <a:off x="15481300" y="17890671"/>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154395</xdr:rowOff>
    </xdr:from>
    <xdr:to>
      <xdr:col>76</xdr:col>
      <xdr:colOff>165100</xdr:colOff>
      <xdr:row>104</xdr:row>
      <xdr:rowOff>84545</xdr:rowOff>
    </xdr:to>
    <xdr:sp macro="" textlink="">
      <xdr:nvSpPr>
        <xdr:cNvPr id="785" name="楕円 784"/>
        <xdr:cNvSpPr/>
      </xdr:nvSpPr>
      <xdr:spPr>
        <a:xfrm>
          <a:off x="14541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33745</xdr:rowOff>
    </xdr:from>
    <xdr:to>
      <xdr:col>81</xdr:col>
      <xdr:colOff>50800</xdr:colOff>
      <xdr:row>104</xdr:row>
      <xdr:rowOff>59871</xdr:rowOff>
    </xdr:to>
    <xdr:cxnSp macro="">
      <xdr:nvCxnSpPr>
        <xdr:cNvPr id="786" name="直線コネクタ 785"/>
        <xdr:cNvCxnSpPr/>
      </xdr:nvCxnSpPr>
      <xdr:spPr>
        <a:xfrm>
          <a:off x="14592300" y="178645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18869</xdr:rowOff>
    </xdr:from>
    <xdr:to>
      <xdr:col>72</xdr:col>
      <xdr:colOff>38100</xdr:colOff>
      <xdr:row>104</xdr:row>
      <xdr:rowOff>120469</xdr:rowOff>
    </xdr:to>
    <xdr:sp macro="" textlink="">
      <xdr:nvSpPr>
        <xdr:cNvPr id="787" name="楕円 786"/>
        <xdr:cNvSpPr/>
      </xdr:nvSpPr>
      <xdr:spPr>
        <a:xfrm>
          <a:off x="1365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33745</xdr:rowOff>
    </xdr:from>
    <xdr:to>
      <xdr:col>76</xdr:col>
      <xdr:colOff>114300</xdr:colOff>
      <xdr:row>104</xdr:row>
      <xdr:rowOff>69669</xdr:rowOff>
    </xdr:to>
    <xdr:cxnSp macro="">
      <xdr:nvCxnSpPr>
        <xdr:cNvPr id="788" name="直線コネクタ 787"/>
        <xdr:cNvCxnSpPr/>
      </xdr:nvCxnSpPr>
      <xdr:spPr>
        <a:xfrm flipV="1">
          <a:off x="13703300" y="178645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164193</xdr:rowOff>
    </xdr:from>
    <xdr:to>
      <xdr:col>67</xdr:col>
      <xdr:colOff>101600</xdr:colOff>
      <xdr:row>104</xdr:row>
      <xdr:rowOff>94343</xdr:rowOff>
    </xdr:to>
    <xdr:sp macro="" textlink="">
      <xdr:nvSpPr>
        <xdr:cNvPr id="789" name="楕円 788"/>
        <xdr:cNvSpPr/>
      </xdr:nvSpPr>
      <xdr:spPr>
        <a:xfrm>
          <a:off x="12763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43543</xdr:rowOff>
    </xdr:from>
    <xdr:to>
      <xdr:col>71</xdr:col>
      <xdr:colOff>177800</xdr:colOff>
      <xdr:row>104</xdr:row>
      <xdr:rowOff>69669</xdr:rowOff>
    </xdr:to>
    <xdr:cxnSp macro="">
      <xdr:nvCxnSpPr>
        <xdr:cNvPr id="790" name="直線コネクタ 789"/>
        <xdr:cNvCxnSpPr/>
      </xdr:nvCxnSpPr>
      <xdr:spPr>
        <a:xfrm>
          <a:off x="12814300" y="178743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91"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92"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93"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4" name="n_4ave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127198</xdr:rowOff>
    </xdr:from>
    <xdr:ext cx="405111" cy="259045"/>
    <xdr:sp macro="" textlink="">
      <xdr:nvSpPr>
        <xdr:cNvPr id="795" name="n_1mainValue【公民館】&#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101072</xdr:rowOff>
    </xdr:from>
    <xdr:ext cx="405111" cy="259045"/>
    <xdr:sp macro="" textlink="">
      <xdr:nvSpPr>
        <xdr:cNvPr id="796" name="n_2mainValue【公民館】&#10;有形固定資産減価償却率"/>
        <xdr:cNvSpPr txBox="1"/>
      </xdr:nvSpPr>
      <xdr:spPr>
        <a:xfrm>
          <a:off x="14389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136996</xdr:rowOff>
    </xdr:from>
    <xdr:ext cx="405111" cy="259045"/>
    <xdr:sp macro="" textlink="">
      <xdr:nvSpPr>
        <xdr:cNvPr id="797" name="n_3mainValue【公民館】&#10;有形固定資産減価償却率"/>
        <xdr:cNvSpPr txBox="1"/>
      </xdr:nvSpPr>
      <xdr:spPr>
        <a:xfrm>
          <a:off x="13500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110870</xdr:rowOff>
    </xdr:from>
    <xdr:ext cx="405111" cy="259045"/>
    <xdr:sp macro="" textlink="">
      <xdr:nvSpPr>
        <xdr:cNvPr id="798" name="n_4mainValue【公民館】&#10;有形固定資産減価償却率"/>
        <xdr:cNvSpPr txBox="1"/>
      </xdr:nvSpPr>
      <xdr:spPr>
        <a:xfrm>
          <a:off x="12611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827"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38" name="楕円 837"/>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59707</xdr:rowOff>
    </xdr:from>
    <xdr:ext cx="469744" cy="259045"/>
    <xdr:sp macro="" textlink="">
      <xdr:nvSpPr>
        <xdr:cNvPr id="839" name="【公民館】&#10;一人当たり面積該当値テキスト"/>
        <xdr:cNvSpPr txBox="1"/>
      </xdr:nvSpPr>
      <xdr:spPr>
        <a:xfrm>
          <a:off x="22199600"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43687</xdr:rowOff>
    </xdr:from>
    <xdr:to>
      <xdr:col>112</xdr:col>
      <xdr:colOff>38100</xdr:colOff>
      <xdr:row>106</xdr:row>
      <xdr:rowOff>145287</xdr:rowOff>
    </xdr:to>
    <xdr:sp macro="" textlink="">
      <xdr:nvSpPr>
        <xdr:cNvPr id="840" name="楕円 839"/>
        <xdr:cNvSpPr/>
      </xdr:nvSpPr>
      <xdr:spPr>
        <a:xfrm>
          <a:off x="2127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94487</xdr:rowOff>
    </xdr:to>
    <xdr:cxnSp macro="">
      <xdr:nvCxnSpPr>
        <xdr:cNvPr id="841" name="直線コネクタ 840"/>
        <xdr:cNvCxnSpPr/>
      </xdr:nvCxnSpPr>
      <xdr:spPr>
        <a:xfrm flipV="1">
          <a:off x="21323300" y="1826133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46737</xdr:rowOff>
    </xdr:from>
    <xdr:to>
      <xdr:col>107</xdr:col>
      <xdr:colOff>101600</xdr:colOff>
      <xdr:row>106</xdr:row>
      <xdr:rowOff>148337</xdr:rowOff>
    </xdr:to>
    <xdr:sp macro="" textlink="">
      <xdr:nvSpPr>
        <xdr:cNvPr id="842" name="楕円 841"/>
        <xdr:cNvSpPr/>
      </xdr:nvSpPr>
      <xdr:spPr>
        <a:xfrm>
          <a:off x="20383500" y="182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94487</xdr:rowOff>
    </xdr:from>
    <xdr:to>
      <xdr:col>111</xdr:col>
      <xdr:colOff>177800</xdr:colOff>
      <xdr:row>106</xdr:row>
      <xdr:rowOff>97537</xdr:rowOff>
    </xdr:to>
    <xdr:cxnSp macro="">
      <xdr:nvCxnSpPr>
        <xdr:cNvPr id="843" name="直線コネクタ 842"/>
        <xdr:cNvCxnSpPr/>
      </xdr:nvCxnSpPr>
      <xdr:spPr>
        <a:xfrm flipV="1">
          <a:off x="20434300" y="1826818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51308</xdr:rowOff>
    </xdr:from>
    <xdr:to>
      <xdr:col>102</xdr:col>
      <xdr:colOff>165100</xdr:colOff>
      <xdr:row>106</xdr:row>
      <xdr:rowOff>152908</xdr:rowOff>
    </xdr:to>
    <xdr:sp macro="" textlink="">
      <xdr:nvSpPr>
        <xdr:cNvPr id="844" name="楕円 843"/>
        <xdr:cNvSpPr/>
      </xdr:nvSpPr>
      <xdr:spPr>
        <a:xfrm>
          <a:off x="194945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97537</xdr:rowOff>
    </xdr:from>
    <xdr:to>
      <xdr:col>107</xdr:col>
      <xdr:colOff>50800</xdr:colOff>
      <xdr:row>106</xdr:row>
      <xdr:rowOff>102108</xdr:rowOff>
    </xdr:to>
    <xdr:cxnSp macro="">
      <xdr:nvCxnSpPr>
        <xdr:cNvPr id="845" name="直線コネクタ 844"/>
        <xdr:cNvCxnSpPr/>
      </xdr:nvCxnSpPr>
      <xdr:spPr>
        <a:xfrm flipV="1">
          <a:off x="19545300" y="18271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56642</xdr:rowOff>
    </xdr:from>
    <xdr:to>
      <xdr:col>98</xdr:col>
      <xdr:colOff>38100</xdr:colOff>
      <xdr:row>106</xdr:row>
      <xdr:rowOff>158242</xdr:rowOff>
    </xdr:to>
    <xdr:sp macro="" textlink="">
      <xdr:nvSpPr>
        <xdr:cNvPr id="846" name="楕円 845"/>
        <xdr:cNvSpPr/>
      </xdr:nvSpPr>
      <xdr:spPr>
        <a:xfrm>
          <a:off x="18605500" y="1823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102108</xdr:rowOff>
    </xdr:from>
    <xdr:to>
      <xdr:col>102</xdr:col>
      <xdr:colOff>114300</xdr:colOff>
      <xdr:row>106</xdr:row>
      <xdr:rowOff>107442</xdr:rowOff>
    </xdr:to>
    <xdr:cxnSp macro="">
      <xdr:nvCxnSpPr>
        <xdr:cNvPr id="847" name="直線コネクタ 846"/>
        <xdr:cNvCxnSpPr/>
      </xdr:nvCxnSpPr>
      <xdr:spPr>
        <a:xfrm flipV="1">
          <a:off x="18656300" y="1827580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848"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49"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850"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1"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161814</xdr:rowOff>
    </xdr:from>
    <xdr:ext cx="469744" cy="259045"/>
    <xdr:sp macro="" textlink="">
      <xdr:nvSpPr>
        <xdr:cNvPr id="852" name="n_1mainValue【公民館】&#10;一人当たり面積"/>
        <xdr:cNvSpPr txBox="1"/>
      </xdr:nvSpPr>
      <xdr:spPr>
        <a:xfrm>
          <a:off x="210757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164864</xdr:rowOff>
    </xdr:from>
    <xdr:ext cx="469744" cy="259045"/>
    <xdr:sp macro="" textlink="">
      <xdr:nvSpPr>
        <xdr:cNvPr id="853" name="n_2mainValue【公民館】&#10;一人当たり面積"/>
        <xdr:cNvSpPr txBox="1"/>
      </xdr:nvSpPr>
      <xdr:spPr>
        <a:xfrm>
          <a:off x="20199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169435</xdr:rowOff>
    </xdr:from>
    <xdr:ext cx="469744" cy="259045"/>
    <xdr:sp macro="" textlink="">
      <xdr:nvSpPr>
        <xdr:cNvPr id="854" name="n_3mainValue【公民館】&#10;一人当たり面積"/>
        <xdr:cNvSpPr txBox="1"/>
      </xdr:nvSpPr>
      <xdr:spPr>
        <a:xfrm>
          <a:off x="19310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149369</xdr:rowOff>
    </xdr:from>
    <xdr:ext cx="469744" cy="259045"/>
    <xdr:sp macro="" textlink="">
      <xdr:nvSpPr>
        <xdr:cNvPr id="855" name="n_4mainValue【公民館】&#10;一人当たり面積"/>
        <xdr:cNvSpPr txBox="1"/>
      </xdr:nvSpPr>
      <xdr:spPr>
        <a:xfrm>
          <a:off x="18421427" y="183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本町は平成</a:t>
          </a:r>
          <a:r>
            <a:rPr kumimoji="1" lang="en-US" altLang="ja-JP" sz="1400">
              <a:latin typeface="ＭＳ Ｐゴシック" panose="020B0600070205080204" pitchFamily="50" charset="-128"/>
              <a:ea typeface="ＭＳ Ｐゴシック" panose="020B0600070205080204" pitchFamily="50" charset="-128"/>
            </a:rPr>
            <a:t>17</a:t>
          </a:r>
          <a:r>
            <a:rPr kumimoji="1" lang="ja-JP" altLang="en-US" sz="1400">
              <a:latin typeface="ＭＳ Ｐゴシック" panose="020B0600070205080204" pitchFamily="50" charset="-128"/>
              <a:ea typeface="ＭＳ Ｐゴシック" panose="020B0600070205080204" pitchFamily="50" charset="-128"/>
            </a:rPr>
            <a:t>年に町村合併し広大な面積を有しており、また近年の高齢化による人口減少から、</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道路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一人当たり延長、</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橋りょう・トンネル</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一人当たり</a:t>
          </a:r>
          <a:r>
            <a:rPr kumimoji="1" lang="ja-JP" altLang="ja-JP" sz="1400">
              <a:solidFill>
                <a:schemeClr val="dk1"/>
              </a:solidFill>
              <a:effectLst/>
              <a:latin typeface="+mn-lt"/>
              <a:ea typeface="+mn-ea"/>
              <a:cs typeface="+mn-cs"/>
            </a:rPr>
            <a:t>の有形固定資産（償却資産）</a:t>
          </a:r>
          <a:r>
            <a:rPr kumimoji="1" lang="ja-JP" altLang="en-US" sz="1400">
              <a:solidFill>
                <a:schemeClr val="dk1"/>
              </a:solidFill>
              <a:effectLst/>
              <a:latin typeface="+mn-lt"/>
              <a:ea typeface="+mn-ea"/>
              <a:cs typeface="+mn-cs"/>
            </a:rPr>
            <a:t>ともに、類似団体、全国平均、和歌山県平均よりもかなり高い値となっている。減価償却率については、</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道路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一人当たり延長、</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橋りょう・トンネル</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一人当たりの有形固定資産</a:t>
          </a:r>
          <a:r>
            <a:rPr kumimoji="1" lang="ja-JP" altLang="en-US" sz="1400">
              <a:solidFill>
                <a:schemeClr val="dk1"/>
              </a:solidFill>
              <a:effectLst/>
              <a:latin typeface="+mn-lt"/>
              <a:ea typeface="+mn-ea"/>
              <a:cs typeface="+mn-cs"/>
            </a:rPr>
            <a:t>減価償却率については、</a:t>
          </a:r>
          <a:r>
            <a:rPr kumimoji="1" lang="ja-JP" altLang="ja-JP" sz="1400">
              <a:solidFill>
                <a:schemeClr val="dk1"/>
              </a:solidFill>
              <a:effectLst/>
              <a:latin typeface="+mn-lt"/>
              <a:ea typeface="+mn-ea"/>
              <a:cs typeface="+mn-cs"/>
            </a:rPr>
            <a:t>類似団体、全国平均、和歌山県平均</a:t>
          </a:r>
          <a:r>
            <a:rPr kumimoji="1" lang="ja-JP" altLang="en-US" sz="1400">
              <a:solidFill>
                <a:schemeClr val="dk1"/>
              </a:solidFill>
              <a:effectLst/>
              <a:latin typeface="+mn-lt"/>
              <a:ea typeface="+mn-ea"/>
              <a:cs typeface="+mn-cs"/>
            </a:rPr>
            <a:t>と同水準となっている。今後、更新時期を迎えるものが多くなり、財政への負担が大きくなることが予測されるため、改修計画等の計画に基づき適正に管理していく必要がある。</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認定こども園・幼稚園・保育所</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の一人当たり面積、</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学校施設</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一人当たり面積、</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公営住宅</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人当たり面積については、類似団体と同水準となっているが、減価償却率については類似団体と比較してかなり高い値となっている。これらの施設についても、今後の人口減少を見据え、施設の建替、統合や廃止を行っていく必要がある。</a:t>
          </a:r>
          <a:endParaRPr kumimoji="1" lang="en-US" altLang="ja-JP" sz="14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90" name="楕円 89"/>
        <xdr:cNvSpPr/>
      </xdr:nvSpPr>
      <xdr:spPr>
        <a:xfrm>
          <a:off x="4584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8000</xdr:rowOff>
    </xdr:from>
    <xdr:ext cx="405111" cy="259045"/>
    <xdr:sp macro="" textlink="">
      <xdr:nvSpPr>
        <xdr:cNvPr id="91" name="【体育館・プール】&#10;有形固定資産減価償却率該当値テキスト"/>
        <xdr:cNvSpPr txBox="1"/>
      </xdr:nvSpPr>
      <xdr:spPr>
        <a:xfrm>
          <a:off x="4673600" y="995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92" name="楕円 91"/>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35923</xdr:rowOff>
    </xdr:from>
    <xdr:to>
      <xdr:col>24</xdr:col>
      <xdr:colOff>63500</xdr:colOff>
      <xdr:row>62</xdr:row>
      <xdr:rowOff>58783</xdr:rowOff>
    </xdr:to>
    <xdr:cxnSp macro="">
      <xdr:nvCxnSpPr>
        <xdr:cNvPr id="93" name="直線コネクタ 92"/>
        <xdr:cNvCxnSpPr/>
      </xdr:nvCxnSpPr>
      <xdr:spPr>
        <a:xfrm flipV="1">
          <a:off x="3797300" y="10151473"/>
          <a:ext cx="8382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94" name="楕円 93"/>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58783</xdr:rowOff>
    </xdr:to>
    <xdr:cxnSp macro="">
      <xdr:nvCxnSpPr>
        <xdr:cNvPr id="95" name="直線コネクタ 94"/>
        <xdr:cNvCxnSpPr/>
      </xdr:nvCxnSpPr>
      <xdr:spPr>
        <a:xfrm>
          <a:off x="2908300" y="106560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19413</xdr:rowOff>
    </xdr:from>
    <xdr:to>
      <xdr:col>10</xdr:col>
      <xdr:colOff>165100</xdr:colOff>
      <xdr:row>61</xdr:row>
      <xdr:rowOff>121013</xdr:rowOff>
    </xdr:to>
    <xdr:sp macro="" textlink="">
      <xdr:nvSpPr>
        <xdr:cNvPr id="96" name="楕円 95"/>
        <xdr:cNvSpPr/>
      </xdr:nvSpPr>
      <xdr:spPr>
        <a:xfrm>
          <a:off x="196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70213</xdr:rowOff>
    </xdr:from>
    <xdr:to>
      <xdr:col>15</xdr:col>
      <xdr:colOff>50800</xdr:colOff>
      <xdr:row>62</xdr:row>
      <xdr:rowOff>26126</xdr:rowOff>
    </xdr:to>
    <xdr:cxnSp macro="">
      <xdr:nvCxnSpPr>
        <xdr:cNvPr id="97" name="直線コネクタ 96"/>
        <xdr:cNvCxnSpPr/>
      </xdr:nvCxnSpPr>
      <xdr:spPr>
        <a:xfrm>
          <a:off x="2019300" y="1052866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98" name="楕円 97"/>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70213</xdr:rowOff>
    </xdr:from>
    <xdr:to>
      <xdr:col>10</xdr:col>
      <xdr:colOff>114300</xdr:colOff>
      <xdr:row>61</xdr:row>
      <xdr:rowOff>161653</xdr:rowOff>
    </xdr:to>
    <xdr:cxnSp macro="">
      <xdr:nvCxnSpPr>
        <xdr:cNvPr id="99" name="直線コネクタ 98"/>
        <xdr:cNvCxnSpPr/>
      </xdr:nvCxnSpPr>
      <xdr:spPr>
        <a:xfrm flipV="1">
          <a:off x="1130300" y="1052866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104" name="n_1mainValue【体育館・プール】&#10;有形固定資産減価償却率"/>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05" name="n_2mainValue【体育館・プー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112140</xdr:rowOff>
    </xdr:from>
    <xdr:ext cx="405111" cy="259045"/>
    <xdr:sp macro="" textlink="">
      <xdr:nvSpPr>
        <xdr:cNvPr id="106" name="n_3mainValue【体育館・プール】&#10;有形固定資産減価償却率"/>
        <xdr:cNvSpPr txBox="1"/>
      </xdr:nvSpPr>
      <xdr:spPr>
        <a:xfrm>
          <a:off x="1816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107" name="n_4mainValue【体育館・プール】&#10;有形固定資産減価償却率"/>
        <xdr:cNvSpPr txBox="1"/>
      </xdr:nvSpPr>
      <xdr:spPr>
        <a:xfrm>
          <a:off x="927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143" name="楕円 142"/>
        <xdr:cNvSpPr/>
      </xdr:nvSpPr>
      <xdr:spPr>
        <a:xfrm>
          <a:off x="10426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147591</xdr:rowOff>
    </xdr:from>
    <xdr:ext cx="469744" cy="259045"/>
    <xdr:sp macro="" textlink="">
      <xdr:nvSpPr>
        <xdr:cNvPr id="144" name="【体育館・プール】&#10;一人当たり面積該当値テキスト"/>
        <xdr:cNvSpPr txBox="1"/>
      </xdr:nvSpPr>
      <xdr:spPr>
        <a:xfrm>
          <a:off x="10515600" y="1060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145" name="楕円 144"/>
        <xdr:cNvSpPr/>
      </xdr:nvSpPr>
      <xdr:spPr>
        <a:xfrm>
          <a:off x="9588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112014</xdr:rowOff>
    </xdr:from>
    <xdr:to>
      <xdr:col>55</xdr:col>
      <xdr:colOff>0</xdr:colOff>
      <xdr:row>62</xdr:row>
      <xdr:rowOff>120015</xdr:rowOff>
    </xdr:to>
    <xdr:cxnSp macro="">
      <xdr:nvCxnSpPr>
        <xdr:cNvPr id="146" name="直線コネクタ 145"/>
        <xdr:cNvCxnSpPr/>
      </xdr:nvCxnSpPr>
      <xdr:spPr>
        <a:xfrm flipV="1">
          <a:off x="9639300" y="1074191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69786</xdr:rowOff>
    </xdr:from>
    <xdr:to>
      <xdr:col>46</xdr:col>
      <xdr:colOff>38100</xdr:colOff>
      <xdr:row>62</xdr:row>
      <xdr:rowOff>171386</xdr:rowOff>
    </xdr:to>
    <xdr:sp macro="" textlink="">
      <xdr:nvSpPr>
        <xdr:cNvPr id="147" name="楕円 146"/>
        <xdr:cNvSpPr/>
      </xdr:nvSpPr>
      <xdr:spPr>
        <a:xfrm>
          <a:off x="8699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120015</xdr:rowOff>
    </xdr:from>
    <xdr:to>
      <xdr:col>50</xdr:col>
      <xdr:colOff>114300</xdr:colOff>
      <xdr:row>62</xdr:row>
      <xdr:rowOff>120586</xdr:rowOff>
    </xdr:to>
    <xdr:cxnSp macro="">
      <xdr:nvCxnSpPr>
        <xdr:cNvPr id="148" name="直線コネクタ 147"/>
        <xdr:cNvCxnSpPr/>
      </xdr:nvCxnSpPr>
      <xdr:spPr>
        <a:xfrm flipV="1">
          <a:off x="8750300" y="1074991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98933</xdr:rowOff>
    </xdr:from>
    <xdr:to>
      <xdr:col>41</xdr:col>
      <xdr:colOff>101600</xdr:colOff>
      <xdr:row>62</xdr:row>
      <xdr:rowOff>29083</xdr:rowOff>
    </xdr:to>
    <xdr:sp macro="" textlink="">
      <xdr:nvSpPr>
        <xdr:cNvPr id="149" name="楕円 148"/>
        <xdr:cNvSpPr/>
      </xdr:nvSpPr>
      <xdr:spPr>
        <a:xfrm>
          <a:off x="7810500" y="105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149733</xdr:rowOff>
    </xdr:from>
    <xdr:to>
      <xdr:col>45</xdr:col>
      <xdr:colOff>177800</xdr:colOff>
      <xdr:row>62</xdr:row>
      <xdr:rowOff>120586</xdr:rowOff>
    </xdr:to>
    <xdr:cxnSp macro="">
      <xdr:nvCxnSpPr>
        <xdr:cNvPr id="150" name="直線コネクタ 149"/>
        <xdr:cNvCxnSpPr/>
      </xdr:nvCxnSpPr>
      <xdr:spPr>
        <a:xfrm>
          <a:off x="7861300" y="10608183"/>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128080</xdr:rowOff>
    </xdr:from>
    <xdr:to>
      <xdr:col>36</xdr:col>
      <xdr:colOff>165100</xdr:colOff>
      <xdr:row>63</xdr:row>
      <xdr:rowOff>58230</xdr:rowOff>
    </xdr:to>
    <xdr:sp macro="" textlink="">
      <xdr:nvSpPr>
        <xdr:cNvPr id="151" name="楕円 150"/>
        <xdr:cNvSpPr/>
      </xdr:nvSpPr>
      <xdr:spPr>
        <a:xfrm>
          <a:off x="6921500" y="107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149733</xdr:rowOff>
    </xdr:from>
    <xdr:to>
      <xdr:col>41</xdr:col>
      <xdr:colOff>50800</xdr:colOff>
      <xdr:row>63</xdr:row>
      <xdr:rowOff>7430</xdr:rowOff>
    </xdr:to>
    <xdr:cxnSp macro="">
      <xdr:nvCxnSpPr>
        <xdr:cNvPr id="152" name="直線コネクタ 151"/>
        <xdr:cNvCxnSpPr/>
      </xdr:nvCxnSpPr>
      <xdr:spPr>
        <a:xfrm flipV="1">
          <a:off x="6972300" y="10608183"/>
          <a:ext cx="889000" cy="20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161942</xdr:rowOff>
    </xdr:from>
    <xdr:ext cx="469744" cy="259045"/>
    <xdr:sp macro="" textlink="">
      <xdr:nvSpPr>
        <xdr:cNvPr id="157" name="n_1mainValue【体育館・プール】&#10;一人当たり面積"/>
        <xdr:cNvSpPr txBox="1"/>
      </xdr:nvSpPr>
      <xdr:spPr>
        <a:xfrm>
          <a:off x="93917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162513</xdr:rowOff>
    </xdr:from>
    <xdr:ext cx="469744" cy="259045"/>
    <xdr:sp macro="" textlink="">
      <xdr:nvSpPr>
        <xdr:cNvPr id="158" name="n_2mainValue【体育館・プール】&#10;一人当たり面積"/>
        <xdr:cNvSpPr txBox="1"/>
      </xdr:nvSpPr>
      <xdr:spPr>
        <a:xfrm>
          <a:off x="8515427" y="107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20210</xdr:rowOff>
    </xdr:from>
    <xdr:ext cx="469744" cy="259045"/>
    <xdr:sp macro="" textlink="">
      <xdr:nvSpPr>
        <xdr:cNvPr id="159" name="n_3mainValue【体育館・プール】&#10;一人当たり面積"/>
        <xdr:cNvSpPr txBox="1"/>
      </xdr:nvSpPr>
      <xdr:spPr>
        <a:xfrm>
          <a:off x="7626427" y="106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49357</xdr:rowOff>
    </xdr:from>
    <xdr:ext cx="469744" cy="259045"/>
    <xdr:sp macro="" textlink="">
      <xdr:nvSpPr>
        <xdr:cNvPr id="160" name="n_4mainValue【体育館・プール】&#10;一人当たり面積"/>
        <xdr:cNvSpPr txBox="1"/>
      </xdr:nvSpPr>
      <xdr:spPr>
        <a:xfrm>
          <a:off x="6737427" y="108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91"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02" name="楕円 201"/>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03" name="【福祉施設】&#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57513</xdr:rowOff>
    </xdr:from>
    <xdr:to>
      <xdr:col>20</xdr:col>
      <xdr:colOff>38100</xdr:colOff>
      <xdr:row>82</xdr:row>
      <xdr:rowOff>159113</xdr:rowOff>
    </xdr:to>
    <xdr:sp macro="" textlink="">
      <xdr:nvSpPr>
        <xdr:cNvPr id="204" name="楕円 203"/>
        <xdr:cNvSpPr/>
      </xdr:nvSpPr>
      <xdr:spPr>
        <a:xfrm>
          <a:off x="3746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108313</xdr:rowOff>
    </xdr:from>
    <xdr:to>
      <xdr:col>24</xdr:col>
      <xdr:colOff>63500</xdr:colOff>
      <xdr:row>82</xdr:row>
      <xdr:rowOff>140970</xdr:rowOff>
    </xdr:to>
    <xdr:cxnSp macro="">
      <xdr:nvCxnSpPr>
        <xdr:cNvPr id="205" name="直線コネクタ 204"/>
        <xdr:cNvCxnSpPr/>
      </xdr:nvCxnSpPr>
      <xdr:spPr>
        <a:xfrm>
          <a:off x="3797300" y="141672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29755</xdr:rowOff>
    </xdr:from>
    <xdr:to>
      <xdr:col>15</xdr:col>
      <xdr:colOff>101600</xdr:colOff>
      <xdr:row>82</xdr:row>
      <xdr:rowOff>131355</xdr:rowOff>
    </xdr:to>
    <xdr:sp macro="" textlink="">
      <xdr:nvSpPr>
        <xdr:cNvPr id="206" name="楕円 205"/>
        <xdr:cNvSpPr/>
      </xdr:nvSpPr>
      <xdr:spPr>
        <a:xfrm>
          <a:off x="2857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80555</xdr:rowOff>
    </xdr:from>
    <xdr:to>
      <xdr:col>19</xdr:col>
      <xdr:colOff>177800</xdr:colOff>
      <xdr:row>82</xdr:row>
      <xdr:rowOff>108313</xdr:rowOff>
    </xdr:to>
    <xdr:cxnSp macro="">
      <xdr:nvCxnSpPr>
        <xdr:cNvPr id="207" name="直線コネクタ 206"/>
        <xdr:cNvCxnSpPr/>
      </xdr:nvCxnSpPr>
      <xdr:spPr>
        <a:xfrm>
          <a:off x="2908300" y="141394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28121</xdr:rowOff>
    </xdr:from>
    <xdr:to>
      <xdr:col>10</xdr:col>
      <xdr:colOff>165100</xdr:colOff>
      <xdr:row>83</xdr:row>
      <xdr:rowOff>129721</xdr:rowOff>
    </xdr:to>
    <xdr:sp macro="" textlink="">
      <xdr:nvSpPr>
        <xdr:cNvPr id="208" name="楕円 207"/>
        <xdr:cNvSpPr/>
      </xdr:nvSpPr>
      <xdr:spPr>
        <a:xfrm>
          <a:off x="196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80555</xdr:rowOff>
    </xdr:from>
    <xdr:to>
      <xdr:col>15</xdr:col>
      <xdr:colOff>50800</xdr:colOff>
      <xdr:row>83</xdr:row>
      <xdr:rowOff>78921</xdr:rowOff>
    </xdr:to>
    <xdr:cxnSp macro="">
      <xdr:nvCxnSpPr>
        <xdr:cNvPr id="209" name="直線コネクタ 208"/>
        <xdr:cNvCxnSpPr/>
      </xdr:nvCxnSpPr>
      <xdr:spPr>
        <a:xfrm flipV="1">
          <a:off x="2019300" y="14139455"/>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145687</xdr:rowOff>
    </xdr:from>
    <xdr:to>
      <xdr:col>6</xdr:col>
      <xdr:colOff>38100</xdr:colOff>
      <xdr:row>84</xdr:row>
      <xdr:rowOff>75837</xdr:rowOff>
    </xdr:to>
    <xdr:sp macro="" textlink="">
      <xdr:nvSpPr>
        <xdr:cNvPr id="210" name="楕円 209"/>
        <xdr:cNvSpPr/>
      </xdr:nvSpPr>
      <xdr:spPr>
        <a:xfrm>
          <a:off x="1079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78921</xdr:rowOff>
    </xdr:from>
    <xdr:to>
      <xdr:col>10</xdr:col>
      <xdr:colOff>114300</xdr:colOff>
      <xdr:row>84</xdr:row>
      <xdr:rowOff>25037</xdr:rowOff>
    </xdr:to>
    <xdr:cxnSp macro="">
      <xdr:nvCxnSpPr>
        <xdr:cNvPr id="211" name="直線コネクタ 210"/>
        <xdr:cNvCxnSpPr/>
      </xdr:nvCxnSpPr>
      <xdr:spPr>
        <a:xfrm flipV="1">
          <a:off x="1130300" y="1430927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12"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3"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4"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15"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150240</xdr:rowOff>
    </xdr:from>
    <xdr:ext cx="405111" cy="259045"/>
    <xdr:sp macro="" textlink="">
      <xdr:nvSpPr>
        <xdr:cNvPr id="216" name="n_1mainValue【福祉施設】&#10;有形固定資産減価償却率"/>
        <xdr:cNvSpPr txBox="1"/>
      </xdr:nvSpPr>
      <xdr:spPr>
        <a:xfrm>
          <a:off x="35820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122482</xdr:rowOff>
    </xdr:from>
    <xdr:ext cx="405111" cy="259045"/>
    <xdr:sp macro="" textlink="">
      <xdr:nvSpPr>
        <xdr:cNvPr id="217" name="n_2mainValue【福祉施設】&#10;有形固定資産減価償却率"/>
        <xdr:cNvSpPr txBox="1"/>
      </xdr:nvSpPr>
      <xdr:spPr>
        <a:xfrm>
          <a:off x="2705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18" name="n_3mainValue【福祉施設】&#10;有形固定資産減価償却率"/>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66964</xdr:rowOff>
    </xdr:from>
    <xdr:ext cx="405111" cy="259045"/>
    <xdr:sp macro="" textlink="">
      <xdr:nvSpPr>
        <xdr:cNvPr id="219" name="n_4mainValue【福祉施設】&#10;有形固定資産減価償却率"/>
        <xdr:cNvSpPr txBox="1"/>
      </xdr:nvSpPr>
      <xdr:spPr>
        <a:xfrm>
          <a:off x="927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6"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257" name="楕円 256"/>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258" name="【福祉施設】&#10;一人当たり面積該当値テキスト"/>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259" name="楕円 258"/>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86</xdr:row>
      <xdr:rowOff>8382</xdr:rowOff>
    </xdr:to>
    <xdr:cxnSp macro="">
      <xdr:nvCxnSpPr>
        <xdr:cNvPr id="260" name="直線コネクタ 259"/>
        <xdr:cNvCxnSpPr/>
      </xdr:nvCxnSpPr>
      <xdr:spPr>
        <a:xfrm>
          <a:off x="9639300" y="1473479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115315</xdr:rowOff>
    </xdr:from>
    <xdr:to>
      <xdr:col>46</xdr:col>
      <xdr:colOff>38100</xdr:colOff>
      <xdr:row>86</xdr:row>
      <xdr:rowOff>45465</xdr:rowOff>
    </xdr:to>
    <xdr:sp macro="" textlink="">
      <xdr:nvSpPr>
        <xdr:cNvPr id="261" name="楕円 260"/>
        <xdr:cNvSpPr/>
      </xdr:nvSpPr>
      <xdr:spPr>
        <a:xfrm>
          <a:off x="8699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166115</xdr:rowOff>
    </xdr:to>
    <xdr:cxnSp macro="">
      <xdr:nvCxnSpPr>
        <xdr:cNvPr id="262" name="直線コネクタ 261"/>
        <xdr:cNvCxnSpPr/>
      </xdr:nvCxnSpPr>
      <xdr:spPr>
        <a:xfrm flipV="1">
          <a:off x="8750300" y="147347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45822</xdr:rowOff>
    </xdr:from>
    <xdr:to>
      <xdr:col>41</xdr:col>
      <xdr:colOff>101600</xdr:colOff>
      <xdr:row>85</xdr:row>
      <xdr:rowOff>147422</xdr:rowOff>
    </xdr:to>
    <xdr:sp macro="" textlink="">
      <xdr:nvSpPr>
        <xdr:cNvPr id="263" name="楕円 262"/>
        <xdr:cNvSpPr/>
      </xdr:nvSpPr>
      <xdr:spPr>
        <a:xfrm>
          <a:off x="7810500" y="146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96622</xdr:rowOff>
    </xdr:from>
    <xdr:to>
      <xdr:col>45</xdr:col>
      <xdr:colOff>177800</xdr:colOff>
      <xdr:row>85</xdr:row>
      <xdr:rowOff>166115</xdr:rowOff>
    </xdr:to>
    <xdr:cxnSp macro="">
      <xdr:nvCxnSpPr>
        <xdr:cNvPr id="264" name="直線コネクタ 263"/>
        <xdr:cNvCxnSpPr/>
      </xdr:nvCxnSpPr>
      <xdr:spPr>
        <a:xfrm>
          <a:off x="7861300" y="14669872"/>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125831</xdr:rowOff>
    </xdr:from>
    <xdr:to>
      <xdr:col>36</xdr:col>
      <xdr:colOff>165100</xdr:colOff>
      <xdr:row>86</xdr:row>
      <xdr:rowOff>55981</xdr:rowOff>
    </xdr:to>
    <xdr:sp macro="" textlink="">
      <xdr:nvSpPr>
        <xdr:cNvPr id="265" name="楕円 264"/>
        <xdr:cNvSpPr/>
      </xdr:nvSpPr>
      <xdr:spPr>
        <a:xfrm>
          <a:off x="6921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96622</xdr:rowOff>
    </xdr:from>
    <xdr:to>
      <xdr:col>41</xdr:col>
      <xdr:colOff>50800</xdr:colOff>
      <xdr:row>86</xdr:row>
      <xdr:rowOff>5181</xdr:rowOff>
    </xdr:to>
    <xdr:cxnSp macro="">
      <xdr:nvCxnSpPr>
        <xdr:cNvPr id="266" name="直線コネクタ 265"/>
        <xdr:cNvCxnSpPr/>
      </xdr:nvCxnSpPr>
      <xdr:spPr>
        <a:xfrm flipV="1">
          <a:off x="6972300" y="14669872"/>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271" name="n_1mainValue【福祉施設】&#10;一人当たり面積"/>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36592</xdr:rowOff>
    </xdr:from>
    <xdr:ext cx="469744" cy="259045"/>
    <xdr:sp macro="" textlink="">
      <xdr:nvSpPr>
        <xdr:cNvPr id="272" name="n_2mainValue【福祉施設】&#10;一人当たり面積"/>
        <xdr:cNvSpPr txBox="1"/>
      </xdr:nvSpPr>
      <xdr:spPr>
        <a:xfrm>
          <a:off x="8515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138549</xdr:rowOff>
    </xdr:from>
    <xdr:ext cx="469744" cy="259045"/>
    <xdr:sp macro="" textlink="">
      <xdr:nvSpPr>
        <xdr:cNvPr id="273" name="n_3mainValue【福祉施設】&#10;一人当たり面積"/>
        <xdr:cNvSpPr txBox="1"/>
      </xdr:nvSpPr>
      <xdr:spPr>
        <a:xfrm>
          <a:off x="7626427" y="1471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47108</xdr:rowOff>
    </xdr:from>
    <xdr:ext cx="469744" cy="259045"/>
    <xdr:sp macro="" textlink="">
      <xdr:nvSpPr>
        <xdr:cNvPr id="274" name="n_4mainValue【福祉施設】&#10;一人当たり面積"/>
        <xdr:cNvSpPr txBox="1"/>
      </xdr:nvSpPr>
      <xdr:spPr>
        <a:xfrm>
          <a:off x="6737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2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6" name="フローチャート: 判断 32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332" name="楕円 331"/>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333" name="【一般廃棄物処理施設】&#10;有形固定資産減価償却率該当値テキスト"/>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334" name="楕円 333"/>
        <xdr:cNvSpPr/>
      </xdr:nvSpPr>
      <xdr:spPr>
        <a:xfrm>
          <a:off x="15430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94162</xdr:rowOff>
    </xdr:from>
    <xdr:to>
      <xdr:col>85</xdr:col>
      <xdr:colOff>127000</xdr:colOff>
      <xdr:row>40</xdr:row>
      <xdr:rowOff>102326</xdr:rowOff>
    </xdr:to>
    <xdr:cxnSp macro="">
      <xdr:nvCxnSpPr>
        <xdr:cNvPr id="335" name="直線コネクタ 334"/>
        <xdr:cNvCxnSpPr/>
      </xdr:nvCxnSpPr>
      <xdr:spPr>
        <a:xfrm flipV="1">
          <a:off x="15481300" y="695216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336" name="楕円 335"/>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102326</xdr:rowOff>
    </xdr:to>
    <xdr:cxnSp macro="">
      <xdr:nvCxnSpPr>
        <xdr:cNvPr id="337" name="直線コネクタ 336"/>
        <xdr:cNvCxnSpPr/>
      </xdr:nvCxnSpPr>
      <xdr:spPr>
        <a:xfrm>
          <a:off x="14592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xdr:rowOff>
    </xdr:from>
    <xdr:to>
      <xdr:col>72</xdr:col>
      <xdr:colOff>38100</xdr:colOff>
      <xdr:row>40</xdr:row>
      <xdr:rowOff>102507</xdr:rowOff>
    </xdr:to>
    <xdr:sp macro="" textlink="">
      <xdr:nvSpPr>
        <xdr:cNvPr id="338" name="楕円 337"/>
        <xdr:cNvSpPr/>
      </xdr:nvSpPr>
      <xdr:spPr>
        <a:xfrm>
          <a:off x="13652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51707</xdr:rowOff>
    </xdr:from>
    <xdr:to>
      <xdr:col>76</xdr:col>
      <xdr:colOff>114300</xdr:colOff>
      <xdr:row>40</xdr:row>
      <xdr:rowOff>99060</xdr:rowOff>
    </xdr:to>
    <xdr:cxnSp macro="">
      <xdr:nvCxnSpPr>
        <xdr:cNvPr id="339" name="直線コネクタ 338"/>
        <xdr:cNvCxnSpPr/>
      </xdr:nvCxnSpPr>
      <xdr:spPr>
        <a:xfrm>
          <a:off x="13703300" y="69097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340" name="楕円 339"/>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51707</xdr:rowOff>
    </xdr:to>
    <xdr:cxnSp macro="">
      <xdr:nvCxnSpPr>
        <xdr:cNvPr id="341" name="直線コネクタ 340"/>
        <xdr:cNvCxnSpPr/>
      </xdr:nvCxnSpPr>
      <xdr:spPr>
        <a:xfrm>
          <a:off x="12814300" y="689991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2"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43"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44"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5"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346" name="n_1mainValue【一般廃棄物処理施設】&#10;有形固定資産減価償却率"/>
        <xdr:cNvSpPr txBox="1"/>
      </xdr:nvSpPr>
      <xdr:spPr>
        <a:xfrm>
          <a:off x="15266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347" name="n_2mainValue【一般廃棄物処理施設】&#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93634</xdr:rowOff>
    </xdr:from>
    <xdr:ext cx="405111" cy="259045"/>
    <xdr:sp macro="" textlink="">
      <xdr:nvSpPr>
        <xdr:cNvPr id="348" name="n_3mainValue【一般廃棄物処理施設】&#10;有形固定資産減価償却率"/>
        <xdr:cNvSpPr txBox="1"/>
      </xdr:nvSpPr>
      <xdr:spPr>
        <a:xfrm>
          <a:off x="13500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349" name="n_4mainValue【一般廃棄物処理施設】&#10;有形固定資産減価償却率"/>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1" name="テキスト ボックス 3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3" name="テキスト ボックス 3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5" name="テキスト ボックス 3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7" name="テキスト ボックス 3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9" name="テキスト ボックス 3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1" name="テキスト ボックス 3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75" name="直線コネクタ 374"/>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6"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7" name="直線コネクタ 376"/>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8"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9" name="直線コネクタ 378"/>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380"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81" name="フローチャート: 判断 380"/>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82" name="フローチャート: 判断 381"/>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83" name="フローチャート: 判断 382"/>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84" name="フローチャート: 判断 383"/>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85" name="フローチャート: 判断 384"/>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103751</xdr:rowOff>
    </xdr:from>
    <xdr:to>
      <xdr:col>116</xdr:col>
      <xdr:colOff>114300</xdr:colOff>
      <xdr:row>40</xdr:row>
      <xdr:rowOff>33901</xdr:rowOff>
    </xdr:to>
    <xdr:sp macro="" textlink="">
      <xdr:nvSpPr>
        <xdr:cNvPr id="391" name="楕円 390"/>
        <xdr:cNvSpPr/>
      </xdr:nvSpPr>
      <xdr:spPr>
        <a:xfrm>
          <a:off x="22110700" y="67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82178</xdr:rowOff>
    </xdr:from>
    <xdr:ext cx="599010" cy="259045"/>
    <xdr:sp macro="" textlink="">
      <xdr:nvSpPr>
        <xdr:cNvPr id="392" name="【一般廃棄物処理施設】&#10;一人当たり有形固定資産（償却資産）額該当値テキスト"/>
        <xdr:cNvSpPr txBox="1"/>
      </xdr:nvSpPr>
      <xdr:spPr>
        <a:xfrm>
          <a:off x="22199600" y="676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130386</xdr:rowOff>
    </xdr:from>
    <xdr:to>
      <xdr:col>112</xdr:col>
      <xdr:colOff>38100</xdr:colOff>
      <xdr:row>40</xdr:row>
      <xdr:rowOff>60536</xdr:rowOff>
    </xdr:to>
    <xdr:sp macro="" textlink="">
      <xdr:nvSpPr>
        <xdr:cNvPr id="393" name="楕円 392"/>
        <xdr:cNvSpPr/>
      </xdr:nvSpPr>
      <xdr:spPr>
        <a:xfrm>
          <a:off x="21272500" y="68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154551</xdr:rowOff>
    </xdr:from>
    <xdr:to>
      <xdr:col>116</xdr:col>
      <xdr:colOff>63500</xdr:colOff>
      <xdr:row>40</xdr:row>
      <xdr:rowOff>9736</xdr:rowOff>
    </xdr:to>
    <xdr:cxnSp macro="">
      <xdr:nvCxnSpPr>
        <xdr:cNvPr id="394" name="直線コネクタ 393"/>
        <xdr:cNvCxnSpPr/>
      </xdr:nvCxnSpPr>
      <xdr:spPr>
        <a:xfrm flipV="1">
          <a:off x="21323300" y="6841101"/>
          <a:ext cx="838200" cy="2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136986</xdr:rowOff>
    </xdr:from>
    <xdr:to>
      <xdr:col>107</xdr:col>
      <xdr:colOff>101600</xdr:colOff>
      <xdr:row>40</xdr:row>
      <xdr:rowOff>67136</xdr:rowOff>
    </xdr:to>
    <xdr:sp macro="" textlink="">
      <xdr:nvSpPr>
        <xdr:cNvPr id="395" name="楕円 394"/>
        <xdr:cNvSpPr/>
      </xdr:nvSpPr>
      <xdr:spPr>
        <a:xfrm>
          <a:off x="20383500" y="68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9736</xdr:rowOff>
    </xdr:from>
    <xdr:to>
      <xdr:col>111</xdr:col>
      <xdr:colOff>177800</xdr:colOff>
      <xdr:row>40</xdr:row>
      <xdr:rowOff>16336</xdr:rowOff>
    </xdr:to>
    <xdr:cxnSp macro="">
      <xdr:nvCxnSpPr>
        <xdr:cNvPr id="396" name="直線コネクタ 395"/>
        <xdr:cNvCxnSpPr/>
      </xdr:nvCxnSpPr>
      <xdr:spPr>
        <a:xfrm flipV="1">
          <a:off x="20434300" y="6867736"/>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161097</xdr:rowOff>
    </xdr:from>
    <xdr:to>
      <xdr:col>102</xdr:col>
      <xdr:colOff>165100</xdr:colOff>
      <xdr:row>40</xdr:row>
      <xdr:rowOff>91247</xdr:rowOff>
    </xdr:to>
    <xdr:sp macro="" textlink="">
      <xdr:nvSpPr>
        <xdr:cNvPr id="397" name="楕円 396"/>
        <xdr:cNvSpPr/>
      </xdr:nvSpPr>
      <xdr:spPr>
        <a:xfrm>
          <a:off x="19494500" y="68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16336</xdr:rowOff>
    </xdr:from>
    <xdr:to>
      <xdr:col>107</xdr:col>
      <xdr:colOff>50800</xdr:colOff>
      <xdr:row>40</xdr:row>
      <xdr:rowOff>40447</xdr:rowOff>
    </xdr:to>
    <xdr:cxnSp macro="">
      <xdr:nvCxnSpPr>
        <xdr:cNvPr id="398" name="直線コネクタ 397"/>
        <xdr:cNvCxnSpPr/>
      </xdr:nvCxnSpPr>
      <xdr:spPr>
        <a:xfrm flipV="1">
          <a:off x="19545300" y="6874336"/>
          <a:ext cx="8890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59337</xdr:rowOff>
    </xdr:from>
    <xdr:to>
      <xdr:col>98</xdr:col>
      <xdr:colOff>38100</xdr:colOff>
      <xdr:row>39</xdr:row>
      <xdr:rowOff>160937</xdr:rowOff>
    </xdr:to>
    <xdr:sp macro="" textlink="">
      <xdr:nvSpPr>
        <xdr:cNvPr id="399" name="楕円 398"/>
        <xdr:cNvSpPr/>
      </xdr:nvSpPr>
      <xdr:spPr>
        <a:xfrm>
          <a:off x="18605500" y="67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110137</xdr:rowOff>
    </xdr:from>
    <xdr:to>
      <xdr:col>102</xdr:col>
      <xdr:colOff>114300</xdr:colOff>
      <xdr:row>40</xdr:row>
      <xdr:rowOff>40447</xdr:rowOff>
    </xdr:to>
    <xdr:cxnSp macro="">
      <xdr:nvCxnSpPr>
        <xdr:cNvPr id="400" name="直線コネクタ 399"/>
        <xdr:cNvCxnSpPr/>
      </xdr:nvCxnSpPr>
      <xdr:spPr>
        <a:xfrm>
          <a:off x="18656300" y="6796687"/>
          <a:ext cx="889000" cy="10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01"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02"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03"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52803</xdr:rowOff>
    </xdr:from>
    <xdr:ext cx="599010" cy="259045"/>
    <xdr:sp macro="" textlink="">
      <xdr:nvSpPr>
        <xdr:cNvPr id="404" name="n_4aveValue【一般廃棄物処理施設】&#10;一人当たり有形固定資産（償却資産）額"/>
        <xdr:cNvSpPr txBox="1"/>
      </xdr:nvSpPr>
      <xdr:spPr>
        <a:xfrm>
          <a:off x="18356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51663</xdr:rowOff>
    </xdr:from>
    <xdr:ext cx="599010" cy="259045"/>
    <xdr:sp macro="" textlink="">
      <xdr:nvSpPr>
        <xdr:cNvPr id="405" name="n_1mainValue【一般廃棄物処理施設】&#10;一人当たり有形固定資産（償却資産）額"/>
        <xdr:cNvSpPr txBox="1"/>
      </xdr:nvSpPr>
      <xdr:spPr>
        <a:xfrm>
          <a:off x="21011095" y="690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58263</xdr:rowOff>
    </xdr:from>
    <xdr:ext cx="599010" cy="259045"/>
    <xdr:sp macro="" textlink="">
      <xdr:nvSpPr>
        <xdr:cNvPr id="406" name="n_2mainValue【一般廃棄物処理施設】&#10;一人当たり有形固定資産（償却資産）額"/>
        <xdr:cNvSpPr txBox="1"/>
      </xdr:nvSpPr>
      <xdr:spPr>
        <a:xfrm>
          <a:off x="20134795" y="691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82374</xdr:rowOff>
    </xdr:from>
    <xdr:ext cx="599010" cy="259045"/>
    <xdr:sp macro="" textlink="">
      <xdr:nvSpPr>
        <xdr:cNvPr id="407" name="n_3mainValue【一般廃棄物処理施設】&#10;一人当たり有形固定資産（償却資産）額"/>
        <xdr:cNvSpPr txBox="1"/>
      </xdr:nvSpPr>
      <xdr:spPr>
        <a:xfrm>
          <a:off x="19245795" y="69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6014</xdr:rowOff>
    </xdr:from>
    <xdr:ext cx="599010" cy="259045"/>
    <xdr:sp macro="" textlink="">
      <xdr:nvSpPr>
        <xdr:cNvPr id="408" name="n_4mainValue【一般廃棄物処理施設】&#10;一人当たり有形固定資産（償却資産）額"/>
        <xdr:cNvSpPr txBox="1"/>
      </xdr:nvSpPr>
      <xdr:spPr>
        <a:xfrm>
          <a:off x="18356795" y="652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4" name="直線コネクタ 433"/>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6" name="直線コネクタ 4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7"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8" name="直線コネクタ 437"/>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39"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40" name="フローチャート: 判断 439"/>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41" name="フローチャート: 判断 44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42" name="フローチャート: 判断 441"/>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3" name="フローチャート: 判断 442"/>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44" name="フローチャート: 判断 443"/>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115751</xdr:rowOff>
    </xdr:from>
    <xdr:to>
      <xdr:col>85</xdr:col>
      <xdr:colOff>177800</xdr:colOff>
      <xdr:row>62</xdr:row>
      <xdr:rowOff>45901</xdr:rowOff>
    </xdr:to>
    <xdr:sp macro="" textlink="">
      <xdr:nvSpPr>
        <xdr:cNvPr id="450" name="楕円 449"/>
        <xdr:cNvSpPr/>
      </xdr:nvSpPr>
      <xdr:spPr>
        <a:xfrm>
          <a:off x="16268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94178</xdr:rowOff>
    </xdr:from>
    <xdr:ext cx="405111" cy="259045"/>
    <xdr:sp macro="" textlink="">
      <xdr:nvSpPr>
        <xdr:cNvPr id="451" name="【保健センター・保健所】&#10;有形固定資産減価償却率該当値テキスト"/>
        <xdr:cNvSpPr txBox="1"/>
      </xdr:nvSpPr>
      <xdr:spPr>
        <a:xfrm>
          <a:off x="16357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87993</xdr:rowOff>
    </xdr:from>
    <xdr:to>
      <xdr:col>81</xdr:col>
      <xdr:colOff>101600</xdr:colOff>
      <xdr:row>62</xdr:row>
      <xdr:rowOff>18143</xdr:rowOff>
    </xdr:to>
    <xdr:sp macro="" textlink="">
      <xdr:nvSpPr>
        <xdr:cNvPr id="452" name="楕円 451"/>
        <xdr:cNvSpPr/>
      </xdr:nvSpPr>
      <xdr:spPr>
        <a:xfrm>
          <a:off x="1543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138793</xdr:rowOff>
    </xdr:from>
    <xdr:to>
      <xdr:col>85</xdr:col>
      <xdr:colOff>127000</xdr:colOff>
      <xdr:row>61</xdr:row>
      <xdr:rowOff>166551</xdr:rowOff>
    </xdr:to>
    <xdr:cxnSp macro="">
      <xdr:nvCxnSpPr>
        <xdr:cNvPr id="453" name="直線コネクタ 452"/>
        <xdr:cNvCxnSpPr/>
      </xdr:nvCxnSpPr>
      <xdr:spPr>
        <a:xfrm>
          <a:off x="15481300" y="105972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60234</xdr:rowOff>
    </xdr:from>
    <xdr:to>
      <xdr:col>76</xdr:col>
      <xdr:colOff>165100</xdr:colOff>
      <xdr:row>61</xdr:row>
      <xdr:rowOff>161834</xdr:rowOff>
    </xdr:to>
    <xdr:sp macro="" textlink="">
      <xdr:nvSpPr>
        <xdr:cNvPr id="454" name="楕円 453"/>
        <xdr:cNvSpPr/>
      </xdr:nvSpPr>
      <xdr:spPr>
        <a:xfrm>
          <a:off x="14541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111034</xdr:rowOff>
    </xdr:from>
    <xdr:to>
      <xdr:col>81</xdr:col>
      <xdr:colOff>50800</xdr:colOff>
      <xdr:row>61</xdr:row>
      <xdr:rowOff>138793</xdr:rowOff>
    </xdr:to>
    <xdr:cxnSp macro="">
      <xdr:nvCxnSpPr>
        <xdr:cNvPr id="455" name="直線コネクタ 454"/>
        <xdr:cNvCxnSpPr/>
      </xdr:nvCxnSpPr>
      <xdr:spPr>
        <a:xfrm>
          <a:off x="14592300" y="105694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21046</xdr:rowOff>
    </xdr:from>
    <xdr:to>
      <xdr:col>72</xdr:col>
      <xdr:colOff>38100</xdr:colOff>
      <xdr:row>61</xdr:row>
      <xdr:rowOff>122646</xdr:rowOff>
    </xdr:to>
    <xdr:sp macro="" textlink="">
      <xdr:nvSpPr>
        <xdr:cNvPr id="456" name="楕円 455"/>
        <xdr:cNvSpPr/>
      </xdr:nvSpPr>
      <xdr:spPr>
        <a:xfrm>
          <a:off x="13652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71846</xdr:rowOff>
    </xdr:from>
    <xdr:to>
      <xdr:col>76</xdr:col>
      <xdr:colOff>114300</xdr:colOff>
      <xdr:row>61</xdr:row>
      <xdr:rowOff>111034</xdr:rowOff>
    </xdr:to>
    <xdr:cxnSp macro="">
      <xdr:nvCxnSpPr>
        <xdr:cNvPr id="457" name="直線コネクタ 456"/>
        <xdr:cNvCxnSpPr/>
      </xdr:nvCxnSpPr>
      <xdr:spPr>
        <a:xfrm>
          <a:off x="13703300" y="1053029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153307</xdr:rowOff>
    </xdr:from>
    <xdr:to>
      <xdr:col>67</xdr:col>
      <xdr:colOff>101600</xdr:colOff>
      <xdr:row>61</xdr:row>
      <xdr:rowOff>83457</xdr:rowOff>
    </xdr:to>
    <xdr:sp macro="" textlink="">
      <xdr:nvSpPr>
        <xdr:cNvPr id="458" name="楕円 457"/>
        <xdr:cNvSpPr/>
      </xdr:nvSpPr>
      <xdr:spPr>
        <a:xfrm>
          <a:off x="12763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32657</xdr:rowOff>
    </xdr:from>
    <xdr:to>
      <xdr:col>71</xdr:col>
      <xdr:colOff>177800</xdr:colOff>
      <xdr:row>61</xdr:row>
      <xdr:rowOff>71846</xdr:rowOff>
    </xdr:to>
    <xdr:cxnSp macro="">
      <xdr:nvCxnSpPr>
        <xdr:cNvPr id="459" name="直線コネクタ 458"/>
        <xdr:cNvCxnSpPr/>
      </xdr:nvCxnSpPr>
      <xdr:spPr>
        <a:xfrm>
          <a:off x="12814300" y="104911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60"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61"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62"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63"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9270</xdr:rowOff>
    </xdr:from>
    <xdr:ext cx="405111" cy="259045"/>
    <xdr:sp macro="" textlink="">
      <xdr:nvSpPr>
        <xdr:cNvPr id="464" name="n_1mainValue【保健センター・保健所】&#10;有形固定資産減価償却率"/>
        <xdr:cNvSpPr txBox="1"/>
      </xdr:nvSpPr>
      <xdr:spPr>
        <a:xfrm>
          <a:off x="15266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152961</xdr:rowOff>
    </xdr:from>
    <xdr:ext cx="405111" cy="259045"/>
    <xdr:sp macro="" textlink="">
      <xdr:nvSpPr>
        <xdr:cNvPr id="465" name="n_2mainValue【保健センター・保健所】&#10;有形固定資産減価償却率"/>
        <xdr:cNvSpPr txBox="1"/>
      </xdr:nvSpPr>
      <xdr:spPr>
        <a:xfrm>
          <a:off x="14389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113773</xdr:rowOff>
    </xdr:from>
    <xdr:ext cx="405111" cy="259045"/>
    <xdr:sp macro="" textlink="">
      <xdr:nvSpPr>
        <xdr:cNvPr id="466" name="n_3mainValue【保健センター・保健所】&#10;有形固定資産減価償却率"/>
        <xdr:cNvSpPr txBox="1"/>
      </xdr:nvSpPr>
      <xdr:spPr>
        <a:xfrm>
          <a:off x="13500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74584</xdr:rowOff>
    </xdr:from>
    <xdr:ext cx="405111" cy="259045"/>
    <xdr:sp macro="" textlink="">
      <xdr:nvSpPr>
        <xdr:cNvPr id="467" name="n_4mainValue【保健センター・保健所】&#10;有形固定資産減価償却率"/>
        <xdr:cNvSpPr txBox="1"/>
      </xdr:nvSpPr>
      <xdr:spPr>
        <a:xfrm>
          <a:off x="12611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9" name="直線コネクタ 488"/>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90"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91" name="直線コネクタ 490"/>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92"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93" name="直線コネクタ 492"/>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494" name="【保健センター・保健所】&#10;一人当たり面積平均値テキスト"/>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95" name="フローチャート: 判断 494"/>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6" name="フローチャート: 判断 495"/>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7" name="フローチャート: 判断 496"/>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8" name="フローチャート: 判断 497"/>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99" name="フローチャート: 判断 498"/>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161798</xdr:rowOff>
    </xdr:from>
    <xdr:to>
      <xdr:col>116</xdr:col>
      <xdr:colOff>114300</xdr:colOff>
      <xdr:row>59</xdr:row>
      <xdr:rowOff>91948</xdr:rowOff>
    </xdr:to>
    <xdr:sp macro="" textlink="">
      <xdr:nvSpPr>
        <xdr:cNvPr id="505" name="楕円 504"/>
        <xdr:cNvSpPr/>
      </xdr:nvSpPr>
      <xdr:spPr>
        <a:xfrm>
          <a:off x="22110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13225</xdr:rowOff>
    </xdr:from>
    <xdr:ext cx="469744" cy="259045"/>
    <xdr:sp macro="" textlink="">
      <xdr:nvSpPr>
        <xdr:cNvPr id="506" name="【保健センター・保健所】&#10;一人当たり面積該当値テキスト"/>
        <xdr:cNvSpPr txBox="1"/>
      </xdr:nvSpPr>
      <xdr:spPr>
        <a:xfrm>
          <a:off x="22199600" y="995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4064</xdr:rowOff>
    </xdr:from>
    <xdr:to>
      <xdr:col>112</xdr:col>
      <xdr:colOff>38100</xdr:colOff>
      <xdr:row>59</xdr:row>
      <xdr:rowOff>105664</xdr:rowOff>
    </xdr:to>
    <xdr:sp macro="" textlink="">
      <xdr:nvSpPr>
        <xdr:cNvPr id="507" name="楕円 506"/>
        <xdr:cNvSpPr/>
      </xdr:nvSpPr>
      <xdr:spPr>
        <a:xfrm>
          <a:off x="21272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41148</xdr:rowOff>
    </xdr:from>
    <xdr:to>
      <xdr:col>116</xdr:col>
      <xdr:colOff>63500</xdr:colOff>
      <xdr:row>59</xdr:row>
      <xdr:rowOff>54864</xdr:rowOff>
    </xdr:to>
    <xdr:cxnSp macro="">
      <xdr:nvCxnSpPr>
        <xdr:cNvPr id="508" name="直線コネクタ 507"/>
        <xdr:cNvCxnSpPr/>
      </xdr:nvCxnSpPr>
      <xdr:spPr>
        <a:xfrm flipV="1">
          <a:off x="21323300" y="1015669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10922</xdr:rowOff>
    </xdr:from>
    <xdr:to>
      <xdr:col>107</xdr:col>
      <xdr:colOff>101600</xdr:colOff>
      <xdr:row>59</xdr:row>
      <xdr:rowOff>112522</xdr:rowOff>
    </xdr:to>
    <xdr:sp macro="" textlink="">
      <xdr:nvSpPr>
        <xdr:cNvPr id="509" name="楕円 508"/>
        <xdr:cNvSpPr/>
      </xdr:nvSpPr>
      <xdr:spPr>
        <a:xfrm>
          <a:off x="20383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54864</xdr:rowOff>
    </xdr:from>
    <xdr:to>
      <xdr:col>111</xdr:col>
      <xdr:colOff>177800</xdr:colOff>
      <xdr:row>59</xdr:row>
      <xdr:rowOff>61722</xdr:rowOff>
    </xdr:to>
    <xdr:cxnSp macro="">
      <xdr:nvCxnSpPr>
        <xdr:cNvPr id="510" name="直線コネクタ 509"/>
        <xdr:cNvCxnSpPr/>
      </xdr:nvCxnSpPr>
      <xdr:spPr>
        <a:xfrm flipV="1">
          <a:off x="20434300" y="101704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20066</xdr:rowOff>
    </xdr:from>
    <xdr:to>
      <xdr:col>102</xdr:col>
      <xdr:colOff>165100</xdr:colOff>
      <xdr:row>59</xdr:row>
      <xdr:rowOff>121666</xdr:rowOff>
    </xdr:to>
    <xdr:sp macro="" textlink="">
      <xdr:nvSpPr>
        <xdr:cNvPr id="511" name="楕円 510"/>
        <xdr:cNvSpPr/>
      </xdr:nvSpPr>
      <xdr:spPr>
        <a:xfrm>
          <a:off x="19494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61722</xdr:rowOff>
    </xdr:from>
    <xdr:to>
      <xdr:col>107</xdr:col>
      <xdr:colOff>50800</xdr:colOff>
      <xdr:row>59</xdr:row>
      <xdr:rowOff>70866</xdr:rowOff>
    </xdr:to>
    <xdr:cxnSp macro="">
      <xdr:nvCxnSpPr>
        <xdr:cNvPr id="512" name="直線コネクタ 511"/>
        <xdr:cNvCxnSpPr/>
      </xdr:nvCxnSpPr>
      <xdr:spPr>
        <a:xfrm flipV="1">
          <a:off x="19545300" y="101772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29210</xdr:rowOff>
    </xdr:from>
    <xdr:to>
      <xdr:col>98</xdr:col>
      <xdr:colOff>38100</xdr:colOff>
      <xdr:row>59</xdr:row>
      <xdr:rowOff>130810</xdr:rowOff>
    </xdr:to>
    <xdr:sp macro="" textlink="">
      <xdr:nvSpPr>
        <xdr:cNvPr id="513" name="楕円 512"/>
        <xdr:cNvSpPr/>
      </xdr:nvSpPr>
      <xdr:spPr>
        <a:xfrm>
          <a:off x="18605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70866</xdr:rowOff>
    </xdr:from>
    <xdr:to>
      <xdr:col>102</xdr:col>
      <xdr:colOff>114300</xdr:colOff>
      <xdr:row>59</xdr:row>
      <xdr:rowOff>80010</xdr:rowOff>
    </xdr:to>
    <xdr:cxnSp macro="">
      <xdr:nvCxnSpPr>
        <xdr:cNvPr id="514" name="直線コネクタ 513"/>
        <xdr:cNvCxnSpPr/>
      </xdr:nvCxnSpPr>
      <xdr:spPr>
        <a:xfrm flipV="1">
          <a:off x="18656300" y="101864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515" name="n_1aveValue【保健センター・保健所】&#10;一人当たり面積"/>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516" name="n_2aveValue【保健センター・保健所】&#10;一人当たり面積"/>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517" name="n_3aveValue【保健センター・保健所】&#10;一人当たり面積"/>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124223</xdr:rowOff>
    </xdr:from>
    <xdr:ext cx="469744" cy="259045"/>
    <xdr:sp macro="" textlink="">
      <xdr:nvSpPr>
        <xdr:cNvPr id="518" name="n_4aveValue【保健センター・保健所】&#10;一人当たり面積"/>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122191</xdr:rowOff>
    </xdr:from>
    <xdr:ext cx="469744" cy="259045"/>
    <xdr:sp macro="" textlink="">
      <xdr:nvSpPr>
        <xdr:cNvPr id="519" name="n_1mainValue【保健センター・保健所】&#10;一人当たり面積"/>
        <xdr:cNvSpPr txBox="1"/>
      </xdr:nvSpPr>
      <xdr:spPr>
        <a:xfrm>
          <a:off x="21075727" y="989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129049</xdr:rowOff>
    </xdr:from>
    <xdr:ext cx="469744" cy="259045"/>
    <xdr:sp macro="" textlink="">
      <xdr:nvSpPr>
        <xdr:cNvPr id="520" name="n_2mainValue【保健センター・保健所】&#10;一人当たり面積"/>
        <xdr:cNvSpPr txBox="1"/>
      </xdr:nvSpPr>
      <xdr:spPr>
        <a:xfrm>
          <a:off x="20199427" y="99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138193</xdr:rowOff>
    </xdr:from>
    <xdr:ext cx="469744" cy="259045"/>
    <xdr:sp macro="" textlink="">
      <xdr:nvSpPr>
        <xdr:cNvPr id="521" name="n_3mainValue【保健センター・保健所】&#10;一人当たり面積"/>
        <xdr:cNvSpPr txBox="1"/>
      </xdr:nvSpPr>
      <xdr:spPr>
        <a:xfrm>
          <a:off x="19310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147337</xdr:rowOff>
    </xdr:from>
    <xdr:ext cx="469744" cy="259045"/>
    <xdr:sp macro="" textlink="">
      <xdr:nvSpPr>
        <xdr:cNvPr id="522" name="n_4mainValue【保健センター・保健所】&#10;一人当たり面積"/>
        <xdr:cNvSpPr txBox="1"/>
      </xdr:nvSpPr>
      <xdr:spPr>
        <a:xfrm>
          <a:off x="18421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7" name="直線コネクタ 546"/>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50"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51" name="直線コネクタ 550"/>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52"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53" name="フローチャート: 判断 55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54" name="フローチャート: 判断 553"/>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55" name="フローチャート: 判断 554"/>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6" name="フローチャート: 判断 555"/>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57" name="フローチャート: 判断 556"/>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63" name="楕円 562"/>
        <xdr:cNvSpPr/>
      </xdr:nvSpPr>
      <xdr:spPr>
        <a:xfrm>
          <a:off x="16268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169563</xdr:rowOff>
    </xdr:from>
    <xdr:ext cx="405111" cy="259045"/>
    <xdr:sp macro="" textlink="">
      <xdr:nvSpPr>
        <xdr:cNvPr id="564" name="【消防施設】&#10;有形固定資産減価償却率該当値テキスト"/>
        <xdr:cNvSpPr txBox="1"/>
      </xdr:nvSpPr>
      <xdr:spPr>
        <a:xfrm>
          <a:off x="16357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12064</xdr:rowOff>
    </xdr:from>
    <xdr:to>
      <xdr:col>81</xdr:col>
      <xdr:colOff>101600</xdr:colOff>
      <xdr:row>83</xdr:row>
      <xdr:rowOff>113664</xdr:rowOff>
    </xdr:to>
    <xdr:sp macro="" textlink="">
      <xdr:nvSpPr>
        <xdr:cNvPr id="565" name="楕円 564"/>
        <xdr:cNvSpPr/>
      </xdr:nvSpPr>
      <xdr:spPr>
        <a:xfrm>
          <a:off x="15430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62864</xdr:rowOff>
    </xdr:from>
    <xdr:to>
      <xdr:col>85</xdr:col>
      <xdr:colOff>127000</xdr:colOff>
      <xdr:row>83</xdr:row>
      <xdr:rowOff>70486</xdr:rowOff>
    </xdr:to>
    <xdr:cxnSp macro="">
      <xdr:nvCxnSpPr>
        <xdr:cNvPr id="566" name="直線コネクタ 565"/>
        <xdr:cNvCxnSpPr/>
      </xdr:nvCxnSpPr>
      <xdr:spPr>
        <a:xfrm>
          <a:off x="15481300" y="142932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143511</xdr:rowOff>
    </xdr:from>
    <xdr:to>
      <xdr:col>76</xdr:col>
      <xdr:colOff>165100</xdr:colOff>
      <xdr:row>83</xdr:row>
      <xdr:rowOff>73661</xdr:rowOff>
    </xdr:to>
    <xdr:sp macro="" textlink="">
      <xdr:nvSpPr>
        <xdr:cNvPr id="567" name="楕円 566"/>
        <xdr:cNvSpPr/>
      </xdr:nvSpPr>
      <xdr:spPr>
        <a:xfrm>
          <a:off x="1454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22861</xdr:rowOff>
    </xdr:from>
    <xdr:to>
      <xdr:col>81</xdr:col>
      <xdr:colOff>50800</xdr:colOff>
      <xdr:row>83</xdr:row>
      <xdr:rowOff>62864</xdr:rowOff>
    </xdr:to>
    <xdr:cxnSp macro="">
      <xdr:nvCxnSpPr>
        <xdr:cNvPr id="568" name="直線コネクタ 567"/>
        <xdr:cNvCxnSpPr/>
      </xdr:nvCxnSpPr>
      <xdr:spPr>
        <a:xfrm>
          <a:off x="14592300" y="14253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569" name="楕円 568"/>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22861</xdr:rowOff>
    </xdr:to>
    <xdr:cxnSp macro="">
      <xdr:nvCxnSpPr>
        <xdr:cNvPr id="570" name="直線コネクタ 569"/>
        <xdr:cNvCxnSpPr/>
      </xdr:nvCxnSpPr>
      <xdr:spPr>
        <a:xfrm>
          <a:off x="13703300" y="1421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571" name="楕円 570"/>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83</xdr:row>
      <xdr:rowOff>152400</xdr:rowOff>
    </xdr:to>
    <xdr:cxnSp macro="">
      <xdr:nvCxnSpPr>
        <xdr:cNvPr id="572" name="直線コネクタ 571"/>
        <xdr:cNvCxnSpPr/>
      </xdr:nvCxnSpPr>
      <xdr:spPr>
        <a:xfrm flipV="1">
          <a:off x="12814300" y="14211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73"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74"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75"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76"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104791</xdr:rowOff>
    </xdr:from>
    <xdr:ext cx="405111" cy="259045"/>
    <xdr:sp macro="" textlink="">
      <xdr:nvSpPr>
        <xdr:cNvPr id="577" name="n_1mainValue【消防施設】&#10;有形固定資産減価償却率"/>
        <xdr:cNvSpPr txBox="1"/>
      </xdr:nvSpPr>
      <xdr:spPr>
        <a:xfrm>
          <a:off x="15266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578" name="n_2mainValue【消防施設】&#10;有形固定資産減価償却率"/>
        <xdr:cNvSpPr txBox="1"/>
      </xdr:nvSpPr>
      <xdr:spPr>
        <a:xfrm>
          <a:off x="14389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579" name="n_3mainValue【消防施設】&#10;有形固定資産減価償却率"/>
        <xdr:cNvSpPr txBox="1"/>
      </xdr:nvSpPr>
      <xdr:spPr>
        <a:xfrm>
          <a:off x="13500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580" name="n_4mainValue【消防施設】&#10;有形固定資産減価償却率"/>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04" name="直線コネクタ 603"/>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6" name="直線コネクタ 60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7"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8" name="直線コネクタ 607"/>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09"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10" name="フローチャート: 判断 609"/>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11" name="フローチャート: 判断 610"/>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2" name="フローチャート: 判断 61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13" name="フローチャート: 判断 612"/>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14" name="フローチャート: 判断 613"/>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20" name="楕円 619"/>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621" name="【消防施設】&#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xdr:rowOff>
    </xdr:from>
    <xdr:to>
      <xdr:col>112</xdr:col>
      <xdr:colOff>38100</xdr:colOff>
      <xdr:row>85</xdr:row>
      <xdr:rowOff>106045</xdr:rowOff>
    </xdr:to>
    <xdr:sp macro="" textlink="">
      <xdr:nvSpPr>
        <xdr:cNvPr id="622" name="楕円 621"/>
        <xdr:cNvSpPr/>
      </xdr:nvSpPr>
      <xdr:spPr>
        <a:xfrm>
          <a:off x="21272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55245</xdr:rowOff>
    </xdr:to>
    <xdr:cxnSp macro="">
      <xdr:nvCxnSpPr>
        <xdr:cNvPr id="623" name="直線コネクタ 622"/>
        <xdr:cNvCxnSpPr/>
      </xdr:nvCxnSpPr>
      <xdr:spPr>
        <a:xfrm flipV="1">
          <a:off x="21323300" y="146227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xdr:rowOff>
    </xdr:from>
    <xdr:to>
      <xdr:col>107</xdr:col>
      <xdr:colOff>101600</xdr:colOff>
      <xdr:row>85</xdr:row>
      <xdr:rowOff>106045</xdr:rowOff>
    </xdr:to>
    <xdr:sp macro="" textlink="">
      <xdr:nvSpPr>
        <xdr:cNvPr id="624" name="楕円 623"/>
        <xdr:cNvSpPr/>
      </xdr:nvSpPr>
      <xdr:spPr>
        <a:xfrm>
          <a:off x="20383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55245</xdr:rowOff>
    </xdr:from>
    <xdr:to>
      <xdr:col>111</xdr:col>
      <xdr:colOff>177800</xdr:colOff>
      <xdr:row>85</xdr:row>
      <xdr:rowOff>55245</xdr:rowOff>
    </xdr:to>
    <xdr:cxnSp macro="">
      <xdr:nvCxnSpPr>
        <xdr:cNvPr id="625" name="直線コネクタ 624"/>
        <xdr:cNvCxnSpPr/>
      </xdr:nvCxnSpPr>
      <xdr:spPr>
        <a:xfrm>
          <a:off x="20434300" y="1462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26" name="楕円 625"/>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55245</xdr:rowOff>
    </xdr:from>
    <xdr:to>
      <xdr:col>107</xdr:col>
      <xdr:colOff>50800</xdr:colOff>
      <xdr:row>85</xdr:row>
      <xdr:rowOff>57150</xdr:rowOff>
    </xdr:to>
    <xdr:cxnSp macro="">
      <xdr:nvCxnSpPr>
        <xdr:cNvPr id="627" name="直線コネクタ 626"/>
        <xdr:cNvCxnSpPr/>
      </xdr:nvCxnSpPr>
      <xdr:spPr>
        <a:xfrm flipV="1">
          <a:off x="19545300" y="1462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145414</xdr:rowOff>
    </xdr:from>
    <xdr:to>
      <xdr:col>98</xdr:col>
      <xdr:colOff>38100</xdr:colOff>
      <xdr:row>86</xdr:row>
      <xdr:rowOff>75564</xdr:rowOff>
    </xdr:to>
    <xdr:sp macro="" textlink="">
      <xdr:nvSpPr>
        <xdr:cNvPr id="628" name="楕円 627"/>
        <xdr:cNvSpPr/>
      </xdr:nvSpPr>
      <xdr:spPr>
        <a:xfrm>
          <a:off x="18605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86</xdr:row>
      <xdr:rowOff>24764</xdr:rowOff>
    </xdr:to>
    <xdr:cxnSp macro="">
      <xdr:nvCxnSpPr>
        <xdr:cNvPr id="629" name="直線コネクタ 628"/>
        <xdr:cNvCxnSpPr/>
      </xdr:nvCxnSpPr>
      <xdr:spPr>
        <a:xfrm flipV="1">
          <a:off x="18656300" y="14630400"/>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30"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1"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32"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33"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97172</xdr:rowOff>
    </xdr:from>
    <xdr:ext cx="469744" cy="259045"/>
    <xdr:sp macro="" textlink="">
      <xdr:nvSpPr>
        <xdr:cNvPr id="634" name="n_1mainValue【消防施設】&#10;一人当たり面積"/>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635" name="n_2mainValue【消防施設】&#10;一人当たり面積"/>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36" name="n_3main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66691</xdr:rowOff>
    </xdr:from>
    <xdr:ext cx="469744" cy="259045"/>
    <xdr:sp macro="" textlink="">
      <xdr:nvSpPr>
        <xdr:cNvPr id="637" name="n_4mainValue【消防施設】&#10;一人当たり面積"/>
        <xdr:cNvSpPr txBox="1"/>
      </xdr:nvSpPr>
      <xdr:spPr>
        <a:xfrm>
          <a:off x="184214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3" name="直線コネクタ 66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7" name="直線コネクタ 66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668"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9" name="フローチャート: 判断 668"/>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70" name="フローチャート: 判断 669"/>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71" name="フローチャート: 判断 670"/>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72" name="フローチャート: 判断 671"/>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73" name="フローチャート: 判断 672"/>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159294</xdr:rowOff>
    </xdr:from>
    <xdr:to>
      <xdr:col>85</xdr:col>
      <xdr:colOff>177800</xdr:colOff>
      <xdr:row>105</xdr:row>
      <xdr:rowOff>89444</xdr:rowOff>
    </xdr:to>
    <xdr:sp macro="" textlink="">
      <xdr:nvSpPr>
        <xdr:cNvPr id="679" name="楕円 678"/>
        <xdr:cNvSpPr/>
      </xdr:nvSpPr>
      <xdr:spPr>
        <a:xfrm>
          <a:off x="16268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10721</xdr:rowOff>
    </xdr:from>
    <xdr:ext cx="405111" cy="259045"/>
    <xdr:sp macro="" textlink="">
      <xdr:nvSpPr>
        <xdr:cNvPr id="680" name="【庁舎】&#10;有形固定資産減価償却率該当値テキスト"/>
        <xdr:cNvSpPr txBox="1"/>
      </xdr:nvSpPr>
      <xdr:spPr>
        <a:xfrm>
          <a:off x="16357600" y="1784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681" name="楕円 680"/>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38644</xdr:rowOff>
    </xdr:to>
    <xdr:cxnSp macro="">
      <xdr:nvCxnSpPr>
        <xdr:cNvPr id="682" name="直線コネクタ 681"/>
        <xdr:cNvCxnSpPr/>
      </xdr:nvCxnSpPr>
      <xdr:spPr>
        <a:xfrm>
          <a:off x="15481300" y="180213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683" name="楕円 682"/>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136616</xdr:rowOff>
    </xdr:to>
    <xdr:cxnSp macro="">
      <xdr:nvCxnSpPr>
        <xdr:cNvPr id="684" name="直線コネクタ 683"/>
        <xdr:cNvCxnSpPr/>
      </xdr:nvCxnSpPr>
      <xdr:spPr>
        <a:xfrm flipV="1">
          <a:off x="14592300" y="180213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74386</xdr:rowOff>
    </xdr:from>
    <xdr:to>
      <xdr:col>72</xdr:col>
      <xdr:colOff>38100</xdr:colOff>
      <xdr:row>106</xdr:row>
      <xdr:rowOff>4536</xdr:rowOff>
    </xdr:to>
    <xdr:sp macro="" textlink="">
      <xdr:nvSpPr>
        <xdr:cNvPr id="685" name="楕円 684"/>
        <xdr:cNvSpPr/>
      </xdr:nvSpPr>
      <xdr:spPr>
        <a:xfrm>
          <a:off x="13652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125186</xdr:rowOff>
    </xdr:from>
    <xdr:to>
      <xdr:col>76</xdr:col>
      <xdr:colOff>114300</xdr:colOff>
      <xdr:row>105</xdr:row>
      <xdr:rowOff>136616</xdr:rowOff>
    </xdr:to>
    <xdr:cxnSp macro="">
      <xdr:nvCxnSpPr>
        <xdr:cNvPr id="686" name="直線コネクタ 685"/>
        <xdr:cNvCxnSpPr/>
      </xdr:nvCxnSpPr>
      <xdr:spPr>
        <a:xfrm>
          <a:off x="13703300" y="181274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687" name="楕円 686"/>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125186</xdr:rowOff>
    </xdr:from>
    <xdr:to>
      <xdr:col>71</xdr:col>
      <xdr:colOff>177800</xdr:colOff>
      <xdr:row>106</xdr:row>
      <xdr:rowOff>64770</xdr:rowOff>
    </xdr:to>
    <xdr:cxnSp macro="">
      <xdr:nvCxnSpPr>
        <xdr:cNvPr id="688" name="直線コネクタ 687"/>
        <xdr:cNvCxnSpPr/>
      </xdr:nvCxnSpPr>
      <xdr:spPr>
        <a:xfrm flipV="1">
          <a:off x="12814300" y="1812743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689"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90"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91"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92"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86377</xdr:rowOff>
    </xdr:from>
    <xdr:ext cx="405111" cy="259045"/>
    <xdr:sp macro="" textlink="">
      <xdr:nvSpPr>
        <xdr:cNvPr id="693" name="n_1mainValue【庁舎】&#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694" name="n_2mainValue【庁舎】&#10;有形固定資産減価償却率"/>
        <xdr:cNvSpPr txBox="1"/>
      </xdr:nvSpPr>
      <xdr:spPr>
        <a:xfrm>
          <a:off x="14389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167113</xdr:rowOff>
    </xdr:from>
    <xdr:ext cx="405111" cy="259045"/>
    <xdr:sp macro="" textlink="">
      <xdr:nvSpPr>
        <xdr:cNvPr id="695" name="n_3mainValue【庁舎】&#10;有形固定資産減価償却率"/>
        <xdr:cNvSpPr txBox="1"/>
      </xdr:nvSpPr>
      <xdr:spPr>
        <a:xfrm>
          <a:off x="13500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696" name="n_4mainValue【庁舎】&#10;有形固定資産減価償却率"/>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8" name="テキスト ボックス 71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22" name="直線コネクタ 721"/>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3"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4" name="直線コネクタ 72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6" name="直線コネクタ 72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27"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8" name="フローチャート: 判断 727"/>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9" name="フローチャート: 判断 728"/>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30" name="フローチャート: 判断 729"/>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31" name="フローチャート: 判断 730"/>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32" name="フローチャート: 判断 731"/>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90714</xdr:rowOff>
    </xdr:from>
    <xdr:to>
      <xdr:col>116</xdr:col>
      <xdr:colOff>114300</xdr:colOff>
      <xdr:row>109</xdr:row>
      <xdr:rowOff>20864</xdr:rowOff>
    </xdr:to>
    <xdr:sp macro="" textlink="">
      <xdr:nvSpPr>
        <xdr:cNvPr id="738" name="楕円 737"/>
        <xdr:cNvSpPr/>
      </xdr:nvSpPr>
      <xdr:spPr>
        <a:xfrm>
          <a:off x="22110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39"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91858</xdr:rowOff>
    </xdr:from>
    <xdr:to>
      <xdr:col>112</xdr:col>
      <xdr:colOff>38100</xdr:colOff>
      <xdr:row>109</xdr:row>
      <xdr:rowOff>22008</xdr:rowOff>
    </xdr:to>
    <xdr:sp macro="" textlink="">
      <xdr:nvSpPr>
        <xdr:cNvPr id="740" name="楕円 739"/>
        <xdr:cNvSpPr/>
      </xdr:nvSpPr>
      <xdr:spPr>
        <a:xfrm>
          <a:off x="21272500" y="186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141514</xdr:rowOff>
    </xdr:from>
    <xdr:to>
      <xdr:col>116</xdr:col>
      <xdr:colOff>63500</xdr:colOff>
      <xdr:row>108</xdr:row>
      <xdr:rowOff>142658</xdr:rowOff>
    </xdr:to>
    <xdr:cxnSp macro="">
      <xdr:nvCxnSpPr>
        <xdr:cNvPr id="741" name="直線コネクタ 740"/>
        <xdr:cNvCxnSpPr/>
      </xdr:nvCxnSpPr>
      <xdr:spPr>
        <a:xfrm flipV="1">
          <a:off x="21323300" y="1865811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55607</xdr:rowOff>
    </xdr:from>
    <xdr:to>
      <xdr:col>107</xdr:col>
      <xdr:colOff>101600</xdr:colOff>
      <xdr:row>108</xdr:row>
      <xdr:rowOff>157207</xdr:rowOff>
    </xdr:to>
    <xdr:sp macro="" textlink="">
      <xdr:nvSpPr>
        <xdr:cNvPr id="742" name="楕円 741"/>
        <xdr:cNvSpPr/>
      </xdr:nvSpPr>
      <xdr:spPr>
        <a:xfrm>
          <a:off x="20383500" y="185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106407</xdr:rowOff>
    </xdr:from>
    <xdr:to>
      <xdr:col>111</xdr:col>
      <xdr:colOff>177800</xdr:colOff>
      <xdr:row>108</xdr:row>
      <xdr:rowOff>142658</xdr:rowOff>
    </xdr:to>
    <xdr:cxnSp macro="">
      <xdr:nvCxnSpPr>
        <xdr:cNvPr id="743" name="直線コネクタ 742"/>
        <xdr:cNvCxnSpPr/>
      </xdr:nvCxnSpPr>
      <xdr:spPr>
        <a:xfrm>
          <a:off x="20434300" y="18623007"/>
          <a:ext cx="889000" cy="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56587</xdr:rowOff>
    </xdr:from>
    <xdr:to>
      <xdr:col>102</xdr:col>
      <xdr:colOff>165100</xdr:colOff>
      <xdr:row>108</xdr:row>
      <xdr:rowOff>158187</xdr:rowOff>
    </xdr:to>
    <xdr:sp macro="" textlink="">
      <xdr:nvSpPr>
        <xdr:cNvPr id="744" name="楕円 743"/>
        <xdr:cNvSpPr/>
      </xdr:nvSpPr>
      <xdr:spPr>
        <a:xfrm>
          <a:off x="19494500" y="185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106407</xdr:rowOff>
    </xdr:from>
    <xdr:to>
      <xdr:col>107</xdr:col>
      <xdr:colOff>50800</xdr:colOff>
      <xdr:row>108</xdr:row>
      <xdr:rowOff>107387</xdr:rowOff>
    </xdr:to>
    <xdr:cxnSp macro="">
      <xdr:nvCxnSpPr>
        <xdr:cNvPr id="745" name="直線コネクタ 744"/>
        <xdr:cNvCxnSpPr/>
      </xdr:nvCxnSpPr>
      <xdr:spPr>
        <a:xfrm flipV="1">
          <a:off x="19545300" y="1862300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46627</xdr:rowOff>
    </xdr:from>
    <xdr:to>
      <xdr:col>98</xdr:col>
      <xdr:colOff>38100</xdr:colOff>
      <xdr:row>108</xdr:row>
      <xdr:rowOff>148227</xdr:rowOff>
    </xdr:to>
    <xdr:sp macro="" textlink="">
      <xdr:nvSpPr>
        <xdr:cNvPr id="746" name="楕円 745"/>
        <xdr:cNvSpPr/>
      </xdr:nvSpPr>
      <xdr:spPr>
        <a:xfrm>
          <a:off x="18605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97427</xdr:rowOff>
    </xdr:from>
    <xdr:to>
      <xdr:col>102</xdr:col>
      <xdr:colOff>114300</xdr:colOff>
      <xdr:row>108</xdr:row>
      <xdr:rowOff>107387</xdr:rowOff>
    </xdr:to>
    <xdr:cxnSp macro="">
      <xdr:nvCxnSpPr>
        <xdr:cNvPr id="747" name="直線コネクタ 746"/>
        <xdr:cNvCxnSpPr/>
      </xdr:nvCxnSpPr>
      <xdr:spPr>
        <a:xfrm>
          <a:off x="18656300" y="18614027"/>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48"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49"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750" name="n_3aveValue【庁舎】&#10;一人当たり面積"/>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751" name="n_4aveValue【庁舎】&#10;一人当たり面積"/>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13135</xdr:rowOff>
    </xdr:from>
    <xdr:ext cx="469744" cy="259045"/>
    <xdr:sp macro="" textlink="">
      <xdr:nvSpPr>
        <xdr:cNvPr id="752" name="n_1mainValue【庁舎】&#10;一人当たり面積"/>
        <xdr:cNvSpPr txBox="1"/>
      </xdr:nvSpPr>
      <xdr:spPr>
        <a:xfrm>
          <a:off x="21075727" y="1870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148334</xdr:rowOff>
    </xdr:from>
    <xdr:ext cx="469744" cy="259045"/>
    <xdr:sp macro="" textlink="">
      <xdr:nvSpPr>
        <xdr:cNvPr id="753" name="n_2mainValue【庁舎】&#10;一人当たり面積"/>
        <xdr:cNvSpPr txBox="1"/>
      </xdr:nvSpPr>
      <xdr:spPr>
        <a:xfrm>
          <a:off x="20199427" y="1866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3264</xdr:rowOff>
    </xdr:from>
    <xdr:ext cx="469744" cy="259045"/>
    <xdr:sp macro="" textlink="">
      <xdr:nvSpPr>
        <xdr:cNvPr id="754" name="n_3mainValue【庁舎】&#10;一人当たり面積"/>
        <xdr:cNvSpPr txBox="1"/>
      </xdr:nvSpPr>
      <xdr:spPr>
        <a:xfrm>
          <a:off x="19310427" y="183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164754</xdr:rowOff>
    </xdr:from>
    <xdr:ext cx="469744" cy="259045"/>
    <xdr:sp macro="" textlink="">
      <xdr:nvSpPr>
        <xdr:cNvPr id="755" name="n_4mainValue【庁舎】&#10;一人当たり面積"/>
        <xdr:cNvSpPr txBox="1"/>
      </xdr:nvSpPr>
      <xdr:spPr>
        <a:xfrm>
          <a:off x="18421427" y="1833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一般廃棄物処理施設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一人当たり有形固定資産（償却資産）額、</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福祉施設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消防施設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庁舎</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の一人当たり面積については、類似団体と同水準となっている。</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保健センター・保健所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一人当たりの面積については、類似団体りかなり高い値となっている。この要因は、平成</a:t>
          </a:r>
          <a:r>
            <a:rPr kumimoji="1" lang="en-US" altLang="ja-JP" sz="1400">
              <a:latin typeface="ＭＳ Ｐゴシック" panose="020B0600070205080204" pitchFamily="50" charset="-128"/>
              <a:ea typeface="ＭＳ Ｐゴシック" panose="020B0600070205080204" pitchFamily="50" charset="-128"/>
            </a:rPr>
            <a:t>17</a:t>
          </a:r>
          <a:r>
            <a:rPr kumimoji="1" lang="ja-JP" altLang="en-US" sz="1400">
              <a:latin typeface="ＭＳ Ｐゴシック" panose="020B0600070205080204" pitchFamily="50" charset="-128"/>
              <a:ea typeface="ＭＳ Ｐゴシック" panose="020B0600070205080204" pitchFamily="50" charset="-128"/>
            </a:rPr>
            <a:t>年の町村合併により役割の重複している施設が増えたことによるものであると考えられる。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一般廃棄物処理施設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保健センター・保健所</a:t>
          </a:r>
          <a:r>
            <a:rPr kumimoji="1" lang="en-US" altLang="ja-JP" sz="1400">
              <a:latin typeface="ＭＳ Ｐゴシック" panose="020B0600070205080204" pitchFamily="50" charset="-128"/>
              <a:ea typeface="ＭＳ Ｐゴシック" panose="020B0600070205080204" pitchFamily="50" charset="-128"/>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については、類似団体と比較してかなり高い値となっている。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全般的に類似団体と比較し償却率の高い施設が多くなっているが、今後については公共施設総合計画に基づき、役割や機能、利用実態を充分考慮し、類似・重複した機能の統廃合及び多機能施設への複合化、将来の人口や財政状況、地域性に見合った公共施設のあり方を検討し適切な管理を行っていく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類似団体の</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となり低い値となっている。町村合併により町面積が広大となり、行政需要も多種多様となっている。昨年度と比較して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ポイント上昇したものの以前として類似団体より下回っている状態である。税収については、町村合併以降</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を維持しており、昨年度と比較して微増となっている。今後、税収面では厳しい状況が予想されるため、まち・ひと・しごと創生総合戦略による人口減少の歯止めをかけ、地域経済力を高める効果的な取組を積極的に推進し、税収等の確保に努めるとともに、歳出の抑制に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8" name="直線コネクタ 67"/>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1" name="直線コネクタ 70"/>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経常収支比率は、類似団体の</a:t>
          </a:r>
          <a:r>
            <a:rPr kumimoji="1" lang="en-US" altLang="ja-JP" sz="1300">
              <a:latin typeface="ＭＳ Ｐゴシック" panose="020B0600070205080204" pitchFamily="50" charset="-128"/>
              <a:ea typeface="ＭＳ Ｐゴシック" panose="020B0600070205080204" pitchFamily="50" charset="-128"/>
            </a:rPr>
            <a:t>88.1</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88.5</a:t>
          </a:r>
          <a:r>
            <a:rPr kumimoji="1" lang="ja-JP" altLang="en-US" sz="1300">
              <a:latin typeface="ＭＳ Ｐゴシック" panose="020B0600070205080204" pitchFamily="50" charset="-128"/>
              <a:ea typeface="ＭＳ Ｐゴシック" panose="020B0600070205080204" pitchFamily="50" charset="-128"/>
            </a:rPr>
            <a:t>％となり高い値となっている。昨年度と比較し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％減少しているが、これは定員管理計画による人件費の減少、扶助費、公債費の減少によるものが要因であると考えられる。 今後は、企業誘致や人口減少対策により税収の確保をし経常一般財源の増加に努め、また同時に定員管理計画による更なる人件費の削減など行財政改革の取組を通じて義務的経費の削減に努め、財政構造の硬直化の改善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68326</xdr:rowOff>
    </xdr:to>
    <xdr:cxnSp macro="">
      <xdr:nvCxnSpPr>
        <xdr:cNvPr id="129" name="直線コネクタ 128"/>
        <xdr:cNvCxnSpPr/>
      </xdr:nvCxnSpPr>
      <xdr:spPr>
        <a:xfrm flipV="1">
          <a:off x="4114800" y="1096391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68326</xdr:rowOff>
    </xdr:to>
    <xdr:cxnSp macro="">
      <xdr:nvCxnSpPr>
        <xdr:cNvPr id="132" name="直線コネクタ 131"/>
        <xdr:cNvCxnSpPr/>
      </xdr:nvCxnSpPr>
      <xdr:spPr>
        <a:xfrm>
          <a:off x="3225800" y="1092530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63</xdr:row>
      <xdr:rowOff>123952</xdr:rowOff>
    </xdr:to>
    <xdr:cxnSp macro="">
      <xdr:nvCxnSpPr>
        <xdr:cNvPr id="135" name="直線コネクタ 134"/>
        <xdr:cNvCxnSpPr/>
      </xdr:nvCxnSpPr>
      <xdr:spPr>
        <a:xfrm>
          <a:off x="2336800" y="108529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63</xdr:row>
      <xdr:rowOff>51562</xdr:rowOff>
    </xdr:to>
    <xdr:cxnSp macro="">
      <xdr:nvCxnSpPr>
        <xdr:cNvPr id="138" name="直線コネクタ 137"/>
        <xdr:cNvCxnSpPr/>
      </xdr:nvCxnSpPr>
      <xdr:spPr>
        <a:xfrm>
          <a:off x="1447800" y="1068882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8" name="楕円 147"/>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9"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0" name="楕円 149"/>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1" name="テキスト ボックス 150"/>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2" name="楕円 151"/>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3" name="テキスト ボックス 152"/>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4" name="楕円 153"/>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55" name="テキスト ボックス 154"/>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6" name="楕円 155"/>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57" name="テキスト ボックス 156"/>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人口１人当たりの人件費物件費等は、類似団体の</a:t>
          </a:r>
          <a:r>
            <a:rPr kumimoji="1" lang="en-US" altLang="ja-JP" sz="1200">
              <a:latin typeface="ＭＳ Ｐゴシック" panose="020B0600070205080204" pitchFamily="50" charset="-128"/>
              <a:ea typeface="ＭＳ Ｐゴシック" panose="020B0600070205080204" pitchFamily="50" charset="-128"/>
            </a:rPr>
            <a:t>296,061</a:t>
          </a:r>
          <a:r>
            <a:rPr kumimoji="1" lang="ja-JP" altLang="en-US" sz="1200">
              <a:latin typeface="ＭＳ Ｐゴシック" panose="020B0600070205080204" pitchFamily="50" charset="-128"/>
              <a:ea typeface="ＭＳ Ｐゴシック" panose="020B0600070205080204" pitchFamily="50" charset="-128"/>
            </a:rPr>
            <a:t>円と比較して</a:t>
          </a:r>
          <a:r>
            <a:rPr kumimoji="1" lang="en-US" altLang="ja-JP" sz="1200">
              <a:latin typeface="ＭＳ Ｐゴシック" panose="020B0600070205080204" pitchFamily="50" charset="-128"/>
              <a:ea typeface="ＭＳ Ｐゴシック" panose="020B0600070205080204" pitchFamily="50" charset="-128"/>
            </a:rPr>
            <a:t>277,816</a:t>
          </a:r>
          <a:r>
            <a:rPr kumimoji="1" lang="ja-JP" altLang="en-US" sz="1200">
              <a:latin typeface="ＭＳ Ｐゴシック" panose="020B0600070205080204" pitchFamily="50" charset="-128"/>
              <a:ea typeface="ＭＳ Ｐゴシック" panose="020B0600070205080204" pitchFamily="50" charset="-128"/>
            </a:rPr>
            <a:t>円となり低い値となっている。人件費については、定員管理計画により町村合併以降、退職者の補充を抑制することで、職員数も合併当時の</a:t>
          </a:r>
          <a:r>
            <a:rPr kumimoji="1" lang="en-US" altLang="ja-JP" sz="1200">
              <a:latin typeface="ＭＳ Ｐゴシック" panose="020B0600070205080204" pitchFamily="50" charset="-128"/>
              <a:ea typeface="ＭＳ Ｐゴシック" panose="020B0600070205080204" pitchFamily="50" charset="-128"/>
            </a:rPr>
            <a:t>236</a:t>
          </a:r>
          <a:r>
            <a:rPr kumimoji="1" lang="ja-JP" altLang="en-US" sz="1200">
              <a:latin typeface="ＭＳ Ｐゴシック" panose="020B0600070205080204" pitchFamily="50" charset="-128"/>
              <a:ea typeface="ＭＳ Ｐゴシック" panose="020B0600070205080204" pitchFamily="50" charset="-128"/>
            </a:rPr>
            <a:t>人から</a:t>
          </a:r>
          <a:r>
            <a:rPr kumimoji="1" lang="en-US" altLang="ja-JP" sz="1200">
              <a:latin typeface="ＭＳ Ｐゴシック" panose="020B0600070205080204" pitchFamily="50" charset="-128"/>
              <a:ea typeface="ＭＳ Ｐゴシック" panose="020B0600070205080204" pitchFamily="50" charset="-128"/>
            </a:rPr>
            <a:t>148</a:t>
          </a:r>
          <a:r>
            <a:rPr kumimoji="1" lang="ja-JP" altLang="en-US" sz="1200">
              <a:latin typeface="ＭＳ Ｐゴシック" panose="020B0600070205080204" pitchFamily="50" charset="-128"/>
              <a:ea typeface="ＭＳ Ｐゴシック" panose="020B0600070205080204" pitchFamily="50" charset="-128"/>
            </a:rPr>
            <a:t>人へと</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人減少し人件費の抑制に努めてきた結果であると考えられる。しかし、今後は合併により町面積が広大となったことにより職員</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業務量が増加しているため、人件費の大幅な減少は難しいと考えられる。物件費については、職員数の減少による委託業務の増加が数値に占める大きな要因になっていると考えられる。今後は事務事業の見直しによる抑制を図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111885</xdr:rowOff>
    </xdr:from>
    <xdr:to>
      <xdr:col>23</xdr:col>
      <xdr:colOff>133350</xdr:colOff>
      <xdr:row>83</xdr:row>
      <xdr:rowOff>125822</xdr:rowOff>
    </xdr:to>
    <xdr:cxnSp macro="">
      <xdr:nvCxnSpPr>
        <xdr:cNvPr id="194" name="直線コネクタ 193"/>
        <xdr:cNvCxnSpPr/>
      </xdr:nvCxnSpPr>
      <xdr:spPr>
        <a:xfrm>
          <a:off x="4114800" y="14342235"/>
          <a:ext cx="8382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93397</xdr:rowOff>
    </xdr:from>
    <xdr:to>
      <xdr:col>19</xdr:col>
      <xdr:colOff>133350</xdr:colOff>
      <xdr:row>83</xdr:row>
      <xdr:rowOff>111885</xdr:rowOff>
    </xdr:to>
    <xdr:cxnSp macro="">
      <xdr:nvCxnSpPr>
        <xdr:cNvPr id="197" name="直線コネクタ 196"/>
        <xdr:cNvCxnSpPr/>
      </xdr:nvCxnSpPr>
      <xdr:spPr>
        <a:xfrm>
          <a:off x="3225800" y="14323747"/>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79353</xdr:rowOff>
    </xdr:from>
    <xdr:to>
      <xdr:col>15</xdr:col>
      <xdr:colOff>82550</xdr:colOff>
      <xdr:row>83</xdr:row>
      <xdr:rowOff>93397</xdr:rowOff>
    </xdr:to>
    <xdr:cxnSp macro="">
      <xdr:nvCxnSpPr>
        <xdr:cNvPr id="200" name="直線コネクタ 199"/>
        <xdr:cNvCxnSpPr/>
      </xdr:nvCxnSpPr>
      <xdr:spPr>
        <a:xfrm>
          <a:off x="2336800" y="14309703"/>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79353</xdr:rowOff>
    </xdr:from>
    <xdr:to>
      <xdr:col>11</xdr:col>
      <xdr:colOff>31750</xdr:colOff>
      <xdr:row>83</xdr:row>
      <xdr:rowOff>142154</xdr:rowOff>
    </xdr:to>
    <xdr:cxnSp macro="">
      <xdr:nvCxnSpPr>
        <xdr:cNvPr id="203" name="直線コネクタ 202"/>
        <xdr:cNvCxnSpPr/>
      </xdr:nvCxnSpPr>
      <xdr:spPr>
        <a:xfrm flipV="1">
          <a:off x="1447800" y="14309703"/>
          <a:ext cx="889000" cy="6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75022</xdr:rowOff>
    </xdr:from>
    <xdr:to>
      <xdr:col>23</xdr:col>
      <xdr:colOff>184150</xdr:colOff>
      <xdr:row>84</xdr:row>
      <xdr:rowOff>5172</xdr:rowOff>
    </xdr:to>
    <xdr:sp macro="" textlink="">
      <xdr:nvSpPr>
        <xdr:cNvPr id="213" name="楕円 212"/>
        <xdr:cNvSpPr/>
      </xdr:nvSpPr>
      <xdr:spPr>
        <a:xfrm>
          <a:off x="4902200" y="143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91549</xdr:rowOff>
    </xdr:from>
    <xdr:ext cx="762000" cy="259045"/>
    <xdr:sp macro="" textlink="">
      <xdr:nvSpPr>
        <xdr:cNvPr id="214" name="人件費・物件費等の状況該当値テキスト"/>
        <xdr:cNvSpPr txBox="1"/>
      </xdr:nvSpPr>
      <xdr:spPr>
        <a:xfrm>
          <a:off x="5041900" y="141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61085</xdr:rowOff>
    </xdr:from>
    <xdr:to>
      <xdr:col>19</xdr:col>
      <xdr:colOff>184150</xdr:colOff>
      <xdr:row>83</xdr:row>
      <xdr:rowOff>162685</xdr:rowOff>
    </xdr:to>
    <xdr:sp macro="" textlink="">
      <xdr:nvSpPr>
        <xdr:cNvPr id="215" name="楕円 214"/>
        <xdr:cNvSpPr/>
      </xdr:nvSpPr>
      <xdr:spPr>
        <a:xfrm>
          <a:off x="4064000" y="1429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1412</xdr:rowOff>
    </xdr:from>
    <xdr:ext cx="736600" cy="259045"/>
    <xdr:sp macro="" textlink="">
      <xdr:nvSpPr>
        <xdr:cNvPr id="216" name="テキスト ボックス 215"/>
        <xdr:cNvSpPr txBox="1"/>
      </xdr:nvSpPr>
      <xdr:spPr>
        <a:xfrm>
          <a:off x="3733800" y="1406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42597</xdr:rowOff>
    </xdr:from>
    <xdr:to>
      <xdr:col>15</xdr:col>
      <xdr:colOff>133350</xdr:colOff>
      <xdr:row>83</xdr:row>
      <xdr:rowOff>144197</xdr:rowOff>
    </xdr:to>
    <xdr:sp macro="" textlink="">
      <xdr:nvSpPr>
        <xdr:cNvPr id="217" name="楕円 216"/>
        <xdr:cNvSpPr/>
      </xdr:nvSpPr>
      <xdr:spPr>
        <a:xfrm>
          <a:off x="3175000" y="142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154374</xdr:rowOff>
    </xdr:from>
    <xdr:ext cx="762000" cy="259045"/>
    <xdr:sp macro="" textlink="">
      <xdr:nvSpPr>
        <xdr:cNvPr id="218" name="テキスト ボックス 217"/>
        <xdr:cNvSpPr txBox="1"/>
      </xdr:nvSpPr>
      <xdr:spPr>
        <a:xfrm>
          <a:off x="2844800" y="140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28553</xdr:rowOff>
    </xdr:from>
    <xdr:to>
      <xdr:col>11</xdr:col>
      <xdr:colOff>82550</xdr:colOff>
      <xdr:row>83</xdr:row>
      <xdr:rowOff>130153</xdr:rowOff>
    </xdr:to>
    <xdr:sp macro="" textlink="">
      <xdr:nvSpPr>
        <xdr:cNvPr id="219" name="楕円 218"/>
        <xdr:cNvSpPr/>
      </xdr:nvSpPr>
      <xdr:spPr>
        <a:xfrm>
          <a:off x="2286000" y="1425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140330</xdr:rowOff>
    </xdr:from>
    <xdr:ext cx="762000" cy="259045"/>
    <xdr:sp macro="" textlink="">
      <xdr:nvSpPr>
        <xdr:cNvPr id="220" name="テキスト ボックス 219"/>
        <xdr:cNvSpPr txBox="1"/>
      </xdr:nvSpPr>
      <xdr:spPr>
        <a:xfrm>
          <a:off x="1955800" y="1402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91354</xdr:rowOff>
    </xdr:from>
    <xdr:to>
      <xdr:col>7</xdr:col>
      <xdr:colOff>31750</xdr:colOff>
      <xdr:row>84</xdr:row>
      <xdr:rowOff>21504</xdr:rowOff>
    </xdr:to>
    <xdr:sp macro="" textlink="">
      <xdr:nvSpPr>
        <xdr:cNvPr id="221" name="楕円 220"/>
        <xdr:cNvSpPr/>
      </xdr:nvSpPr>
      <xdr:spPr>
        <a:xfrm>
          <a:off x="1397000" y="143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6281</xdr:rowOff>
    </xdr:from>
    <xdr:ext cx="762000" cy="259045"/>
    <xdr:sp macro="" textlink="">
      <xdr:nvSpPr>
        <xdr:cNvPr id="222" name="テキスト ボックス 221"/>
        <xdr:cNvSpPr txBox="1"/>
      </xdr:nvSpPr>
      <xdr:spPr>
        <a:xfrm>
          <a:off x="1066800" y="1440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ラスパイレス指数は、類似団体の</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％となり低い値となっている。人口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人当たり職員数や人口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人当たりの人件費・物件費等においても類似団体と比較して低い値となっており住民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人当たりの人件費は低く抑えられている。ラスパイレス指数については、給与改定等に伴い、近年では</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％前後の水準を維持している。今後についても国・県の指導に基づき、近隣の市町の状況も踏まえ健全な給与制度の構築に努めたい。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84</xdr:row>
      <xdr:rowOff>171027</xdr:rowOff>
    </xdr:to>
    <xdr:cxnSp macro="">
      <xdr:nvCxnSpPr>
        <xdr:cNvPr id="256" name="直線コネクタ 255"/>
        <xdr:cNvCxnSpPr/>
      </xdr:nvCxnSpPr>
      <xdr:spPr>
        <a:xfrm>
          <a:off x="16179800" y="1454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146896</xdr:rowOff>
    </xdr:to>
    <xdr:cxnSp macro="">
      <xdr:nvCxnSpPr>
        <xdr:cNvPr id="259" name="直線コネクタ 258"/>
        <xdr:cNvCxnSpPr/>
      </xdr:nvCxnSpPr>
      <xdr:spPr>
        <a:xfrm>
          <a:off x="15290800" y="144843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149437</xdr:rowOff>
    </xdr:from>
    <xdr:to>
      <xdr:col>72</xdr:col>
      <xdr:colOff>203200</xdr:colOff>
      <xdr:row>84</xdr:row>
      <xdr:rowOff>82550</xdr:rowOff>
    </xdr:to>
    <xdr:cxnSp macro="">
      <xdr:nvCxnSpPr>
        <xdr:cNvPr id="262" name="直線コネクタ 261"/>
        <xdr:cNvCxnSpPr/>
      </xdr:nvCxnSpPr>
      <xdr:spPr>
        <a:xfrm>
          <a:off x="14401800" y="143797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109220</xdr:rowOff>
    </xdr:from>
    <xdr:to>
      <xdr:col>68</xdr:col>
      <xdr:colOff>152400</xdr:colOff>
      <xdr:row>83</xdr:row>
      <xdr:rowOff>149437</xdr:rowOff>
    </xdr:to>
    <xdr:cxnSp macro="">
      <xdr:nvCxnSpPr>
        <xdr:cNvPr id="265" name="直線コネクタ 264"/>
        <xdr:cNvCxnSpPr/>
      </xdr:nvCxnSpPr>
      <xdr:spPr>
        <a:xfrm>
          <a:off x="13512800" y="143395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5" name="楕円 274"/>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6"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96096</xdr:rowOff>
    </xdr:from>
    <xdr:to>
      <xdr:col>77</xdr:col>
      <xdr:colOff>95250</xdr:colOff>
      <xdr:row>85</xdr:row>
      <xdr:rowOff>26246</xdr:rowOff>
    </xdr:to>
    <xdr:sp macro="" textlink="">
      <xdr:nvSpPr>
        <xdr:cNvPr id="277" name="楕円 276"/>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36423</xdr:rowOff>
    </xdr:from>
    <xdr:ext cx="736600" cy="259045"/>
    <xdr:sp macro="" textlink="">
      <xdr:nvSpPr>
        <xdr:cNvPr id="278" name="テキスト ボックス 277"/>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9" name="楕円 278"/>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0" name="テキスト ボックス 279"/>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98637</xdr:rowOff>
    </xdr:from>
    <xdr:to>
      <xdr:col>68</xdr:col>
      <xdr:colOff>203200</xdr:colOff>
      <xdr:row>84</xdr:row>
      <xdr:rowOff>28787</xdr:rowOff>
    </xdr:to>
    <xdr:sp macro="" textlink="">
      <xdr:nvSpPr>
        <xdr:cNvPr id="281" name="楕円 280"/>
        <xdr:cNvSpPr/>
      </xdr:nvSpPr>
      <xdr:spPr>
        <a:xfrm>
          <a:off x="14351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38964</xdr:rowOff>
    </xdr:from>
    <xdr:ext cx="762000" cy="259045"/>
    <xdr:sp macro="" textlink="">
      <xdr:nvSpPr>
        <xdr:cNvPr id="282" name="テキスト ボックス 281"/>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58420</xdr:rowOff>
    </xdr:from>
    <xdr:to>
      <xdr:col>64</xdr:col>
      <xdr:colOff>152400</xdr:colOff>
      <xdr:row>83</xdr:row>
      <xdr:rowOff>160020</xdr:rowOff>
    </xdr:to>
    <xdr:sp macro="" textlink="">
      <xdr:nvSpPr>
        <xdr:cNvPr id="283" name="楕円 282"/>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170197</xdr:rowOff>
    </xdr:from>
    <xdr:ext cx="762000" cy="259045"/>
    <xdr:sp macro="" textlink="">
      <xdr:nvSpPr>
        <xdr:cNvPr id="284" name="テキスト ボックス 283"/>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a:t>
          </a:r>
          <a:r>
            <a:rPr kumimoji="1" lang="en-US" altLang="ja-JP" sz="1300">
              <a:latin typeface="ＭＳ Ｐゴシック" panose="020B0600070205080204" pitchFamily="50" charset="-128"/>
              <a:ea typeface="ＭＳ Ｐゴシック" panose="020B0600070205080204" pitchFamily="50" charset="-128"/>
            </a:rPr>
            <a:t>16.08</a:t>
          </a:r>
          <a:r>
            <a:rPr kumimoji="1" lang="ja-JP" altLang="en-US" sz="1300">
              <a:latin typeface="ＭＳ Ｐゴシック" panose="020B0600070205080204" pitchFamily="50" charset="-128"/>
              <a:ea typeface="ＭＳ Ｐゴシック" panose="020B0600070205080204" pitchFamily="50" charset="-128"/>
            </a:rPr>
            <a:t>人と比較して</a:t>
          </a:r>
          <a:r>
            <a:rPr kumimoji="1" lang="en-US" altLang="ja-JP" sz="1300">
              <a:latin typeface="ＭＳ Ｐゴシック" panose="020B0600070205080204" pitchFamily="50" charset="-128"/>
              <a:ea typeface="ＭＳ Ｐゴシック" panose="020B0600070205080204" pitchFamily="50" charset="-128"/>
            </a:rPr>
            <a:t>15.14</a:t>
          </a:r>
          <a:r>
            <a:rPr kumimoji="1" lang="ja-JP" altLang="en-US" sz="1300">
              <a:latin typeface="ＭＳ Ｐゴシック" panose="020B0600070205080204" pitchFamily="50" charset="-128"/>
              <a:ea typeface="ＭＳ Ｐゴシック" panose="020B0600070205080204" pitchFamily="50" charset="-128"/>
            </a:rPr>
            <a:t>人となり低い値となっている。引き続き定員管理計画に基づき退職者に対する新規採用者の抑制は実施予定であるが、町の面積や１人当たりの業務量を考えると将来的に限界が予想される。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27686</xdr:rowOff>
    </xdr:from>
    <xdr:to>
      <xdr:col>81</xdr:col>
      <xdr:colOff>44450</xdr:colOff>
      <xdr:row>61</xdr:row>
      <xdr:rowOff>43370</xdr:rowOff>
    </xdr:to>
    <xdr:cxnSp macro="">
      <xdr:nvCxnSpPr>
        <xdr:cNvPr id="315" name="直線コネクタ 314"/>
        <xdr:cNvCxnSpPr/>
      </xdr:nvCxnSpPr>
      <xdr:spPr>
        <a:xfrm>
          <a:off x="16179800" y="10486136"/>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27686</xdr:rowOff>
    </xdr:from>
    <xdr:to>
      <xdr:col>77</xdr:col>
      <xdr:colOff>44450</xdr:colOff>
      <xdr:row>61</xdr:row>
      <xdr:rowOff>68707</xdr:rowOff>
    </xdr:to>
    <xdr:cxnSp macro="">
      <xdr:nvCxnSpPr>
        <xdr:cNvPr id="318" name="直線コネクタ 317"/>
        <xdr:cNvCxnSpPr/>
      </xdr:nvCxnSpPr>
      <xdr:spPr>
        <a:xfrm flipV="1">
          <a:off x="15290800" y="1048613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68707</xdr:rowOff>
    </xdr:from>
    <xdr:to>
      <xdr:col>72</xdr:col>
      <xdr:colOff>203200</xdr:colOff>
      <xdr:row>61</xdr:row>
      <xdr:rowOff>70517</xdr:rowOff>
    </xdr:to>
    <xdr:cxnSp macro="">
      <xdr:nvCxnSpPr>
        <xdr:cNvPr id="321" name="直線コネクタ 320"/>
        <xdr:cNvCxnSpPr/>
      </xdr:nvCxnSpPr>
      <xdr:spPr>
        <a:xfrm flipV="1">
          <a:off x="14401800" y="1052715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70517</xdr:rowOff>
    </xdr:from>
    <xdr:to>
      <xdr:col>68</xdr:col>
      <xdr:colOff>152400</xdr:colOff>
      <xdr:row>61</xdr:row>
      <xdr:rowOff>92234</xdr:rowOff>
    </xdr:to>
    <xdr:cxnSp macro="">
      <xdr:nvCxnSpPr>
        <xdr:cNvPr id="324" name="直線コネクタ 323"/>
        <xdr:cNvCxnSpPr/>
      </xdr:nvCxnSpPr>
      <xdr:spPr>
        <a:xfrm flipV="1">
          <a:off x="13512800" y="1052896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164020</xdr:rowOff>
    </xdr:from>
    <xdr:to>
      <xdr:col>81</xdr:col>
      <xdr:colOff>95250</xdr:colOff>
      <xdr:row>61</xdr:row>
      <xdr:rowOff>94170</xdr:rowOff>
    </xdr:to>
    <xdr:sp macro="" textlink="">
      <xdr:nvSpPr>
        <xdr:cNvPr id="334" name="楕円 333"/>
        <xdr:cNvSpPr/>
      </xdr:nvSpPr>
      <xdr:spPr>
        <a:xfrm>
          <a:off x="16967200" y="104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9097</xdr:rowOff>
    </xdr:from>
    <xdr:ext cx="762000" cy="259045"/>
    <xdr:sp macro="" textlink="">
      <xdr:nvSpPr>
        <xdr:cNvPr id="335" name="定員管理の状況該当値テキスト"/>
        <xdr:cNvSpPr txBox="1"/>
      </xdr:nvSpPr>
      <xdr:spPr>
        <a:xfrm>
          <a:off x="17106900" y="1029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36" name="楕円 335"/>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37" name="テキスト ボックス 336"/>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17907</xdr:rowOff>
    </xdr:from>
    <xdr:to>
      <xdr:col>73</xdr:col>
      <xdr:colOff>44450</xdr:colOff>
      <xdr:row>61</xdr:row>
      <xdr:rowOff>119507</xdr:rowOff>
    </xdr:to>
    <xdr:sp macro="" textlink="">
      <xdr:nvSpPr>
        <xdr:cNvPr id="338" name="楕円 337"/>
        <xdr:cNvSpPr/>
      </xdr:nvSpPr>
      <xdr:spPr>
        <a:xfrm>
          <a:off x="15240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129684</xdr:rowOff>
    </xdr:from>
    <xdr:ext cx="762000" cy="259045"/>
    <xdr:sp macro="" textlink="">
      <xdr:nvSpPr>
        <xdr:cNvPr id="339" name="テキスト ボックス 338"/>
        <xdr:cNvSpPr txBox="1"/>
      </xdr:nvSpPr>
      <xdr:spPr>
        <a:xfrm>
          <a:off x="14909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19717</xdr:rowOff>
    </xdr:from>
    <xdr:to>
      <xdr:col>68</xdr:col>
      <xdr:colOff>203200</xdr:colOff>
      <xdr:row>61</xdr:row>
      <xdr:rowOff>121317</xdr:rowOff>
    </xdr:to>
    <xdr:sp macro="" textlink="">
      <xdr:nvSpPr>
        <xdr:cNvPr id="340" name="楕円 339"/>
        <xdr:cNvSpPr/>
      </xdr:nvSpPr>
      <xdr:spPr>
        <a:xfrm>
          <a:off x="14351000" y="104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106094</xdr:rowOff>
    </xdr:from>
    <xdr:ext cx="762000" cy="259045"/>
    <xdr:sp macro="" textlink="">
      <xdr:nvSpPr>
        <xdr:cNvPr id="341" name="テキスト ボックス 340"/>
        <xdr:cNvSpPr txBox="1"/>
      </xdr:nvSpPr>
      <xdr:spPr>
        <a:xfrm>
          <a:off x="14020800" y="1056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41434</xdr:rowOff>
    </xdr:from>
    <xdr:to>
      <xdr:col>64</xdr:col>
      <xdr:colOff>152400</xdr:colOff>
      <xdr:row>61</xdr:row>
      <xdr:rowOff>143034</xdr:rowOff>
    </xdr:to>
    <xdr:sp macro="" textlink="">
      <xdr:nvSpPr>
        <xdr:cNvPr id="342" name="楕円 341"/>
        <xdr:cNvSpPr/>
      </xdr:nvSpPr>
      <xdr:spPr>
        <a:xfrm>
          <a:off x="13462000" y="10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127811</xdr:rowOff>
    </xdr:from>
    <xdr:ext cx="762000" cy="259045"/>
    <xdr:sp macro="" textlink="">
      <xdr:nvSpPr>
        <xdr:cNvPr id="343" name="テキスト ボックス 342"/>
        <xdr:cNvSpPr txBox="1"/>
      </xdr:nvSpPr>
      <xdr:spPr>
        <a:xfrm>
          <a:off x="13131800" y="105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実質公債費比率は、類似団体の</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り高い値となっている。これは、町村合併前に各種事業実施に投資した多額の地方債が実質公債費比率の増大を招いていたが、町村合併以降、健全化計画に基づき地方債の発行を抑制し、また歳出の削減にも努めてきたため本年度で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％まで改善した。しかし、以前として類似団体と比較しても高い水準であるため今後も引き続き、健全な起債の借入に努める。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121920</xdr:rowOff>
    </xdr:to>
    <xdr:cxnSp macro="">
      <xdr:nvCxnSpPr>
        <xdr:cNvPr id="374" name="直線コネクタ 373"/>
        <xdr:cNvCxnSpPr/>
      </xdr:nvCxnSpPr>
      <xdr:spPr>
        <a:xfrm flipV="1">
          <a:off x="16179800" y="728903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150876</xdr:rowOff>
    </xdr:to>
    <xdr:cxnSp macro="">
      <xdr:nvCxnSpPr>
        <xdr:cNvPr id="377" name="直線コネクタ 376"/>
        <xdr:cNvCxnSpPr/>
      </xdr:nvCxnSpPr>
      <xdr:spPr>
        <a:xfrm flipV="1">
          <a:off x="15290800" y="73228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43</xdr:row>
      <xdr:rowOff>27686</xdr:rowOff>
    </xdr:to>
    <xdr:cxnSp macro="">
      <xdr:nvCxnSpPr>
        <xdr:cNvPr id="380" name="直線コネクタ 379"/>
        <xdr:cNvCxnSpPr/>
      </xdr:nvCxnSpPr>
      <xdr:spPr>
        <a:xfrm flipV="1">
          <a:off x="14401800" y="735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95250</xdr:rowOff>
    </xdr:to>
    <xdr:cxnSp macro="">
      <xdr:nvCxnSpPr>
        <xdr:cNvPr id="383" name="直線コネクタ 382"/>
        <xdr:cNvCxnSpPr/>
      </xdr:nvCxnSpPr>
      <xdr:spPr>
        <a:xfrm flipV="1">
          <a:off x="13512800" y="74000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393" name="楕円 392"/>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394" name="公債費負担の状況該当値テキスト"/>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5" name="楕円 394"/>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6" name="テキスト ボックス 395"/>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397" name="楕円 396"/>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398" name="テキスト ボックス 397"/>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399" name="楕円 398"/>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00" name="テキスト ボックス 399"/>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1" name="楕円 400"/>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2" name="テキスト ボックス 401"/>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地方債残高の減少と充当財源（基金等）の維持により将来負担比率は０％となった。</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86662</xdr:rowOff>
    </xdr:from>
    <xdr:to>
      <xdr:col>72</xdr:col>
      <xdr:colOff>203200</xdr:colOff>
      <xdr:row>14</xdr:row>
      <xdr:rowOff>89868</xdr:rowOff>
    </xdr:to>
    <xdr:cxnSp macro="">
      <xdr:nvCxnSpPr>
        <xdr:cNvPr id="438" name="直線コネクタ 437"/>
        <xdr:cNvCxnSpPr/>
      </xdr:nvCxnSpPr>
      <xdr:spPr>
        <a:xfrm flipV="1">
          <a:off x="14401800" y="2315512"/>
          <a:ext cx="889000" cy="1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89868</xdr:rowOff>
    </xdr:from>
    <xdr:to>
      <xdr:col>68</xdr:col>
      <xdr:colOff>152400</xdr:colOff>
      <xdr:row>16</xdr:row>
      <xdr:rowOff>69850</xdr:rowOff>
    </xdr:to>
    <xdr:cxnSp macro="">
      <xdr:nvCxnSpPr>
        <xdr:cNvPr id="441" name="直線コネクタ 440"/>
        <xdr:cNvCxnSpPr/>
      </xdr:nvCxnSpPr>
      <xdr:spPr>
        <a:xfrm flipV="1">
          <a:off x="13512800" y="2490168"/>
          <a:ext cx="889000" cy="3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35862</xdr:rowOff>
    </xdr:from>
    <xdr:to>
      <xdr:col>73</xdr:col>
      <xdr:colOff>44450</xdr:colOff>
      <xdr:row>13</xdr:row>
      <xdr:rowOff>137462</xdr:rowOff>
    </xdr:to>
    <xdr:sp macro="" textlink="">
      <xdr:nvSpPr>
        <xdr:cNvPr id="455" name="楕円 454"/>
        <xdr:cNvSpPr/>
      </xdr:nvSpPr>
      <xdr:spPr>
        <a:xfrm>
          <a:off x="15240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122239</xdr:rowOff>
    </xdr:from>
    <xdr:ext cx="762000" cy="259045"/>
    <xdr:sp macro="" textlink="">
      <xdr:nvSpPr>
        <xdr:cNvPr id="456" name="テキスト ボックス 455"/>
        <xdr:cNvSpPr txBox="1"/>
      </xdr:nvSpPr>
      <xdr:spPr>
        <a:xfrm>
          <a:off x="14909800" y="235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39068</xdr:rowOff>
    </xdr:from>
    <xdr:to>
      <xdr:col>68</xdr:col>
      <xdr:colOff>203200</xdr:colOff>
      <xdr:row>14</xdr:row>
      <xdr:rowOff>140668</xdr:rowOff>
    </xdr:to>
    <xdr:sp macro="" textlink="">
      <xdr:nvSpPr>
        <xdr:cNvPr id="457" name="楕円 456"/>
        <xdr:cNvSpPr/>
      </xdr:nvSpPr>
      <xdr:spPr>
        <a:xfrm>
          <a:off x="14351000" y="24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125445</xdr:rowOff>
    </xdr:from>
    <xdr:ext cx="762000" cy="259045"/>
    <xdr:sp macro="" textlink="">
      <xdr:nvSpPr>
        <xdr:cNvPr id="458" name="テキスト ボックス 457"/>
        <xdr:cNvSpPr txBox="1"/>
      </xdr:nvSpPr>
      <xdr:spPr>
        <a:xfrm>
          <a:off x="14020800" y="252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19050</xdr:rowOff>
    </xdr:from>
    <xdr:to>
      <xdr:col>64</xdr:col>
      <xdr:colOff>152400</xdr:colOff>
      <xdr:row>16</xdr:row>
      <xdr:rowOff>120650</xdr:rowOff>
    </xdr:to>
    <xdr:sp macro="" textlink="">
      <xdr:nvSpPr>
        <xdr:cNvPr id="459" name="楕円 458"/>
        <xdr:cNvSpPr/>
      </xdr:nvSpPr>
      <xdr:spPr>
        <a:xfrm>
          <a:off x="1346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105427</xdr:rowOff>
    </xdr:from>
    <xdr:ext cx="762000" cy="259045"/>
    <xdr:sp macro="" textlink="">
      <xdr:nvSpPr>
        <xdr:cNvPr id="460" name="テキスト ボックス 459"/>
        <xdr:cNvSpPr txBox="1"/>
      </xdr:nvSpPr>
      <xdr:spPr>
        <a:xfrm>
          <a:off x="1313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人件費については、類似団体の</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％となり低い値となっている。人件費については昨年度と比較して</a:t>
          </a:r>
          <a:r>
            <a:rPr kumimoji="1" lang="en-US" altLang="ja-JP" sz="1300">
              <a:latin typeface="ＭＳ Ｐゴシック" panose="020B0600070205080204" pitchFamily="50" charset="-128"/>
              <a:ea typeface="ＭＳ Ｐゴシック" panose="020B0600070205080204" pitchFamily="50" charset="-128"/>
            </a:rPr>
            <a:t>44,381</a:t>
          </a:r>
          <a:r>
            <a:rPr kumimoji="1" lang="ja-JP" altLang="en-US" sz="1300">
              <a:latin typeface="ＭＳ Ｐゴシック" panose="020B0600070205080204" pitchFamily="50" charset="-128"/>
              <a:ea typeface="ＭＳ Ｐゴシック" panose="020B0600070205080204" pitchFamily="50" charset="-128"/>
            </a:rPr>
            <a:t>千円の減少となっている。これは、定員管理計画に基づき職員数の削減に取り組んでいることが要因であると考えられる。今後も定員管理計画及び行政改革の取組を継続し人件費の抑制に努める。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108712</xdr:rowOff>
    </xdr:to>
    <xdr:cxnSp macro="">
      <xdr:nvCxnSpPr>
        <xdr:cNvPr id="64" name="直線コネクタ 63"/>
        <xdr:cNvCxnSpPr/>
      </xdr:nvCxnSpPr>
      <xdr:spPr>
        <a:xfrm flipV="1">
          <a:off x="3987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108712</xdr:rowOff>
    </xdr:to>
    <xdr:cxnSp macro="">
      <xdr:nvCxnSpPr>
        <xdr:cNvPr id="67" name="直線コネクタ 66"/>
        <xdr:cNvCxnSpPr/>
      </xdr:nvCxnSpPr>
      <xdr:spPr>
        <a:xfrm>
          <a:off x="3098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90424</xdr:rowOff>
    </xdr:to>
    <xdr:cxnSp macro="">
      <xdr:nvCxnSpPr>
        <xdr:cNvPr id="70" name="直線コネクタ 69"/>
        <xdr:cNvCxnSpPr/>
      </xdr:nvCxnSpPr>
      <xdr:spPr>
        <a:xfrm>
          <a:off x="2209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58420</xdr:rowOff>
    </xdr:to>
    <xdr:cxnSp macro="">
      <xdr:nvCxnSpPr>
        <xdr:cNvPr id="73" name="直線コネクタ 72"/>
        <xdr:cNvCxnSpPr/>
      </xdr:nvCxnSpPr>
      <xdr:spPr>
        <a:xfrm>
          <a:off x="1320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％となり低い値となっている。近年、委託業務が増加傾向にあり、今後も増加することが見込まれるため、今後は経費の内容を充分に精査しながら物件費の抑制に努めたい。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131572</xdr:rowOff>
    </xdr:to>
    <xdr:cxnSp macro="">
      <xdr:nvCxnSpPr>
        <xdr:cNvPr id="122" name="直線コネクタ 121"/>
        <xdr:cNvCxnSpPr/>
      </xdr:nvCxnSpPr>
      <xdr:spPr>
        <a:xfrm>
          <a:off x="15671800" y="2865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122428</xdr:rowOff>
    </xdr:to>
    <xdr:cxnSp macro="">
      <xdr:nvCxnSpPr>
        <xdr:cNvPr id="125" name="直線コネクタ 124"/>
        <xdr:cNvCxnSpPr/>
      </xdr:nvCxnSpPr>
      <xdr:spPr>
        <a:xfrm>
          <a:off x="14782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113284</xdr:rowOff>
    </xdr:to>
    <xdr:cxnSp macro="">
      <xdr:nvCxnSpPr>
        <xdr:cNvPr id="128" name="直線コネクタ 127"/>
        <xdr:cNvCxnSpPr/>
      </xdr:nvCxnSpPr>
      <xdr:spPr>
        <a:xfrm>
          <a:off x="13893800" y="27376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15</xdr:row>
      <xdr:rowOff>165862</xdr:rowOff>
    </xdr:to>
    <xdr:cxnSp macro="">
      <xdr:nvCxnSpPr>
        <xdr:cNvPr id="131" name="直線コネクタ 130"/>
        <xdr:cNvCxnSpPr/>
      </xdr:nvCxnSpPr>
      <xdr:spPr>
        <a:xfrm>
          <a:off x="13004800" y="2673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1" name="楕円 140"/>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2"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5" name="楕円 144"/>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6" name="テキスト ボックス 145"/>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47" name="楕円 146"/>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48" name="テキスト ボックス 147"/>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49" name="楕円 148"/>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162831</xdr:rowOff>
    </xdr:from>
    <xdr:ext cx="762000" cy="259045"/>
    <xdr:sp macro="" textlink="">
      <xdr:nvSpPr>
        <xdr:cNvPr id="150" name="テキスト ボックス 149"/>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扶助費については、類似団体の</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％となり低い値となっている。扶助費については、子育て環境の充実や障害者福祉対策、高齢化の進展等によるもので近年では増加傾向にあり、昨年度と比較して</a:t>
          </a:r>
          <a:r>
            <a:rPr kumimoji="1" lang="en-US" altLang="ja-JP" sz="1300">
              <a:latin typeface="ＭＳ Ｐゴシック" panose="020B0600070205080204" pitchFamily="50" charset="-128"/>
              <a:ea typeface="ＭＳ Ｐゴシック" panose="020B0600070205080204" pitchFamily="50" charset="-128"/>
            </a:rPr>
            <a:t>15,622</a:t>
          </a:r>
          <a:r>
            <a:rPr kumimoji="1" lang="ja-JP" altLang="en-US" sz="1300">
              <a:latin typeface="ＭＳ Ｐゴシック" panose="020B0600070205080204" pitchFamily="50" charset="-128"/>
              <a:ea typeface="ＭＳ Ｐゴシック" panose="020B0600070205080204" pitchFamily="50" charset="-128"/>
            </a:rPr>
            <a:t>千円の増加となった。今後も高齢化が進展し、老人福祉に係る経費の上昇が予想されるため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財政状況を圧迫しないよう注視する必要がある。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54</xdr:row>
      <xdr:rowOff>137885</xdr:rowOff>
    </xdr:to>
    <xdr:cxnSp macro="">
      <xdr:nvCxnSpPr>
        <xdr:cNvPr id="184" name="直線コネクタ 183"/>
        <xdr:cNvCxnSpPr/>
      </xdr:nvCxnSpPr>
      <xdr:spPr>
        <a:xfrm>
          <a:off x="3987800" y="9396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54</xdr:row>
      <xdr:rowOff>148772</xdr:rowOff>
    </xdr:to>
    <xdr:cxnSp macro="">
      <xdr:nvCxnSpPr>
        <xdr:cNvPr id="187" name="直線コネクタ 186"/>
        <xdr:cNvCxnSpPr/>
      </xdr:nvCxnSpPr>
      <xdr:spPr>
        <a:xfrm flipV="1">
          <a:off x="3098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54</xdr:row>
      <xdr:rowOff>148772</xdr:rowOff>
    </xdr:to>
    <xdr:cxnSp macro="">
      <xdr:nvCxnSpPr>
        <xdr:cNvPr id="190" name="直線コネクタ 189"/>
        <xdr:cNvCxnSpPr/>
      </xdr:nvCxnSpPr>
      <xdr:spPr>
        <a:xfrm>
          <a:off x="2209800" y="940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148772</xdr:rowOff>
    </xdr:to>
    <xdr:cxnSp macro="">
      <xdr:nvCxnSpPr>
        <xdr:cNvPr id="193" name="直線コネクタ 192"/>
        <xdr:cNvCxnSpPr/>
      </xdr:nvCxnSpPr>
      <xdr:spPr>
        <a:xfrm>
          <a:off x="1320800" y="9319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3" name="楕円 202"/>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4"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5" name="楕円 204"/>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06" name="テキスト ボックス 205"/>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07" name="楕円 206"/>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08" name="テキスト ボックス 207"/>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09" name="楕円 208"/>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0" name="テキスト ボックス 209"/>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a:t>
          </a:r>
          <a:r>
            <a:rPr kumimoji="1" lang="en-US" altLang="ja-JP" sz="1300">
              <a:latin typeface="ＭＳ Ｐゴシック" panose="020B0600070205080204" pitchFamily="50" charset="-128"/>
              <a:ea typeface="ＭＳ Ｐゴシック" panose="020B0600070205080204" pitchFamily="50" charset="-128"/>
            </a:rPr>
            <a:t>14,027</a:t>
          </a:r>
          <a:r>
            <a:rPr kumimoji="1" lang="ja-JP" altLang="en-US" sz="1300">
              <a:latin typeface="ＭＳ Ｐゴシック" panose="020B0600070205080204" pitchFamily="50" charset="-128"/>
              <a:ea typeface="ＭＳ Ｐゴシック" panose="020B0600070205080204" pitchFamily="50" charset="-128"/>
            </a:rPr>
            <a:t>千円の減少、繰出金については</a:t>
          </a:r>
          <a:r>
            <a:rPr kumimoji="1" lang="en-US" altLang="ja-JP" sz="1300">
              <a:latin typeface="ＭＳ Ｐゴシック" panose="020B0600070205080204" pitchFamily="50" charset="-128"/>
              <a:ea typeface="ＭＳ Ｐゴシック" panose="020B0600070205080204" pitchFamily="50" charset="-128"/>
            </a:rPr>
            <a:t>11,653</a:t>
          </a:r>
          <a:r>
            <a:rPr kumimoji="1" lang="ja-JP" altLang="en-US" sz="1300">
              <a:latin typeface="ＭＳ Ｐゴシック" panose="020B0600070205080204" pitchFamily="50" charset="-128"/>
              <a:ea typeface="ＭＳ Ｐゴシック" panose="020B0600070205080204" pitchFamily="50" charset="-128"/>
            </a:rPr>
            <a:t>千円の増加となり類似団体の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り低い値となっている。繰出金の増加については、高齢化の進展に伴い国民健康保険、介護保険、後期高齢者医療へ増額が原因であると考えられるため、今後、保険給付や保険料の適正化を検討す必要があると考え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52705</xdr:rowOff>
    </xdr:to>
    <xdr:cxnSp macro="">
      <xdr:nvCxnSpPr>
        <xdr:cNvPr id="240" name="直線コネクタ 239"/>
        <xdr:cNvCxnSpPr/>
      </xdr:nvCxnSpPr>
      <xdr:spPr>
        <a:xfrm>
          <a:off x="15671800" y="98196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35560</xdr:rowOff>
    </xdr:from>
    <xdr:to>
      <xdr:col>78</xdr:col>
      <xdr:colOff>69850</xdr:colOff>
      <xdr:row>57</xdr:row>
      <xdr:rowOff>46990</xdr:rowOff>
    </xdr:to>
    <xdr:cxnSp macro="">
      <xdr:nvCxnSpPr>
        <xdr:cNvPr id="243" name="直線コネクタ 242"/>
        <xdr:cNvCxnSpPr/>
      </xdr:nvCxnSpPr>
      <xdr:spPr>
        <a:xfrm>
          <a:off x="14782800" y="9808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35560</xdr:rowOff>
    </xdr:from>
    <xdr:to>
      <xdr:col>73</xdr:col>
      <xdr:colOff>180975</xdr:colOff>
      <xdr:row>57</xdr:row>
      <xdr:rowOff>138430</xdr:rowOff>
    </xdr:to>
    <xdr:cxnSp macro="">
      <xdr:nvCxnSpPr>
        <xdr:cNvPr id="246" name="直線コネクタ 245"/>
        <xdr:cNvCxnSpPr/>
      </xdr:nvCxnSpPr>
      <xdr:spPr>
        <a:xfrm flipV="1">
          <a:off x="13893800" y="98082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81280</xdr:rowOff>
    </xdr:from>
    <xdr:to>
      <xdr:col>69</xdr:col>
      <xdr:colOff>92075</xdr:colOff>
      <xdr:row>57</xdr:row>
      <xdr:rowOff>138430</xdr:rowOff>
    </xdr:to>
    <xdr:cxnSp macro="">
      <xdr:nvCxnSpPr>
        <xdr:cNvPr id="249" name="直線コネクタ 248"/>
        <xdr:cNvCxnSpPr/>
      </xdr:nvCxnSpPr>
      <xdr:spPr>
        <a:xfrm>
          <a:off x="13004800" y="9853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xdr:rowOff>
    </xdr:from>
    <xdr:to>
      <xdr:col>82</xdr:col>
      <xdr:colOff>158750</xdr:colOff>
      <xdr:row>57</xdr:row>
      <xdr:rowOff>103505</xdr:rowOff>
    </xdr:to>
    <xdr:sp macro="" textlink="">
      <xdr:nvSpPr>
        <xdr:cNvPr id="259" name="楕円 258"/>
        <xdr:cNvSpPr/>
      </xdr:nvSpPr>
      <xdr:spPr>
        <a:xfrm>
          <a:off x="164592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18432</xdr:rowOff>
    </xdr:from>
    <xdr:ext cx="762000" cy="259045"/>
    <xdr:sp macro="" textlink="">
      <xdr:nvSpPr>
        <xdr:cNvPr id="260" name="その他該当値テキスト"/>
        <xdr:cNvSpPr txBox="1"/>
      </xdr:nvSpPr>
      <xdr:spPr>
        <a:xfrm>
          <a:off x="16598900" y="96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1" name="楕円 260"/>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2" name="テキスト ボックス 261"/>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156210</xdr:rowOff>
    </xdr:from>
    <xdr:to>
      <xdr:col>74</xdr:col>
      <xdr:colOff>31750</xdr:colOff>
      <xdr:row>57</xdr:row>
      <xdr:rowOff>86360</xdr:rowOff>
    </xdr:to>
    <xdr:sp macro="" textlink="">
      <xdr:nvSpPr>
        <xdr:cNvPr id="263" name="楕円 262"/>
        <xdr:cNvSpPr/>
      </xdr:nvSpPr>
      <xdr:spPr>
        <a:xfrm>
          <a:off x="14732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96537</xdr:rowOff>
    </xdr:from>
    <xdr:ext cx="762000" cy="259045"/>
    <xdr:sp macro="" textlink="">
      <xdr:nvSpPr>
        <xdr:cNvPr id="264" name="テキスト ボックス 263"/>
        <xdr:cNvSpPr txBox="1"/>
      </xdr:nvSpPr>
      <xdr:spPr>
        <a:xfrm>
          <a:off x="14401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5" name="楕円 264"/>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66" name="テキスト ボックス 265"/>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30480</xdr:rowOff>
    </xdr:from>
    <xdr:to>
      <xdr:col>65</xdr:col>
      <xdr:colOff>53975</xdr:colOff>
      <xdr:row>57</xdr:row>
      <xdr:rowOff>132080</xdr:rowOff>
    </xdr:to>
    <xdr:sp macro="" textlink="">
      <xdr:nvSpPr>
        <xdr:cNvPr id="267" name="楕円 266"/>
        <xdr:cNvSpPr/>
      </xdr:nvSpPr>
      <xdr:spPr>
        <a:xfrm>
          <a:off x="12954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142257</xdr:rowOff>
    </xdr:from>
    <xdr:ext cx="762000" cy="259045"/>
    <xdr:sp macro="" textlink="">
      <xdr:nvSpPr>
        <xdr:cNvPr id="268" name="テキスト ボックス 267"/>
        <xdr:cNvSpPr txBox="1"/>
      </xdr:nvSpPr>
      <xdr:spPr>
        <a:xfrm>
          <a:off x="12623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消防やごみ処理業務を一部事務組合で行っており、その負担等が補助費等において大きな割合を占めており、類似団体の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％となり高い値となっている。今後は、一部事務組合の施設の更新が計画されており、更なる負担の増加も見込まれるため、各一部組合と歩調を合わせ経費の削減に努めたい。</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122428</xdr:rowOff>
    </xdr:to>
    <xdr:cxnSp macro="">
      <xdr:nvCxnSpPr>
        <xdr:cNvPr id="298" name="直線コネクタ 297"/>
        <xdr:cNvCxnSpPr/>
      </xdr:nvCxnSpPr>
      <xdr:spPr>
        <a:xfrm>
          <a:off x="15671800" y="65872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72136</xdr:rowOff>
    </xdr:to>
    <xdr:cxnSp macro="">
      <xdr:nvCxnSpPr>
        <xdr:cNvPr id="301" name="直線コネクタ 300"/>
        <xdr:cNvCxnSpPr/>
      </xdr:nvCxnSpPr>
      <xdr:spPr>
        <a:xfrm>
          <a:off x="14782800" y="64500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106426</xdr:rowOff>
    </xdr:to>
    <xdr:cxnSp macro="">
      <xdr:nvCxnSpPr>
        <xdr:cNvPr id="304" name="直線コネクタ 303"/>
        <xdr:cNvCxnSpPr/>
      </xdr:nvCxnSpPr>
      <xdr:spPr>
        <a:xfrm>
          <a:off x="13893800" y="63357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163576</xdr:rowOff>
    </xdr:to>
    <xdr:cxnSp macro="">
      <xdr:nvCxnSpPr>
        <xdr:cNvPr id="307" name="直線コネクタ 306"/>
        <xdr:cNvCxnSpPr/>
      </xdr:nvCxnSpPr>
      <xdr:spPr>
        <a:xfrm>
          <a:off x="13004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17" name="楕円 316"/>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18"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19" name="楕円 318"/>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0" name="テキスト ボックス 319"/>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1" name="楕円 320"/>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2" name="テキスト ボックス 321"/>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4" name="テキスト ボックス 323"/>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5" name="楕円 324"/>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6" name="テキスト ボックス 325"/>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町村合併前の</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年度以降、各種大型事業実施に多額の投資をした結果、公債費が肥大化し公債費比率が悪化していたが、町村合併後、健全計画に基づき起債の抑制に努めたことにより、数値は徐々に改善し、起債残高も減少してきている。今後も引き続き償還が進み、起債残高が減少するため数値は改善の見通しだが、類似団体の</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％と依然として高い数値であるため、今後も適正な財政運営を図り公債費率の改善に努めたい。</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129287</xdr:rowOff>
    </xdr:to>
    <xdr:cxnSp macro="">
      <xdr:nvCxnSpPr>
        <xdr:cNvPr id="356" name="直線コネクタ 355"/>
        <xdr:cNvCxnSpPr/>
      </xdr:nvCxnSpPr>
      <xdr:spPr>
        <a:xfrm flipV="1">
          <a:off x="3987800" y="1355953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129287</xdr:rowOff>
    </xdr:from>
    <xdr:to>
      <xdr:col>19</xdr:col>
      <xdr:colOff>187325</xdr:colOff>
      <xdr:row>80</xdr:row>
      <xdr:rowOff>17272</xdr:rowOff>
    </xdr:to>
    <xdr:cxnSp macro="">
      <xdr:nvCxnSpPr>
        <xdr:cNvPr id="359" name="直線コネクタ 358"/>
        <xdr:cNvCxnSpPr/>
      </xdr:nvCxnSpPr>
      <xdr:spPr>
        <a:xfrm flipV="1">
          <a:off x="3098800" y="136738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17272</xdr:rowOff>
    </xdr:from>
    <xdr:to>
      <xdr:col>15</xdr:col>
      <xdr:colOff>98425</xdr:colOff>
      <xdr:row>80</xdr:row>
      <xdr:rowOff>131572</xdr:rowOff>
    </xdr:to>
    <xdr:cxnSp macro="">
      <xdr:nvCxnSpPr>
        <xdr:cNvPr id="362" name="直線コネクタ 361"/>
        <xdr:cNvCxnSpPr/>
      </xdr:nvCxnSpPr>
      <xdr:spPr>
        <a:xfrm flipV="1">
          <a:off x="2209800" y="1373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131572</xdr:rowOff>
    </xdr:from>
    <xdr:to>
      <xdr:col>11</xdr:col>
      <xdr:colOff>9525</xdr:colOff>
      <xdr:row>81</xdr:row>
      <xdr:rowOff>5842</xdr:rowOff>
    </xdr:to>
    <xdr:cxnSp macro="">
      <xdr:nvCxnSpPr>
        <xdr:cNvPr id="365" name="直線コネクタ 364"/>
        <xdr:cNvCxnSpPr/>
      </xdr:nvCxnSpPr>
      <xdr:spPr>
        <a:xfrm flipV="1">
          <a:off x="1320800" y="138475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75" name="楕円 374"/>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76"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78487</xdr:rowOff>
    </xdr:from>
    <xdr:to>
      <xdr:col>20</xdr:col>
      <xdr:colOff>38100</xdr:colOff>
      <xdr:row>80</xdr:row>
      <xdr:rowOff>8637</xdr:rowOff>
    </xdr:to>
    <xdr:sp macro="" textlink="">
      <xdr:nvSpPr>
        <xdr:cNvPr id="377" name="楕円 376"/>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164864</xdr:rowOff>
    </xdr:from>
    <xdr:ext cx="736600" cy="259045"/>
    <xdr:sp macro="" textlink="">
      <xdr:nvSpPr>
        <xdr:cNvPr id="378" name="テキスト ボックス 377"/>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137922</xdr:rowOff>
    </xdr:from>
    <xdr:to>
      <xdr:col>15</xdr:col>
      <xdr:colOff>149225</xdr:colOff>
      <xdr:row>80</xdr:row>
      <xdr:rowOff>68072</xdr:rowOff>
    </xdr:to>
    <xdr:sp macro="" textlink="">
      <xdr:nvSpPr>
        <xdr:cNvPr id="379" name="楕円 378"/>
        <xdr:cNvSpPr/>
      </xdr:nvSpPr>
      <xdr:spPr>
        <a:xfrm>
          <a:off x="3048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52849</xdr:rowOff>
    </xdr:from>
    <xdr:ext cx="762000" cy="259045"/>
    <xdr:sp macro="" textlink="">
      <xdr:nvSpPr>
        <xdr:cNvPr id="380" name="テキスト ボックス 379"/>
        <xdr:cNvSpPr txBox="1"/>
      </xdr:nvSpPr>
      <xdr:spPr>
        <a:xfrm>
          <a:off x="2717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80772</xdr:rowOff>
    </xdr:from>
    <xdr:to>
      <xdr:col>11</xdr:col>
      <xdr:colOff>60325</xdr:colOff>
      <xdr:row>81</xdr:row>
      <xdr:rowOff>10922</xdr:rowOff>
    </xdr:to>
    <xdr:sp macro="" textlink="">
      <xdr:nvSpPr>
        <xdr:cNvPr id="381" name="楕円 380"/>
        <xdr:cNvSpPr/>
      </xdr:nvSpPr>
      <xdr:spPr>
        <a:xfrm>
          <a:off x="2159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167149</xdr:rowOff>
    </xdr:from>
    <xdr:ext cx="762000" cy="259045"/>
    <xdr:sp macro="" textlink="">
      <xdr:nvSpPr>
        <xdr:cNvPr id="382" name="テキスト ボックス 381"/>
        <xdr:cNvSpPr txBox="1"/>
      </xdr:nvSpPr>
      <xdr:spPr>
        <a:xfrm>
          <a:off x="1828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126492</xdr:rowOff>
    </xdr:from>
    <xdr:to>
      <xdr:col>6</xdr:col>
      <xdr:colOff>171450</xdr:colOff>
      <xdr:row>81</xdr:row>
      <xdr:rowOff>56642</xdr:rowOff>
    </xdr:to>
    <xdr:sp macro="" textlink="">
      <xdr:nvSpPr>
        <xdr:cNvPr id="383" name="楕円 382"/>
        <xdr:cNvSpPr/>
      </xdr:nvSpPr>
      <xdr:spPr>
        <a:xfrm>
          <a:off x="1270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41419</xdr:rowOff>
    </xdr:from>
    <xdr:ext cx="762000" cy="259045"/>
    <xdr:sp macro="" textlink="">
      <xdr:nvSpPr>
        <xdr:cNvPr id="384" name="テキスト ボックス 383"/>
        <xdr:cNvSpPr txBox="1"/>
      </xdr:nvSpPr>
      <xdr:spPr>
        <a:xfrm>
          <a:off x="939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公債費以外については類似団体の</a:t>
          </a:r>
          <a:r>
            <a:rPr kumimoji="1" lang="en-US" altLang="ja-JP" sz="1300">
              <a:latin typeface="ＭＳ Ｐゴシック" panose="020B0600070205080204" pitchFamily="50" charset="-128"/>
              <a:ea typeface="ＭＳ Ｐゴシック" panose="020B0600070205080204" pitchFamily="50" charset="-128"/>
            </a:rPr>
            <a:t>69.4</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67.2</a:t>
          </a:r>
          <a:r>
            <a:rPr kumimoji="1" lang="ja-JP" altLang="en-US" sz="1300">
              <a:latin typeface="ＭＳ Ｐゴシック" panose="020B0600070205080204" pitchFamily="50" charset="-128"/>
              <a:ea typeface="ＭＳ Ｐゴシック" panose="020B0600070205080204" pitchFamily="50" charset="-128"/>
            </a:rPr>
            <a:t>％と低い値となっている。昨年度と比較して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％増加しているがこれは起債の償還が進んだことで公債費率が減少していることが大きな要因であると考えられる。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76</xdr:row>
      <xdr:rowOff>134620</xdr:rowOff>
    </xdr:to>
    <xdr:cxnSp macro="">
      <xdr:nvCxnSpPr>
        <xdr:cNvPr id="417" name="直線コネクタ 416"/>
        <xdr:cNvCxnSpPr/>
      </xdr:nvCxnSpPr>
      <xdr:spPr>
        <a:xfrm>
          <a:off x="15671800" y="13130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76</xdr:row>
      <xdr:rowOff>100330</xdr:rowOff>
    </xdr:to>
    <xdr:cxnSp macro="">
      <xdr:nvCxnSpPr>
        <xdr:cNvPr id="420" name="直線コネクタ 419"/>
        <xdr:cNvCxnSpPr/>
      </xdr:nvCxnSpPr>
      <xdr:spPr>
        <a:xfrm>
          <a:off x="14782800" y="129895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130810</xdr:rowOff>
    </xdr:to>
    <xdr:cxnSp macro="">
      <xdr:nvCxnSpPr>
        <xdr:cNvPr id="423" name="直線コネクタ 422"/>
        <xdr:cNvCxnSpPr/>
      </xdr:nvCxnSpPr>
      <xdr:spPr>
        <a:xfrm>
          <a:off x="13893800" y="12837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149860</xdr:rowOff>
    </xdr:to>
    <xdr:cxnSp macro="">
      <xdr:nvCxnSpPr>
        <xdr:cNvPr id="426" name="直線コネクタ 425"/>
        <xdr:cNvCxnSpPr/>
      </xdr:nvCxnSpPr>
      <xdr:spPr>
        <a:xfrm>
          <a:off x="13004800" y="126695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6" name="楕円 435"/>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37"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38" name="楕円 437"/>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39" name="テキスト ボックス 438"/>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40" name="楕円 439"/>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41" name="テキスト ボックス 440"/>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2" name="楕円 441"/>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43" name="テキスト ボックス 442"/>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44" name="楕円 443"/>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45" name="テキスト ボックス 444"/>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164412</xdr:rowOff>
    </xdr:from>
    <xdr:to>
      <xdr:col>29</xdr:col>
      <xdr:colOff>127000</xdr:colOff>
      <xdr:row>17</xdr:row>
      <xdr:rowOff>11770</xdr:rowOff>
    </xdr:to>
    <xdr:cxnSp macro="">
      <xdr:nvCxnSpPr>
        <xdr:cNvPr id="46" name="直線コネクタ 45"/>
        <xdr:cNvCxnSpPr/>
      </xdr:nvCxnSpPr>
      <xdr:spPr bwMode="auto">
        <a:xfrm>
          <a:off x="5003800" y="2955237"/>
          <a:ext cx="647700" cy="18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164412</xdr:rowOff>
    </xdr:from>
    <xdr:to>
      <xdr:col>26</xdr:col>
      <xdr:colOff>50800</xdr:colOff>
      <xdr:row>16</xdr:row>
      <xdr:rowOff>171282</xdr:rowOff>
    </xdr:to>
    <xdr:cxnSp macro="">
      <xdr:nvCxnSpPr>
        <xdr:cNvPr id="49" name="直線コネクタ 48"/>
        <xdr:cNvCxnSpPr/>
      </xdr:nvCxnSpPr>
      <xdr:spPr bwMode="auto">
        <a:xfrm flipV="1">
          <a:off x="4305300" y="2955237"/>
          <a:ext cx="698500" cy="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169744</xdr:rowOff>
    </xdr:from>
    <xdr:to>
      <xdr:col>22</xdr:col>
      <xdr:colOff>114300</xdr:colOff>
      <xdr:row>16</xdr:row>
      <xdr:rowOff>171282</xdr:rowOff>
    </xdr:to>
    <xdr:cxnSp macro="">
      <xdr:nvCxnSpPr>
        <xdr:cNvPr id="52" name="直線コネクタ 51"/>
        <xdr:cNvCxnSpPr/>
      </xdr:nvCxnSpPr>
      <xdr:spPr bwMode="auto">
        <a:xfrm>
          <a:off x="3606800" y="2960569"/>
          <a:ext cx="698500" cy="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169744</xdr:rowOff>
    </xdr:from>
    <xdr:to>
      <xdr:col>18</xdr:col>
      <xdr:colOff>177800</xdr:colOff>
      <xdr:row>17</xdr:row>
      <xdr:rowOff>7095</xdr:rowOff>
    </xdr:to>
    <xdr:cxnSp macro="">
      <xdr:nvCxnSpPr>
        <xdr:cNvPr id="55" name="直線コネクタ 54"/>
        <xdr:cNvCxnSpPr/>
      </xdr:nvCxnSpPr>
      <xdr:spPr bwMode="auto">
        <a:xfrm flipV="1">
          <a:off x="2908300" y="2960569"/>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132420</xdr:rowOff>
    </xdr:from>
    <xdr:to>
      <xdr:col>29</xdr:col>
      <xdr:colOff>177800</xdr:colOff>
      <xdr:row>17</xdr:row>
      <xdr:rowOff>62570</xdr:rowOff>
    </xdr:to>
    <xdr:sp macro="" textlink="">
      <xdr:nvSpPr>
        <xdr:cNvPr id="65" name="楕円 64"/>
        <xdr:cNvSpPr/>
      </xdr:nvSpPr>
      <xdr:spPr bwMode="auto">
        <a:xfrm>
          <a:off x="5600700" y="292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104497</xdr:rowOff>
    </xdr:from>
    <xdr:ext cx="762000" cy="259045"/>
    <xdr:sp macro="" textlink="">
      <xdr:nvSpPr>
        <xdr:cNvPr id="66" name="人口1人当たり決算額の推移該当値テキスト130"/>
        <xdr:cNvSpPr txBox="1"/>
      </xdr:nvSpPr>
      <xdr:spPr>
        <a:xfrm>
          <a:off x="5740400" y="289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113612</xdr:rowOff>
    </xdr:from>
    <xdr:to>
      <xdr:col>26</xdr:col>
      <xdr:colOff>101600</xdr:colOff>
      <xdr:row>17</xdr:row>
      <xdr:rowOff>43762</xdr:rowOff>
    </xdr:to>
    <xdr:sp macro="" textlink="">
      <xdr:nvSpPr>
        <xdr:cNvPr id="67" name="楕円 66"/>
        <xdr:cNvSpPr/>
      </xdr:nvSpPr>
      <xdr:spPr bwMode="auto">
        <a:xfrm>
          <a:off x="4953000" y="290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28539</xdr:rowOff>
    </xdr:from>
    <xdr:ext cx="736600" cy="259045"/>
    <xdr:sp macro="" textlink="">
      <xdr:nvSpPr>
        <xdr:cNvPr id="68" name="テキスト ボックス 67"/>
        <xdr:cNvSpPr txBox="1"/>
      </xdr:nvSpPr>
      <xdr:spPr>
        <a:xfrm>
          <a:off x="4622800" y="299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120482</xdr:rowOff>
    </xdr:from>
    <xdr:to>
      <xdr:col>22</xdr:col>
      <xdr:colOff>165100</xdr:colOff>
      <xdr:row>17</xdr:row>
      <xdr:rowOff>50632</xdr:rowOff>
    </xdr:to>
    <xdr:sp macro="" textlink="">
      <xdr:nvSpPr>
        <xdr:cNvPr id="69" name="楕円 68"/>
        <xdr:cNvSpPr/>
      </xdr:nvSpPr>
      <xdr:spPr bwMode="auto">
        <a:xfrm>
          <a:off x="4254500" y="291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35409</xdr:rowOff>
    </xdr:from>
    <xdr:ext cx="762000" cy="259045"/>
    <xdr:sp macro="" textlink="">
      <xdr:nvSpPr>
        <xdr:cNvPr id="70" name="テキスト ボックス 69"/>
        <xdr:cNvSpPr txBox="1"/>
      </xdr:nvSpPr>
      <xdr:spPr>
        <a:xfrm>
          <a:off x="3924300" y="299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118944</xdr:rowOff>
    </xdr:from>
    <xdr:to>
      <xdr:col>19</xdr:col>
      <xdr:colOff>38100</xdr:colOff>
      <xdr:row>17</xdr:row>
      <xdr:rowOff>49094</xdr:rowOff>
    </xdr:to>
    <xdr:sp macro="" textlink="">
      <xdr:nvSpPr>
        <xdr:cNvPr id="71" name="楕円 70"/>
        <xdr:cNvSpPr/>
      </xdr:nvSpPr>
      <xdr:spPr bwMode="auto">
        <a:xfrm>
          <a:off x="3556000" y="290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59271</xdr:rowOff>
    </xdr:from>
    <xdr:ext cx="762000" cy="259045"/>
    <xdr:sp macro="" textlink="">
      <xdr:nvSpPr>
        <xdr:cNvPr id="72" name="テキスト ボックス 71"/>
        <xdr:cNvSpPr txBox="1"/>
      </xdr:nvSpPr>
      <xdr:spPr>
        <a:xfrm>
          <a:off x="3225800" y="267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127745</xdr:rowOff>
    </xdr:from>
    <xdr:to>
      <xdr:col>15</xdr:col>
      <xdr:colOff>101600</xdr:colOff>
      <xdr:row>17</xdr:row>
      <xdr:rowOff>57895</xdr:rowOff>
    </xdr:to>
    <xdr:sp macro="" textlink="">
      <xdr:nvSpPr>
        <xdr:cNvPr id="73" name="楕円 72"/>
        <xdr:cNvSpPr/>
      </xdr:nvSpPr>
      <xdr:spPr bwMode="auto">
        <a:xfrm>
          <a:off x="2857500" y="291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68072</xdr:rowOff>
    </xdr:from>
    <xdr:ext cx="762000" cy="259045"/>
    <xdr:sp macro="" textlink="">
      <xdr:nvSpPr>
        <xdr:cNvPr id="74" name="テキスト ボックス 73"/>
        <xdr:cNvSpPr txBox="1"/>
      </xdr:nvSpPr>
      <xdr:spPr>
        <a:xfrm>
          <a:off x="2527300" y="268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319811</xdr:rowOff>
    </xdr:from>
    <xdr:to>
      <xdr:col>29</xdr:col>
      <xdr:colOff>127000</xdr:colOff>
      <xdr:row>35</xdr:row>
      <xdr:rowOff>17970</xdr:rowOff>
    </xdr:to>
    <xdr:cxnSp macro="">
      <xdr:nvCxnSpPr>
        <xdr:cNvPr id="107" name="直線コネクタ 106"/>
        <xdr:cNvCxnSpPr/>
      </xdr:nvCxnSpPr>
      <xdr:spPr bwMode="auto">
        <a:xfrm>
          <a:off x="5003800" y="6587261"/>
          <a:ext cx="647700" cy="41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243269</xdr:rowOff>
    </xdr:from>
    <xdr:to>
      <xdr:col>26</xdr:col>
      <xdr:colOff>50800</xdr:colOff>
      <xdr:row>34</xdr:row>
      <xdr:rowOff>319811</xdr:rowOff>
    </xdr:to>
    <xdr:cxnSp macro="">
      <xdr:nvCxnSpPr>
        <xdr:cNvPr id="110" name="直線コネクタ 109"/>
        <xdr:cNvCxnSpPr/>
      </xdr:nvCxnSpPr>
      <xdr:spPr bwMode="auto">
        <a:xfrm>
          <a:off x="4305300" y="6510719"/>
          <a:ext cx="698500" cy="7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236982</xdr:rowOff>
    </xdr:from>
    <xdr:to>
      <xdr:col>22</xdr:col>
      <xdr:colOff>114300</xdr:colOff>
      <xdr:row>34</xdr:row>
      <xdr:rowOff>243269</xdr:rowOff>
    </xdr:to>
    <xdr:cxnSp macro="">
      <xdr:nvCxnSpPr>
        <xdr:cNvPr id="113" name="直線コネクタ 112"/>
        <xdr:cNvCxnSpPr/>
      </xdr:nvCxnSpPr>
      <xdr:spPr bwMode="auto">
        <a:xfrm>
          <a:off x="3606800" y="6504432"/>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167665</xdr:rowOff>
    </xdr:from>
    <xdr:to>
      <xdr:col>18</xdr:col>
      <xdr:colOff>177800</xdr:colOff>
      <xdr:row>34</xdr:row>
      <xdr:rowOff>236982</xdr:rowOff>
    </xdr:to>
    <xdr:cxnSp macro="">
      <xdr:nvCxnSpPr>
        <xdr:cNvPr id="116" name="直線コネクタ 115"/>
        <xdr:cNvCxnSpPr/>
      </xdr:nvCxnSpPr>
      <xdr:spPr bwMode="auto">
        <a:xfrm>
          <a:off x="2908300" y="6435115"/>
          <a:ext cx="698500" cy="6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310070</xdr:rowOff>
    </xdr:from>
    <xdr:to>
      <xdr:col>29</xdr:col>
      <xdr:colOff>177800</xdr:colOff>
      <xdr:row>35</xdr:row>
      <xdr:rowOff>68770</xdr:rowOff>
    </xdr:to>
    <xdr:sp macro="" textlink="">
      <xdr:nvSpPr>
        <xdr:cNvPr id="126" name="楕円 125"/>
        <xdr:cNvSpPr/>
      </xdr:nvSpPr>
      <xdr:spPr bwMode="auto">
        <a:xfrm>
          <a:off x="5600700" y="657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155148</xdr:rowOff>
    </xdr:from>
    <xdr:ext cx="762000" cy="259045"/>
    <xdr:sp macro="" textlink="">
      <xdr:nvSpPr>
        <xdr:cNvPr id="127" name="人口1人当たり決算額の推移該当値テキスト445"/>
        <xdr:cNvSpPr txBox="1"/>
      </xdr:nvSpPr>
      <xdr:spPr>
        <a:xfrm>
          <a:off x="5740400" y="642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269011</xdr:rowOff>
    </xdr:from>
    <xdr:to>
      <xdr:col>26</xdr:col>
      <xdr:colOff>101600</xdr:colOff>
      <xdr:row>35</xdr:row>
      <xdr:rowOff>27711</xdr:rowOff>
    </xdr:to>
    <xdr:sp macro="" textlink="">
      <xdr:nvSpPr>
        <xdr:cNvPr id="128" name="楕円 127"/>
        <xdr:cNvSpPr/>
      </xdr:nvSpPr>
      <xdr:spPr bwMode="auto">
        <a:xfrm>
          <a:off x="4953000" y="653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37888</xdr:rowOff>
    </xdr:from>
    <xdr:ext cx="736600" cy="259045"/>
    <xdr:sp macro="" textlink="">
      <xdr:nvSpPr>
        <xdr:cNvPr id="129" name="テキスト ボックス 128"/>
        <xdr:cNvSpPr txBox="1"/>
      </xdr:nvSpPr>
      <xdr:spPr>
        <a:xfrm>
          <a:off x="4622800" y="630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192468</xdr:rowOff>
    </xdr:from>
    <xdr:to>
      <xdr:col>22</xdr:col>
      <xdr:colOff>165100</xdr:colOff>
      <xdr:row>34</xdr:row>
      <xdr:rowOff>294069</xdr:rowOff>
    </xdr:to>
    <xdr:sp macro="" textlink="">
      <xdr:nvSpPr>
        <xdr:cNvPr id="130" name="楕円 129"/>
        <xdr:cNvSpPr/>
      </xdr:nvSpPr>
      <xdr:spPr bwMode="auto">
        <a:xfrm>
          <a:off x="4254500" y="645991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304245</xdr:rowOff>
    </xdr:from>
    <xdr:ext cx="762000" cy="259045"/>
    <xdr:sp macro="" textlink="">
      <xdr:nvSpPr>
        <xdr:cNvPr id="131" name="テキスト ボックス 130"/>
        <xdr:cNvSpPr txBox="1"/>
      </xdr:nvSpPr>
      <xdr:spPr>
        <a:xfrm>
          <a:off x="3924300" y="622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186182</xdr:rowOff>
    </xdr:from>
    <xdr:to>
      <xdr:col>19</xdr:col>
      <xdr:colOff>38100</xdr:colOff>
      <xdr:row>34</xdr:row>
      <xdr:rowOff>287782</xdr:rowOff>
    </xdr:to>
    <xdr:sp macro="" textlink="">
      <xdr:nvSpPr>
        <xdr:cNvPr id="132" name="楕円 131"/>
        <xdr:cNvSpPr/>
      </xdr:nvSpPr>
      <xdr:spPr bwMode="auto">
        <a:xfrm>
          <a:off x="3556000" y="6453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297959</xdr:rowOff>
    </xdr:from>
    <xdr:ext cx="762000" cy="259045"/>
    <xdr:sp macro="" textlink="">
      <xdr:nvSpPr>
        <xdr:cNvPr id="133" name="テキスト ボックス 132"/>
        <xdr:cNvSpPr txBox="1"/>
      </xdr:nvSpPr>
      <xdr:spPr>
        <a:xfrm>
          <a:off x="3225800" y="622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116865</xdr:rowOff>
    </xdr:from>
    <xdr:to>
      <xdr:col>15</xdr:col>
      <xdr:colOff>101600</xdr:colOff>
      <xdr:row>34</xdr:row>
      <xdr:rowOff>218465</xdr:rowOff>
    </xdr:to>
    <xdr:sp macro="" textlink="">
      <xdr:nvSpPr>
        <xdr:cNvPr id="134" name="楕円 133"/>
        <xdr:cNvSpPr/>
      </xdr:nvSpPr>
      <xdr:spPr bwMode="auto">
        <a:xfrm>
          <a:off x="2857500" y="638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228642</xdr:rowOff>
    </xdr:from>
    <xdr:ext cx="762000" cy="259045"/>
    <xdr:sp macro="" textlink="">
      <xdr:nvSpPr>
        <xdr:cNvPr id="135" name="テキスト ボックス 134"/>
        <xdr:cNvSpPr txBox="1"/>
      </xdr:nvSpPr>
      <xdr:spPr>
        <a:xfrm>
          <a:off x="2527300" y="61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117015</xdr:rowOff>
    </xdr:from>
    <xdr:to>
      <xdr:col>24</xdr:col>
      <xdr:colOff>63500</xdr:colOff>
      <xdr:row>35</xdr:row>
      <xdr:rowOff>134221</xdr:rowOff>
    </xdr:to>
    <xdr:cxnSp macro="">
      <xdr:nvCxnSpPr>
        <xdr:cNvPr id="61" name="直線コネクタ 60"/>
        <xdr:cNvCxnSpPr/>
      </xdr:nvCxnSpPr>
      <xdr:spPr>
        <a:xfrm>
          <a:off x="3797300" y="6117765"/>
          <a:ext cx="8382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117015</xdr:rowOff>
    </xdr:from>
    <xdr:to>
      <xdr:col>19</xdr:col>
      <xdr:colOff>177800</xdr:colOff>
      <xdr:row>35</xdr:row>
      <xdr:rowOff>119362</xdr:rowOff>
    </xdr:to>
    <xdr:cxnSp macro="">
      <xdr:nvCxnSpPr>
        <xdr:cNvPr id="64" name="直線コネクタ 63"/>
        <xdr:cNvCxnSpPr/>
      </xdr:nvCxnSpPr>
      <xdr:spPr>
        <a:xfrm flipV="1">
          <a:off x="2908300" y="6117765"/>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110264</xdr:rowOff>
    </xdr:from>
    <xdr:to>
      <xdr:col>15</xdr:col>
      <xdr:colOff>50800</xdr:colOff>
      <xdr:row>35</xdr:row>
      <xdr:rowOff>119362</xdr:rowOff>
    </xdr:to>
    <xdr:cxnSp macro="">
      <xdr:nvCxnSpPr>
        <xdr:cNvPr id="67" name="直線コネクタ 66"/>
        <xdr:cNvCxnSpPr/>
      </xdr:nvCxnSpPr>
      <xdr:spPr>
        <a:xfrm>
          <a:off x="2019300" y="6111014"/>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75829</xdr:rowOff>
    </xdr:from>
    <xdr:to>
      <xdr:col>10</xdr:col>
      <xdr:colOff>114300</xdr:colOff>
      <xdr:row>35</xdr:row>
      <xdr:rowOff>110264</xdr:rowOff>
    </xdr:to>
    <xdr:cxnSp macro="">
      <xdr:nvCxnSpPr>
        <xdr:cNvPr id="70" name="直線コネクタ 69"/>
        <xdr:cNvCxnSpPr/>
      </xdr:nvCxnSpPr>
      <xdr:spPr>
        <a:xfrm>
          <a:off x="1130300" y="6076579"/>
          <a:ext cx="88900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83421</xdr:rowOff>
    </xdr:from>
    <xdr:to>
      <xdr:col>24</xdr:col>
      <xdr:colOff>114300</xdr:colOff>
      <xdr:row>36</xdr:row>
      <xdr:rowOff>13571</xdr:rowOff>
    </xdr:to>
    <xdr:sp macro="" textlink="">
      <xdr:nvSpPr>
        <xdr:cNvPr id="80" name="楕円 79"/>
        <xdr:cNvSpPr/>
      </xdr:nvSpPr>
      <xdr:spPr>
        <a:xfrm>
          <a:off x="4584700" y="60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61848</xdr:rowOff>
    </xdr:from>
    <xdr:ext cx="599010" cy="259045"/>
    <xdr:sp macro="" textlink="">
      <xdr:nvSpPr>
        <xdr:cNvPr id="81" name="人件費該当値テキスト"/>
        <xdr:cNvSpPr txBox="1"/>
      </xdr:nvSpPr>
      <xdr:spPr>
        <a:xfrm>
          <a:off x="4686300" y="606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66215</xdr:rowOff>
    </xdr:from>
    <xdr:to>
      <xdr:col>20</xdr:col>
      <xdr:colOff>38100</xdr:colOff>
      <xdr:row>35</xdr:row>
      <xdr:rowOff>167815</xdr:rowOff>
    </xdr:to>
    <xdr:sp macro="" textlink="">
      <xdr:nvSpPr>
        <xdr:cNvPr id="82" name="楕円 81"/>
        <xdr:cNvSpPr/>
      </xdr:nvSpPr>
      <xdr:spPr>
        <a:xfrm>
          <a:off x="3746500" y="60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158942</xdr:rowOff>
    </xdr:from>
    <xdr:ext cx="599010" cy="259045"/>
    <xdr:sp macro="" textlink="">
      <xdr:nvSpPr>
        <xdr:cNvPr id="83" name="テキスト ボックス 82"/>
        <xdr:cNvSpPr txBox="1"/>
      </xdr:nvSpPr>
      <xdr:spPr>
        <a:xfrm>
          <a:off x="3497795" y="615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68562</xdr:rowOff>
    </xdr:from>
    <xdr:to>
      <xdr:col>15</xdr:col>
      <xdr:colOff>101600</xdr:colOff>
      <xdr:row>35</xdr:row>
      <xdr:rowOff>170162</xdr:rowOff>
    </xdr:to>
    <xdr:sp macro="" textlink="">
      <xdr:nvSpPr>
        <xdr:cNvPr id="84" name="楕円 83"/>
        <xdr:cNvSpPr/>
      </xdr:nvSpPr>
      <xdr:spPr>
        <a:xfrm>
          <a:off x="2857500" y="60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161289</xdr:rowOff>
    </xdr:from>
    <xdr:ext cx="599010" cy="259045"/>
    <xdr:sp macro="" textlink="">
      <xdr:nvSpPr>
        <xdr:cNvPr id="85" name="テキスト ボックス 84"/>
        <xdr:cNvSpPr txBox="1"/>
      </xdr:nvSpPr>
      <xdr:spPr>
        <a:xfrm>
          <a:off x="2608795" y="616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59464</xdr:rowOff>
    </xdr:from>
    <xdr:to>
      <xdr:col>10</xdr:col>
      <xdr:colOff>165100</xdr:colOff>
      <xdr:row>35</xdr:row>
      <xdr:rowOff>161064</xdr:rowOff>
    </xdr:to>
    <xdr:sp macro="" textlink="">
      <xdr:nvSpPr>
        <xdr:cNvPr id="86" name="楕円 85"/>
        <xdr:cNvSpPr/>
      </xdr:nvSpPr>
      <xdr:spPr>
        <a:xfrm>
          <a:off x="1968500" y="60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152191</xdr:rowOff>
    </xdr:from>
    <xdr:ext cx="599010" cy="259045"/>
    <xdr:sp macro="" textlink="">
      <xdr:nvSpPr>
        <xdr:cNvPr id="87" name="テキスト ボックス 86"/>
        <xdr:cNvSpPr txBox="1"/>
      </xdr:nvSpPr>
      <xdr:spPr>
        <a:xfrm>
          <a:off x="1719795" y="615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25029</xdr:rowOff>
    </xdr:from>
    <xdr:to>
      <xdr:col>6</xdr:col>
      <xdr:colOff>38100</xdr:colOff>
      <xdr:row>35</xdr:row>
      <xdr:rowOff>126629</xdr:rowOff>
    </xdr:to>
    <xdr:sp macro="" textlink="">
      <xdr:nvSpPr>
        <xdr:cNvPr id="88" name="楕円 87"/>
        <xdr:cNvSpPr/>
      </xdr:nvSpPr>
      <xdr:spPr>
        <a:xfrm>
          <a:off x="1079500" y="60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143156</xdr:rowOff>
    </xdr:from>
    <xdr:ext cx="599010" cy="259045"/>
    <xdr:sp macro="" textlink="">
      <xdr:nvSpPr>
        <xdr:cNvPr id="89" name="テキスト ボックス 88"/>
        <xdr:cNvSpPr txBox="1"/>
      </xdr:nvSpPr>
      <xdr:spPr>
        <a:xfrm>
          <a:off x="830795" y="580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108610</xdr:rowOff>
    </xdr:from>
    <xdr:to>
      <xdr:col>24</xdr:col>
      <xdr:colOff>63500</xdr:colOff>
      <xdr:row>54</xdr:row>
      <xdr:rowOff>147441</xdr:rowOff>
    </xdr:to>
    <xdr:cxnSp macro="">
      <xdr:nvCxnSpPr>
        <xdr:cNvPr id="116" name="直線コネクタ 115"/>
        <xdr:cNvCxnSpPr/>
      </xdr:nvCxnSpPr>
      <xdr:spPr>
        <a:xfrm flipV="1">
          <a:off x="3797300" y="9366910"/>
          <a:ext cx="838200" cy="3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147441</xdr:rowOff>
    </xdr:from>
    <xdr:to>
      <xdr:col>19</xdr:col>
      <xdr:colOff>177800</xdr:colOff>
      <xdr:row>55</xdr:row>
      <xdr:rowOff>27864</xdr:rowOff>
    </xdr:to>
    <xdr:cxnSp macro="">
      <xdr:nvCxnSpPr>
        <xdr:cNvPr id="119" name="直線コネクタ 118"/>
        <xdr:cNvCxnSpPr/>
      </xdr:nvCxnSpPr>
      <xdr:spPr>
        <a:xfrm flipV="1">
          <a:off x="2908300" y="9405741"/>
          <a:ext cx="8890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27864</xdr:rowOff>
    </xdr:from>
    <xdr:to>
      <xdr:col>15</xdr:col>
      <xdr:colOff>50800</xdr:colOff>
      <xdr:row>55</xdr:row>
      <xdr:rowOff>40995</xdr:rowOff>
    </xdr:to>
    <xdr:cxnSp macro="">
      <xdr:nvCxnSpPr>
        <xdr:cNvPr id="122" name="直線コネクタ 121"/>
        <xdr:cNvCxnSpPr/>
      </xdr:nvCxnSpPr>
      <xdr:spPr>
        <a:xfrm flipV="1">
          <a:off x="2019300" y="9457614"/>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109516</xdr:rowOff>
    </xdr:from>
    <xdr:to>
      <xdr:col>10</xdr:col>
      <xdr:colOff>114300</xdr:colOff>
      <xdr:row>55</xdr:row>
      <xdr:rowOff>40995</xdr:rowOff>
    </xdr:to>
    <xdr:cxnSp macro="">
      <xdr:nvCxnSpPr>
        <xdr:cNvPr id="125" name="直線コネクタ 124"/>
        <xdr:cNvCxnSpPr/>
      </xdr:nvCxnSpPr>
      <xdr:spPr>
        <a:xfrm>
          <a:off x="1130300" y="9367816"/>
          <a:ext cx="889000" cy="10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57810</xdr:rowOff>
    </xdr:from>
    <xdr:to>
      <xdr:col>24</xdr:col>
      <xdr:colOff>114300</xdr:colOff>
      <xdr:row>54</xdr:row>
      <xdr:rowOff>159410</xdr:rowOff>
    </xdr:to>
    <xdr:sp macro="" textlink="">
      <xdr:nvSpPr>
        <xdr:cNvPr id="135" name="楕円 134"/>
        <xdr:cNvSpPr/>
      </xdr:nvSpPr>
      <xdr:spPr>
        <a:xfrm>
          <a:off x="4584700" y="93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80687</xdr:rowOff>
    </xdr:from>
    <xdr:ext cx="599010" cy="259045"/>
    <xdr:sp macro="" textlink="">
      <xdr:nvSpPr>
        <xdr:cNvPr id="136" name="物件費該当値テキスト"/>
        <xdr:cNvSpPr txBox="1"/>
      </xdr:nvSpPr>
      <xdr:spPr>
        <a:xfrm>
          <a:off x="4686300" y="916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96641</xdr:rowOff>
    </xdr:from>
    <xdr:to>
      <xdr:col>20</xdr:col>
      <xdr:colOff>38100</xdr:colOff>
      <xdr:row>55</xdr:row>
      <xdr:rowOff>26791</xdr:rowOff>
    </xdr:to>
    <xdr:sp macro="" textlink="">
      <xdr:nvSpPr>
        <xdr:cNvPr id="137" name="楕円 136"/>
        <xdr:cNvSpPr/>
      </xdr:nvSpPr>
      <xdr:spPr>
        <a:xfrm>
          <a:off x="3746500" y="93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43318</xdr:rowOff>
    </xdr:from>
    <xdr:ext cx="599010" cy="259045"/>
    <xdr:sp macro="" textlink="">
      <xdr:nvSpPr>
        <xdr:cNvPr id="138" name="テキスト ボックス 137"/>
        <xdr:cNvSpPr txBox="1"/>
      </xdr:nvSpPr>
      <xdr:spPr>
        <a:xfrm>
          <a:off x="3497795" y="913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148514</xdr:rowOff>
    </xdr:from>
    <xdr:to>
      <xdr:col>15</xdr:col>
      <xdr:colOff>101600</xdr:colOff>
      <xdr:row>55</xdr:row>
      <xdr:rowOff>78664</xdr:rowOff>
    </xdr:to>
    <xdr:sp macro="" textlink="">
      <xdr:nvSpPr>
        <xdr:cNvPr id="139" name="楕円 138"/>
        <xdr:cNvSpPr/>
      </xdr:nvSpPr>
      <xdr:spPr>
        <a:xfrm>
          <a:off x="2857500" y="94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69791</xdr:rowOff>
    </xdr:from>
    <xdr:ext cx="599010" cy="259045"/>
    <xdr:sp macro="" textlink="">
      <xdr:nvSpPr>
        <xdr:cNvPr id="140" name="テキスト ボックス 139"/>
        <xdr:cNvSpPr txBox="1"/>
      </xdr:nvSpPr>
      <xdr:spPr>
        <a:xfrm>
          <a:off x="2608795" y="949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161645</xdr:rowOff>
    </xdr:from>
    <xdr:to>
      <xdr:col>10</xdr:col>
      <xdr:colOff>165100</xdr:colOff>
      <xdr:row>55</xdr:row>
      <xdr:rowOff>91795</xdr:rowOff>
    </xdr:to>
    <xdr:sp macro="" textlink="">
      <xdr:nvSpPr>
        <xdr:cNvPr id="141" name="楕円 140"/>
        <xdr:cNvSpPr/>
      </xdr:nvSpPr>
      <xdr:spPr>
        <a:xfrm>
          <a:off x="1968500" y="94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108322</xdr:rowOff>
    </xdr:from>
    <xdr:ext cx="599010" cy="259045"/>
    <xdr:sp macro="" textlink="">
      <xdr:nvSpPr>
        <xdr:cNvPr id="142" name="テキスト ボックス 141"/>
        <xdr:cNvSpPr txBox="1"/>
      </xdr:nvSpPr>
      <xdr:spPr>
        <a:xfrm>
          <a:off x="1719795" y="919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58716</xdr:rowOff>
    </xdr:from>
    <xdr:to>
      <xdr:col>6</xdr:col>
      <xdr:colOff>38100</xdr:colOff>
      <xdr:row>54</xdr:row>
      <xdr:rowOff>160316</xdr:rowOff>
    </xdr:to>
    <xdr:sp macro="" textlink="">
      <xdr:nvSpPr>
        <xdr:cNvPr id="143" name="楕円 142"/>
        <xdr:cNvSpPr/>
      </xdr:nvSpPr>
      <xdr:spPr>
        <a:xfrm>
          <a:off x="1079500" y="93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5393</xdr:rowOff>
    </xdr:from>
    <xdr:ext cx="599010" cy="259045"/>
    <xdr:sp macro="" textlink="">
      <xdr:nvSpPr>
        <xdr:cNvPr id="144" name="テキスト ボックス 143"/>
        <xdr:cNvSpPr txBox="1"/>
      </xdr:nvSpPr>
      <xdr:spPr>
        <a:xfrm>
          <a:off x="830795" y="909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9283</xdr:rowOff>
    </xdr:from>
    <xdr:to>
      <xdr:col>24</xdr:col>
      <xdr:colOff>63500</xdr:colOff>
      <xdr:row>78</xdr:row>
      <xdr:rowOff>39824</xdr:rowOff>
    </xdr:to>
    <xdr:cxnSp macro="">
      <xdr:nvCxnSpPr>
        <xdr:cNvPr id="171" name="直線コネクタ 170"/>
        <xdr:cNvCxnSpPr/>
      </xdr:nvCxnSpPr>
      <xdr:spPr>
        <a:xfrm>
          <a:off x="3797300" y="13382383"/>
          <a:ext cx="8382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52054</xdr:rowOff>
    </xdr:from>
    <xdr:to>
      <xdr:col>19</xdr:col>
      <xdr:colOff>177800</xdr:colOff>
      <xdr:row>78</xdr:row>
      <xdr:rowOff>9283</xdr:rowOff>
    </xdr:to>
    <xdr:cxnSp macro="">
      <xdr:nvCxnSpPr>
        <xdr:cNvPr id="174" name="直線コネクタ 173"/>
        <xdr:cNvCxnSpPr/>
      </xdr:nvCxnSpPr>
      <xdr:spPr>
        <a:xfrm>
          <a:off x="2908300" y="13253704"/>
          <a:ext cx="889000" cy="1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52054</xdr:rowOff>
    </xdr:from>
    <xdr:to>
      <xdr:col>15</xdr:col>
      <xdr:colOff>50800</xdr:colOff>
      <xdr:row>77</xdr:row>
      <xdr:rowOff>71120</xdr:rowOff>
    </xdr:to>
    <xdr:cxnSp macro="">
      <xdr:nvCxnSpPr>
        <xdr:cNvPr id="177" name="直線コネクタ 176"/>
        <xdr:cNvCxnSpPr/>
      </xdr:nvCxnSpPr>
      <xdr:spPr>
        <a:xfrm flipV="1">
          <a:off x="2019300" y="13253704"/>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71120</xdr:rowOff>
    </xdr:from>
    <xdr:to>
      <xdr:col>10</xdr:col>
      <xdr:colOff>114300</xdr:colOff>
      <xdr:row>78</xdr:row>
      <xdr:rowOff>64650</xdr:rowOff>
    </xdr:to>
    <xdr:cxnSp macro="">
      <xdr:nvCxnSpPr>
        <xdr:cNvPr id="180" name="直線コネクタ 179"/>
        <xdr:cNvCxnSpPr/>
      </xdr:nvCxnSpPr>
      <xdr:spPr>
        <a:xfrm flipV="1">
          <a:off x="1130300" y="13272770"/>
          <a:ext cx="8890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160474</xdr:rowOff>
    </xdr:from>
    <xdr:to>
      <xdr:col>24</xdr:col>
      <xdr:colOff>114300</xdr:colOff>
      <xdr:row>78</xdr:row>
      <xdr:rowOff>90624</xdr:rowOff>
    </xdr:to>
    <xdr:sp macro="" textlink="">
      <xdr:nvSpPr>
        <xdr:cNvPr id="190" name="楕円 189"/>
        <xdr:cNvSpPr/>
      </xdr:nvSpPr>
      <xdr:spPr>
        <a:xfrm>
          <a:off x="4584700" y="133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75401</xdr:rowOff>
    </xdr:from>
    <xdr:ext cx="469744" cy="259045"/>
    <xdr:sp macro="" textlink="">
      <xdr:nvSpPr>
        <xdr:cNvPr id="191" name="維持補修費該当値テキスト"/>
        <xdr:cNvSpPr txBox="1"/>
      </xdr:nvSpPr>
      <xdr:spPr>
        <a:xfrm>
          <a:off x="4686300" y="1327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129933</xdr:rowOff>
    </xdr:from>
    <xdr:to>
      <xdr:col>20</xdr:col>
      <xdr:colOff>38100</xdr:colOff>
      <xdr:row>78</xdr:row>
      <xdr:rowOff>60083</xdr:rowOff>
    </xdr:to>
    <xdr:sp macro="" textlink="">
      <xdr:nvSpPr>
        <xdr:cNvPr id="192" name="楕円 191"/>
        <xdr:cNvSpPr/>
      </xdr:nvSpPr>
      <xdr:spPr>
        <a:xfrm>
          <a:off x="37465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51210</xdr:rowOff>
    </xdr:from>
    <xdr:ext cx="469744" cy="259045"/>
    <xdr:sp macro="" textlink="">
      <xdr:nvSpPr>
        <xdr:cNvPr id="193" name="テキスト ボックス 192"/>
        <xdr:cNvSpPr txBox="1"/>
      </xdr:nvSpPr>
      <xdr:spPr>
        <a:xfrm>
          <a:off x="3562428" y="1342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1254</xdr:rowOff>
    </xdr:from>
    <xdr:to>
      <xdr:col>15</xdr:col>
      <xdr:colOff>101600</xdr:colOff>
      <xdr:row>77</xdr:row>
      <xdr:rowOff>102854</xdr:rowOff>
    </xdr:to>
    <xdr:sp macro="" textlink="">
      <xdr:nvSpPr>
        <xdr:cNvPr id="194" name="楕円 193"/>
        <xdr:cNvSpPr/>
      </xdr:nvSpPr>
      <xdr:spPr>
        <a:xfrm>
          <a:off x="2857500" y="132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93981</xdr:rowOff>
    </xdr:from>
    <xdr:ext cx="534377" cy="259045"/>
    <xdr:sp macro="" textlink="">
      <xdr:nvSpPr>
        <xdr:cNvPr id="195" name="テキスト ボックス 194"/>
        <xdr:cNvSpPr txBox="1"/>
      </xdr:nvSpPr>
      <xdr:spPr>
        <a:xfrm>
          <a:off x="2641111" y="132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20320</xdr:rowOff>
    </xdr:from>
    <xdr:to>
      <xdr:col>10</xdr:col>
      <xdr:colOff>165100</xdr:colOff>
      <xdr:row>77</xdr:row>
      <xdr:rowOff>121920</xdr:rowOff>
    </xdr:to>
    <xdr:sp macro="" textlink="">
      <xdr:nvSpPr>
        <xdr:cNvPr id="196" name="楕円 195"/>
        <xdr:cNvSpPr/>
      </xdr:nvSpPr>
      <xdr:spPr>
        <a:xfrm>
          <a:off x="1968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113047</xdr:rowOff>
    </xdr:from>
    <xdr:ext cx="534377" cy="259045"/>
    <xdr:sp macro="" textlink="">
      <xdr:nvSpPr>
        <xdr:cNvPr id="197" name="テキスト ボックス 196"/>
        <xdr:cNvSpPr txBox="1"/>
      </xdr:nvSpPr>
      <xdr:spPr>
        <a:xfrm>
          <a:off x="1752111" y="133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13850</xdr:rowOff>
    </xdr:from>
    <xdr:to>
      <xdr:col>6</xdr:col>
      <xdr:colOff>38100</xdr:colOff>
      <xdr:row>78</xdr:row>
      <xdr:rowOff>115450</xdr:rowOff>
    </xdr:to>
    <xdr:sp macro="" textlink="">
      <xdr:nvSpPr>
        <xdr:cNvPr id="198" name="楕円 197"/>
        <xdr:cNvSpPr/>
      </xdr:nvSpPr>
      <xdr:spPr>
        <a:xfrm>
          <a:off x="1079500" y="133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106577</xdr:rowOff>
    </xdr:from>
    <xdr:ext cx="469744" cy="259045"/>
    <xdr:sp macro="" textlink="">
      <xdr:nvSpPr>
        <xdr:cNvPr id="199" name="テキスト ボックス 198"/>
        <xdr:cNvSpPr txBox="1"/>
      </xdr:nvSpPr>
      <xdr:spPr>
        <a:xfrm>
          <a:off x="895428" y="134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75431</xdr:rowOff>
    </xdr:from>
    <xdr:to>
      <xdr:col>24</xdr:col>
      <xdr:colOff>63500</xdr:colOff>
      <xdr:row>97</xdr:row>
      <xdr:rowOff>118604</xdr:rowOff>
    </xdr:to>
    <xdr:cxnSp macro="">
      <xdr:nvCxnSpPr>
        <xdr:cNvPr id="231" name="直線コネクタ 230"/>
        <xdr:cNvCxnSpPr/>
      </xdr:nvCxnSpPr>
      <xdr:spPr>
        <a:xfrm flipV="1">
          <a:off x="3797300" y="16706081"/>
          <a:ext cx="838200" cy="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92118</xdr:rowOff>
    </xdr:from>
    <xdr:to>
      <xdr:col>19</xdr:col>
      <xdr:colOff>177800</xdr:colOff>
      <xdr:row>97</xdr:row>
      <xdr:rowOff>118604</xdr:rowOff>
    </xdr:to>
    <xdr:cxnSp macro="">
      <xdr:nvCxnSpPr>
        <xdr:cNvPr id="234" name="直線コネクタ 233"/>
        <xdr:cNvCxnSpPr/>
      </xdr:nvCxnSpPr>
      <xdr:spPr>
        <a:xfrm>
          <a:off x="2908300" y="16722768"/>
          <a:ext cx="889000" cy="2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92118</xdr:rowOff>
    </xdr:from>
    <xdr:to>
      <xdr:col>15</xdr:col>
      <xdr:colOff>50800</xdr:colOff>
      <xdr:row>97</xdr:row>
      <xdr:rowOff>145154</xdr:rowOff>
    </xdr:to>
    <xdr:cxnSp macro="">
      <xdr:nvCxnSpPr>
        <xdr:cNvPr id="237" name="直線コネクタ 236"/>
        <xdr:cNvCxnSpPr/>
      </xdr:nvCxnSpPr>
      <xdr:spPr>
        <a:xfrm flipV="1">
          <a:off x="2019300" y="16722768"/>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145154</xdr:rowOff>
    </xdr:from>
    <xdr:to>
      <xdr:col>10</xdr:col>
      <xdr:colOff>114300</xdr:colOff>
      <xdr:row>98</xdr:row>
      <xdr:rowOff>14379</xdr:rowOff>
    </xdr:to>
    <xdr:cxnSp macro="">
      <xdr:nvCxnSpPr>
        <xdr:cNvPr id="240" name="直線コネクタ 239"/>
        <xdr:cNvCxnSpPr/>
      </xdr:nvCxnSpPr>
      <xdr:spPr>
        <a:xfrm flipV="1">
          <a:off x="1130300" y="16775804"/>
          <a:ext cx="8890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24631</xdr:rowOff>
    </xdr:from>
    <xdr:to>
      <xdr:col>24</xdr:col>
      <xdr:colOff>114300</xdr:colOff>
      <xdr:row>97</xdr:row>
      <xdr:rowOff>126231</xdr:rowOff>
    </xdr:to>
    <xdr:sp macro="" textlink="">
      <xdr:nvSpPr>
        <xdr:cNvPr id="250" name="楕円 249"/>
        <xdr:cNvSpPr/>
      </xdr:nvSpPr>
      <xdr:spPr>
        <a:xfrm>
          <a:off x="4584700" y="166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3058</xdr:rowOff>
    </xdr:from>
    <xdr:ext cx="534377" cy="259045"/>
    <xdr:sp macro="" textlink="">
      <xdr:nvSpPr>
        <xdr:cNvPr id="251" name="扶助費該当値テキスト"/>
        <xdr:cNvSpPr txBox="1"/>
      </xdr:nvSpPr>
      <xdr:spPr>
        <a:xfrm>
          <a:off x="4686300" y="166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67804</xdr:rowOff>
    </xdr:from>
    <xdr:to>
      <xdr:col>20</xdr:col>
      <xdr:colOff>38100</xdr:colOff>
      <xdr:row>97</xdr:row>
      <xdr:rowOff>169404</xdr:rowOff>
    </xdr:to>
    <xdr:sp macro="" textlink="">
      <xdr:nvSpPr>
        <xdr:cNvPr id="252" name="楕円 251"/>
        <xdr:cNvSpPr/>
      </xdr:nvSpPr>
      <xdr:spPr>
        <a:xfrm>
          <a:off x="3746500" y="166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160531</xdr:rowOff>
    </xdr:from>
    <xdr:ext cx="534377" cy="259045"/>
    <xdr:sp macro="" textlink="">
      <xdr:nvSpPr>
        <xdr:cNvPr id="253" name="テキスト ボックス 252"/>
        <xdr:cNvSpPr txBox="1"/>
      </xdr:nvSpPr>
      <xdr:spPr>
        <a:xfrm>
          <a:off x="3530111" y="1679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41318</xdr:rowOff>
    </xdr:from>
    <xdr:to>
      <xdr:col>15</xdr:col>
      <xdr:colOff>101600</xdr:colOff>
      <xdr:row>97</xdr:row>
      <xdr:rowOff>142918</xdr:rowOff>
    </xdr:to>
    <xdr:sp macro="" textlink="">
      <xdr:nvSpPr>
        <xdr:cNvPr id="254" name="楕円 253"/>
        <xdr:cNvSpPr/>
      </xdr:nvSpPr>
      <xdr:spPr>
        <a:xfrm>
          <a:off x="2857500" y="166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134045</xdr:rowOff>
    </xdr:from>
    <xdr:ext cx="534377" cy="259045"/>
    <xdr:sp macro="" textlink="">
      <xdr:nvSpPr>
        <xdr:cNvPr id="255" name="テキスト ボックス 254"/>
        <xdr:cNvSpPr txBox="1"/>
      </xdr:nvSpPr>
      <xdr:spPr>
        <a:xfrm>
          <a:off x="2641111" y="167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94354</xdr:rowOff>
    </xdr:from>
    <xdr:to>
      <xdr:col>10</xdr:col>
      <xdr:colOff>165100</xdr:colOff>
      <xdr:row>98</xdr:row>
      <xdr:rowOff>24504</xdr:rowOff>
    </xdr:to>
    <xdr:sp macro="" textlink="">
      <xdr:nvSpPr>
        <xdr:cNvPr id="256" name="楕円 255"/>
        <xdr:cNvSpPr/>
      </xdr:nvSpPr>
      <xdr:spPr>
        <a:xfrm>
          <a:off x="1968500" y="167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15631</xdr:rowOff>
    </xdr:from>
    <xdr:ext cx="534377" cy="259045"/>
    <xdr:sp macro="" textlink="">
      <xdr:nvSpPr>
        <xdr:cNvPr id="257" name="テキスト ボックス 256"/>
        <xdr:cNvSpPr txBox="1"/>
      </xdr:nvSpPr>
      <xdr:spPr>
        <a:xfrm>
          <a:off x="1752111" y="1681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135029</xdr:rowOff>
    </xdr:from>
    <xdr:to>
      <xdr:col>6</xdr:col>
      <xdr:colOff>38100</xdr:colOff>
      <xdr:row>98</xdr:row>
      <xdr:rowOff>65179</xdr:rowOff>
    </xdr:to>
    <xdr:sp macro="" textlink="">
      <xdr:nvSpPr>
        <xdr:cNvPr id="258" name="楕円 257"/>
        <xdr:cNvSpPr/>
      </xdr:nvSpPr>
      <xdr:spPr>
        <a:xfrm>
          <a:off x="1079500" y="167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56306</xdr:rowOff>
    </xdr:from>
    <xdr:ext cx="534377" cy="259045"/>
    <xdr:sp macro="" textlink="">
      <xdr:nvSpPr>
        <xdr:cNvPr id="259" name="テキスト ボックス 258"/>
        <xdr:cNvSpPr txBox="1"/>
      </xdr:nvSpPr>
      <xdr:spPr>
        <a:xfrm>
          <a:off x="863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9737</xdr:rowOff>
    </xdr:from>
    <xdr:to>
      <xdr:col>55</xdr:col>
      <xdr:colOff>0</xdr:colOff>
      <xdr:row>36</xdr:row>
      <xdr:rowOff>37325</xdr:rowOff>
    </xdr:to>
    <xdr:cxnSp macro="">
      <xdr:nvCxnSpPr>
        <xdr:cNvPr id="288" name="直線コネクタ 287"/>
        <xdr:cNvCxnSpPr/>
      </xdr:nvCxnSpPr>
      <xdr:spPr>
        <a:xfrm flipV="1">
          <a:off x="9639300" y="6181937"/>
          <a:ext cx="8382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37325</xdr:rowOff>
    </xdr:from>
    <xdr:to>
      <xdr:col>50</xdr:col>
      <xdr:colOff>114300</xdr:colOff>
      <xdr:row>36</xdr:row>
      <xdr:rowOff>105463</xdr:rowOff>
    </xdr:to>
    <xdr:cxnSp macro="">
      <xdr:nvCxnSpPr>
        <xdr:cNvPr id="291" name="直線コネクタ 290"/>
        <xdr:cNvCxnSpPr/>
      </xdr:nvCxnSpPr>
      <xdr:spPr>
        <a:xfrm flipV="1">
          <a:off x="8750300" y="6209525"/>
          <a:ext cx="889000" cy="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105463</xdr:rowOff>
    </xdr:from>
    <xdr:to>
      <xdr:col>45</xdr:col>
      <xdr:colOff>177800</xdr:colOff>
      <xdr:row>36</xdr:row>
      <xdr:rowOff>112291</xdr:rowOff>
    </xdr:to>
    <xdr:cxnSp macro="">
      <xdr:nvCxnSpPr>
        <xdr:cNvPr id="294" name="直線コネクタ 293"/>
        <xdr:cNvCxnSpPr/>
      </xdr:nvCxnSpPr>
      <xdr:spPr>
        <a:xfrm flipV="1">
          <a:off x="7861300" y="6277663"/>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112291</xdr:rowOff>
    </xdr:from>
    <xdr:to>
      <xdr:col>41</xdr:col>
      <xdr:colOff>50800</xdr:colOff>
      <xdr:row>36</xdr:row>
      <xdr:rowOff>114104</xdr:rowOff>
    </xdr:to>
    <xdr:cxnSp macro="">
      <xdr:nvCxnSpPr>
        <xdr:cNvPr id="297" name="直線コネクタ 296"/>
        <xdr:cNvCxnSpPr/>
      </xdr:nvCxnSpPr>
      <xdr:spPr>
        <a:xfrm flipV="1">
          <a:off x="6972300" y="6284491"/>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130387</xdr:rowOff>
    </xdr:from>
    <xdr:to>
      <xdr:col>55</xdr:col>
      <xdr:colOff>50800</xdr:colOff>
      <xdr:row>36</xdr:row>
      <xdr:rowOff>60537</xdr:rowOff>
    </xdr:to>
    <xdr:sp macro="" textlink="">
      <xdr:nvSpPr>
        <xdr:cNvPr id="307" name="楕円 306"/>
        <xdr:cNvSpPr/>
      </xdr:nvSpPr>
      <xdr:spPr>
        <a:xfrm>
          <a:off x="10426700" y="613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108814</xdr:rowOff>
    </xdr:from>
    <xdr:ext cx="599010" cy="259045"/>
    <xdr:sp macro="" textlink="">
      <xdr:nvSpPr>
        <xdr:cNvPr id="308" name="補助費等該当値テキスト"/>
        <xdr:cNvSpPr txBox="1"/>
      </xdr:nvSpPr>
      <xdr:spPr>
        <a:xfrm>
          <a:off x="10528300" y="610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157975</xdr:rowOff>
    </xdr:from>
    <xdr:to>
      <xdr:col>50</xdr:col>
      <xdr:colOff>165100</xdr:colOff>
      <xdr:row>36</xdr:row>
      <xdr:rowOff>88125</xdr:rowOff>
    </xdr:to>
    <xdr:sp macro="" textlink="">
      <xdr:nvSpPr>
        <xdr:cNvPr id="309" name="楕円 308"/>
        <xdr:cNvSpPr/>
      </xdr:nvSpPr>
      <xdr:spPr>
        <a:xfrm>
          <a:off x="9588500" y="61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79252</xdr:rowOff>
    </xdr:from>
    <xdr:ext cx="599010" cy="259045"/>
    <xdr:sp macro="" textlink="">
      <xdr:nvSpPr>
        <xdr:cNvPr id="310" name="テキスト ボックス 309"/>
        <xdr:cNvSpPr txBox="1"/>
      </xdr:nvSpPr>
      <xdr:spPr>
        <a:xfrm>
          <a:off x="9339795" y="62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54663</xdr:rowOff>
    </xdr:from>
    <xdr:to>
      <xdr:col>46</xdr:col>
      <xdr:colOff>38100</xdr:colOff>
      <xdr:row>36</xdr:row>
      <xdr:rowOff>156263</xdr:rowOff>
    </xdr:to>
    <xdr:sp macro="" textlink="">
      <xdr:nvSpPr>
        <xdr:cNvPr id="311" name="楕円 310"/>
        <xdr:cNvSpPr/>
      </xdr:nvSpPr>
      <xdr:spPr>
        <a:xfrm>
          <a:off x="8699500" y="62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147390</xdr:rowOff>
    </xdr:from>
    <xdr:ext cx="599010" cy="259045"/>
    <xdr:sp macro="" textlink="">
      <xdr:nvSpPr>
        <xdr:cNvPr id="312" name="テキスト ボックス 311"/>
        <xdr:cNvSpPr txBox="1"/>
      </xdr:nvSpPr>
      <xdr:spPr>
        <a:xfrm>
          <a:off x="8450795" y="631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61491</xdr:rowOff>
    </xdr:from>
    <xdr:to>
      <xdr:col>41</xdr:col>
      <xdr:colOff>101600</xdr:colOff>
      <xdr:row>36</xdr:row>
      <xdr:rowOff>163091</xdr:rowOff>
    </xdr:to>
    <xdr:sp macro="" textlink="">
      <xdr:nvSpPr>
        <xdr:cNvPr id="313" name="楕円 312"/>
        <xdr:cNvSpPr/>
      </xdr:nvSpPr>
      <xdr:spPr>
        <a:xfrm>
          <a:off x="7810500" y="62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154218</xdr:rowOff>
    </xdr:from>
    <xdr:ext cx="599010" cy="259045"/>
    <xdr:sp macro="" textlink="">
      <xdr:nvSpPr>
        <xdr:cNvPr id="314" name="テキスト ボックス 313"/>
        <xdr:cNvSpPr txBox="1"/>
      </xdr:nvSpPr>
      <xdr:spPr>
        <a:xfrm>
          <a:off x="7561795" y="632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63304</xdr:rowOff>
    </xdr:from>
    <xdr:to>
      <xdr:col>36</xdr:col>
      <xdr:colOff>165100</xdr:colOff>
      <xdr:row>36</xdr:row>
      <xdr:rowOff>164904</xdr:rowOff>
    </xdr:to>
    <xdr:sp macro="" textlink="">
      <xdr:nvSpPr>
        <xdr:cNvPr id="315" name="楕円 314"/>
        <xdr:cNvSpPr/>
      </xdr:nvSpPr>
      <xdr:spPr>
        <a:xfrm>
          <a:off x="6921500" y="62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156031</xdr:rowOff>
    </xdr:from>
    <xdr:ext cx="599010" cy="259045"/>
    <xdr:sp macro="" textlink="">
      <xdr:nvSpPr>
        <xdr:cNvPr id="316" name="テキスト ボックス 315"/>
        <xdr:cNvSpPr txBox="1"/>
      </xdr:nvSpPr>
      <xdr:spPr>
        <a:xfrm>
          <a:off x="6672795" y="632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1578</xdr:rowOff>
    </xdr:from>
    <xdr:to>
      <xdr:col>55</xdr:col>
      <xdr:colOff>0</xdr:colOff>
      <xdr:row>57</xdr:row>
      <xdr:rowOff>50384</xdr:rowOff>
    </xdr:to>
    <xdr:cxnSp macro="">
      <xdr:nvCxnSpPr>
        <xdr:cNvPr id="345" name="直線コネクタ 344"/>
        <xdr:cNvCxnSpPr/>
      </xdr:nvCxnSpPr>
      <xdr:spPr>
        <a:xfrm flipV="1">
          <a:off x="9639300" y="9774228"/>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43570</xdr:rowOff>
    </xdr:from>
    <xdr:to>
      <xdr:col>50</xdr:col>
      <xdr:colOff>114300</xdr:colOff>
      <xdr:row>57</xdr:row>
      <xdr:rowOff>50384</xdr:rowOff>
    </xdr:to>
    <xdr:cxnSp macro="">
      <xdr:nvCxnSpPr>
        <xdr:cNvPr id="348" name="直線コネクタ 347"/>
        <xdr:cNvCxnSpPr/>
      </xdr:nvCxnSpPr>
      <xdr:spPr>
        <a:xfrm>
          <a:off x="8750300" y="9816220"/>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43570</xdr:rowOff>
    </xdr:from>
    <xdr:to>
      <xdr:col>45</xdr:col>
      <xdr:colOff>177800</xdr:colOff>
      <xdr:row>57</xdr:row>
      <xdr:rowOff>89091</xdr:rowOff>
    </xdr:to>
    <xdr:cxnSp macro="">
      <xdr:nvCxnSpPr>
        <xdr:cNvPr id="351" name="直線コネクタ 350"/>
        <xdr:cNvCxnSpPr/>
      </xdr:nvCxnSpPr>
      <xdr:spPr>
        <a:xfrm flipV="1">
          <a:off x="7861300" y="9816220"/>
          <a:ext cx="889000" cy="4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89091</xdr:rowOff>
    </xdr:from>
    <xdr:to>
      <xdr:col>41</xdr:col>
      <xdr:colOff>50800</xdr:colOff>
      <xdr:row>57</xdr:row>
      <xdr:rowOff>110990</xdr:rowOff>
    </xdr:to>
    <xdr:cxnSp macro="">
      <xdr:nvCxnSpPr>
        <xdr:cNvPr id="354" name="直線コネクタ 353"/>
        <xdr:cNvCxnSpPr/>
      </xdr:nvCxnSpPr>
      <xdr:spPr>
        <a:xfrm flipV="1">
          <a:off x="6972300" y="9861741"/>
          <a:ext cx="889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122228</xdr:rowOff>
    </xdr:from>
    <xdr:to>
      <xdr:col>55</xdr:col>
      <xdr:colOff>50800</xdr:colOff>
      <xdr:row>57</xdr:row>
      <xdr:rowOff>52378</xdr:rowOff>
    </xdr:to>
    <xdr:sp macro="" textlink="">
      <xdr:nvSpPr>
        <xdr:cNvPr id="364" name="楕円 363"/>
        <xdr:cNvSpPr/>
      </xdr:nvSpPr>
      <xdr:spPr>
        <a:xfrm>
          <a:off x="10426700" y="972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145105</xdr:rowOff>
    </xdr:from>
    <xdr:ext cx="599010" cy="259045"/>
    <xdr:sp macro="" textlink="">
      <xdr:nvSpPr>
        <xdr:cNvPr id="365" name="普通建設事業費該当値テキスト"/>
        <xdr:cNvSpPr txBox="1"/>
      </xdr:nvSpPr>
      <xdr:spPr>
        <a:xfrm>
          <a:off x="10528300" y="957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171034</xdr:rowOff>
    </xdr:from>
    <xdr:to>
      <xdr:col>50</xdr:col>
      <xdr:colOff>165100</xdr:colOff>
      <xdr:row>57</xdr:row>
      <xdr:rowOff>101184</xdr:rowOff>
    </xdr:to>
    <xdr:sp macro="" textlink="">
      <xdr:nvSpPr>
        <xdr:cNvPr id="366" name="楕円 365"/>
        <xdr:cNvSpPr/>
      </xdr:nvSpPr>
      <xdr:spPr>
        <a:xfrm>
          <a:off x="9588500" y="977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117711</xdr:rowOff>
    </xdr:from>
    <xdr:ext cx="599010" cy="259045"/>
    <xdr:sp macro="" textlink="">
      <xdr:nvSpPr>
        <xdr:cNvPr id="367" name="テキスト ボックス 366"/>
        <xdr:cNvSpPr txBox="1"/>
      </xdr:nvSpPr>
      <xdr:spPr>
        <a:xfrm>
          <a:off x="9339795" y="954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164220</xdr:rowOff>
    </xdr:from>
    <xdr:to>
      <xdr:col>46</xdr:col>
      <xdr:colOff>38100</xdr:colOff>
      <xdr:row>57</xdr:row>
      <xdr:rowOff>94370</xdr:rowOff>
    </xdr:to>
    <xdr:sp macro="" textlink="">
      <xdr:nvSpPr>
        <xdr:cNvPr id="368" name="楕円 367"/>
        <xdr:cNvSpPr/>
      </xdr:nvSpPr>
      <xdr:spPr>
        <a:xfrm>
          <a:off x="8699500" y="97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85497</xdr:rowOff>
    </xdr:from>
    <xdr:ext cx="599010" cy="259045"/>
    <xdr:sp macro="" textlink="">
      <xdr:nvSpPr>
        <xdr:cNvPr id="369" name="テキスト ボックス 368"/>
        <xdr:cNvSpPr txBox="1"/>
      </xdr:nvSpPr>
      <xdr:spPr>
        <a:xfrm>
          <a:off x="8450795" y="985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38291</xdr:rowOff>
    </xdr:from>
    <xdr:to>
      <xdr:col>41</xdr:col>
      <xdr:colOff>101600</xdr:colOff>
      <xdr:row>57</xdr:row>
      <xdr:rowOff>139891</xdr:rowOff>
    </xdr:to>
    <xdr:sp macro="" textlink="">
      <xdr:nvSpPr>
        <xdr:cNvPr id="370" name="楕円 369"/>
        <xdr:cNvSpPr/>
      </xdr:nvSpPr>
      <xdr:spPr>
        <a:xfrm>
          <a:off x="7810500" y="98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131018</xdr:rowOff>
    </xdr:from>
    <xdr:ext cx="599010" cy="259045"/>
    <xdr:sp macro="" textlink="">
      <xdr:nvSpPr>
        <xdr:cNvPr id="371" name="テキスト ボックス 370"/>
        <xdr:cNvSpPr txBox="1"/>
      </xdr:nvSpPr>
      <xdr:spPr>
        <a:xfrm>
          <a:off x="7561795" y="990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60190</xdr:rowOff>
    </xdr:from>
    <xdr:to>
      <xdr:col>36</xdr:col>
      <xdr:colOff>165100</xdr:colOff>
      <xdr:row>57</xdr:row>
      <xdr:rowOff>161790</xdr:rowOff>
    </xdr:to>
    <xdr:sp macro="" textlink="">
      <xdr:nvSpPr>
        <xdr:cNvPr id="372" name="楕円 371"/>
        <xdr:cNvSpPr/>
      </xdr:nvSpPr>
      <xdr:spPr>
        <a:xfrm>
          <a:off x="6921500" y="98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152917</xdr:rowOff>
    </xdr:from>
    <xdr:ext cx="599010" cy="259045"/>
    <xdr:sp macro="" textlink="">
      <xdr:nvSpPr>
        <xdr:cNvPr id="373" name="テキスト ボックス 372"/>
        <xdr:cNvSpPr txBox="1"/>
      </xdr:nvSpPr>
      <xdr:spPr>
        <a:xfrm>
          <a:off x="6672795" y="992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21670</xdr:rowOff>
    </xdr:from>
    <xdr:to>
      <xdr:col>55</xdr:col>
      <xdr:colOff>0</xdr:colOff>
      <xdr:row>77</xdr:row>
      <xdr:rowOff>135137</xdr:rowOff>
    </xdr:to>
    <xdr:cxnSp macro="">
      <xdr:nvCxnSpPr>
        <xdr:cNvPr id="400" name="直線コネクタ 399"/>
        <xdr:cNvCxnSpPr/>
      </xdr:nvCxnSpPr>
      <xdr:spPr>
        <a:xfrm flipV="1">
          <a:off x="9639300" y="13223320"/>
          <a:ext cx="838200" cy="1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1905</xdr:rowOff>
    </xdr:from>
    <xdr:to>
      <xdr:col>50</xdr:col>
      <xdr:colOff>114300</xdr:colOff>
      <xdr:row>77</xdr:row>
      <xdr:rowOff>135137</xdr:rowOff>
    </xdr:to>
    <xdr:cxnSp macro="">
      <xdr:nvCxnSpPr>
        <xdr:cNvPr id="403" name="直線コネクタ 402"/>
        <xdr:cNvCxnSpPr/>
      </xdr:nvCxnSpPr>
      <xdr:spPr>
        <a:xfrm>
          <a:off x="8750300" y="12860655"/>
          <a:ext cx="889000" cy="4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1905</xdr:rowOff>
    </xdr:from>
    <xdr:to>
      <xdr:col>45</xdr:col>
      <xdr:colOff>177800</xdr:colOff>
      <xdr:row>75</xdr:row>
      <xdr:rowOff>113630</xdr:rowOff>
    </xdr:to>
    <xdr:cxnSp macro="">
      <xdr:nvCxnSpPr>
        <xdr:cNvPr id="406" name="直線コネクタ 405"/>
        <xdr:cNvCxnSpPr/>
      </xdr:nvCxnSpPr>
      <xdr:spPr>
        <a:xfrm flipV="1">
          <a:off x="7861300" y="12860655"/>
          <a:ext cx="889000" cy="1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113630</xdr:rowOff>
    </xdr:from>
    <xdr:to>
      <xdr:col>41</xdr:col>
      <xdr:colOff>50800</xdr:colOff>
      <xdr:row>76</xdr:row>
      <xdr:rowOff>25464</xdr:rowOff>
    </xdr:to>
    <xdr:cxnSp macro="">
      <xdr:nvCxnSpPr>
        <xdr:cNvPr id="409" name="直線コネクタ 408"/>
        <xdr:cNvCxnSpPr/>
      </xdr:nvCxnSpPr>
      <xdr:spPr>
        <a:xfrm flipV="1">
          <a:off x="6972300" y="12972380"/>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142320</xdr:rowOff>
    </xdr:from>
    <xdr:to>
      <xdr:col>55</xdr:col>
      <xdr:colOff>50800</xdr:colOff>
      <xdr:row>77</xdr:row>
      <xdr:rowOff>72470</xdr:rowOff>
    </xdr:to>
    <xdr:sp macro="" textlink="">
      <xdr:nvSpPr>
        <xdr:cNvPr id="419" name="楕円 418"/>
        <xdr:cNvSpPr/>
      </xdr:nvSpPr>
      <xdr:spPr>
        <a:xfrm>
          <a:off x="10426700" y="131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165197</xdr:rowOff>
    </xdr:from>
    <xdr:ext cx="534377" cy="259045"/>
    <xdr:sp macro="" textlink="">
      <xdr:nvSpPr>
        <xdr:cNvPr id="420" name="普通建設事業費 （ うち新規整備　）該当値テキスト"/>
        <xdr:cNvSpPr txBox="1"/>
      </xdr:nvSpPr>
      <xdr:spPr>
        <a:xfrm>
          <a:off x="10528300" y="130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84337</xdr:rowOff>
    </xdr:from>
    <xdr:to>
      <xdr:col>50</xdr:col>
      <xdr:colOff>165100</xdr:colOff>
      <xdr:row>78</xdr:row>
      <xdr:rowOff>14487</xdr:rowOff>
    </xdr:to>
    <xdr:sp macro="" textlink="">
      <xdr:nvSpPr>
        <xdr:cNvPr id="421" name="楕円 420"/>
        <xdr:cNvSpPr/>
      </xdr:nvSpPr>
      <xdr:spPr>
        <a:xfrm>
          <a:off x="9588500" y="132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5614</xdr:rowOff>
    </xdr:from>
    <xdr:ext cx="534377" cy="259045"/>
    <xdr:sp macro="" textlink="">
      <xdr:nvSpPr>
        <xdr:cNvPr id="422" name="テキスト ボックス 421"/>
        <xdr:cNvSpPr txBox="1"/>
      </xdr:nvSpPr>
      <xdr:spPr>
        <a:xfrm>
          <a:off x="9372111" y="133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122555</xdr:rowOff>
    </xdr:from>
    <xdr:to>
      <xdr:col>46</xdr:col>
      <xdr:colOff>38100</xdr:colOff>
      <xdr:row>75</xdr:row>
      <xdr:rowOff>52705</xdr:rowOff>
    </xdr:to>
    <xdr:sp macro="" textlink="">
      <xdr:nvSpPr>
        <xdr:cNvPr id="423" name="楕円 422"/>
        <xdr:cNvSpPr/>
      </xdr:nvSpPr>
      <xdr:spPr>
        <a:xfrm>
          <a:off x="8699500" y="128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69232</xdr:rowOff>
    </xdr:from>
    <xdr:ext cx="599010" cy="259045"/>
    <xdr:sp macro="" textlink="">
      <xdr:nvSpPr>
        <xdr:cNvPr id="424" name="テキスト ボックス 423"/>
        <xdr:cNvSpPr txBox="1"/>
      </xdr:nvSpPr>
      <xdr:spPr>
        <a:xfrm>
          <a:off x="8450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62830</xdr:rowOff>
    </xdr:from>
    <xdr:to>
      <xdr:col>41</xdr:col>
      <xdr:colOff>101600</xdr:colOff>
      <xdr:row>75</xdr:row>
      <xdr:rowOff>164430</xdr:rowOff>
    </xdr:to>
    <xdr:sp macro="" textlink="">
      <xdr:nvSpPr>
        <xdr:cNvPr id="425" name="楕円 424"/>
        <xdr:cNvSpPr/>
      </xdr:nvSpPr>
      <xdr:spPr>
        <a:xfrm>
          <a:off x="7810500" y="129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9507</xdr:rowOff>
    </xdr:from>
    <xdr:ext cx="599010" cy="259045"/>
    <xdr:sp macro="" textlink="">
      <xdr:nvSpPr>
        <xdr:cNvPr id="426" name="テキスト ボックス 425"/>
        <xdr:cNvSpPr txBox="1"/>
      </xdr:nvSpPr>
      <xdr:spPr>
        <a:xfrm>
          <a:off x="7561795" y="1269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146114</xdr:rowOff>
    </xdr:from>
    <xdr:to>
      <xdr:col>36</xdr:col>
      <xdr:colOff>165100</xdr:colOff>
      <xdr:row>76</xdr:row>
      <xdr:rowOff>76264</xdr:rowOff>
    </xdr:to>
    <xdr:sp macro="" textlink="">
      <xdr:nvSpPr>
        <xdr:cNvPr id="427" name="楕円 426"/>
        <xdr:cNvSpPr/>
      </xdr:nvSpPr>
      <xdr:spPr>
        <a:xfrm>
          <a:off x="6921500" y="130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92791</xdr:rowOff>
    </xdr:from>
    <xdr:ext cx="534377" cy="259045"/>
    <xdr:sp macro="" textlink="">
      <xdr:nvSpPr>
        <xdr:cNvPr id="428" name="テキスト ボックス 427"/>
        <xdr:cNvSpPr txBox="1"/>
      </xdr:nvSpPr>
      <xdr:spPr>
        <a:xfrm>
          <a:off x="6705111" y="12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37223</xdr:rowOff>
    </xdr:from>
    <xdr:to>
      <xdr:col>55</xdr:col>
      <xdr:colOff>0</xdr:colOff>
      <xdr:row>97</xdr:row>
      <xdr:rowOff>57534</xdr:rowOff>
    </xdr:to>
    <xdr:cxnSp macro="">
      <xdr:nvCxnSpPr>
        <xdr:cNvPr id="459" name="直線コネクタ 458"/>
        <xdr:cNvCxnSpPr/>
      </xdr:nvCxnSpPr>
      <xdr:spPr>
        <a:xfrm flipV="1">
          <a:off x="9639300" y="16667873"/>
          <a:ext cx="838200" cy="2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57534</xdr:rowOff>
    </xdr:from>
    <xdr:to>
      <xdr:col>50</xdr:col>
      <xdr:colOff>114300</xdr:colOff>
      <xdr:row>99</xdr:row>
      <xdr:rowOff>8610</xdr:rowOff>
    </xdr:to>
    <xdr:cxnSp macro="">
      <xdr:nvCxnSpPr>
        <xdr:cNvPr id="462" name="直線コネクタ 461"/>
        <xdr:cNvCxnSpPr/>
      </xdr:nvCxnSpPr>
      <xdr:spPr>
        <a:xfrm flipV="1">
          <a:off x="8750300" y="16688184"/>
          <a:ext cx="889000" cy="29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8610</xdr:rowOff>
    </xdr:from>
    <xdr:to>
      <xdr:col>45</xdr:col>
      <xdr:colOff>177800</xdr:colOff>
      <xdr:row>99</xdr:row>
      <xdr:rowOff>23738</xdr:rowOff>
    </xdr:to>
    <xdr:cxnSp macro="">
      <xdr:nvCxnSpPr>
        <xdr:cNvPr id="465" name="直線コネクタ 464"/>
        <xdr:cNvCxnSpPr/>
      </xdr:nvCxnSpPr>
      <xdr:spPr>
        <a:xfrm flipV="1">
          <a:off x="7861300" y="16982160"/>
          <a:ext cx="889000" cy="1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154164</xdr:rowOff>
    </xdr:from>
    <xdr:to>
      <xdr:col>41</xdr:col>
      <xdr:colOff>50800</xdr:colOff>
      <xdr:row>99</xdr:row>
      <xdr:rowOff>23738</xdr:rowOff>
    </xdr:to>
    <xdr:cxnSp macro="">
      <xdr:nvCxnSpPr>
        <xdr:cNvPr id="468" name="直線コネクタ 467"/>
        <xdr:cNvCxnSpPr/>
      </xdr:nvCxnSpPr>
      <xdr:spPr>
        <a:xfrm>
          <a:off x="6972300" y="16956264"/>
          <a:ext cx="889000" cy="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157873</xdr:rowOff>
    </xdr:from>
    <xdr:to>
      <xdr:col>55</xdr:col>
      <xdr:colOff>50800</xdr:colOff>
      <xdr:row>97</xdr:row>
      <xdr:rowOff>88023</xdr:rowOff>
    </xdr:to>
    <xdr:sp macro="" textlink="">
      <xdr:nvSpPr>
        <xdr:cNvPr id="478" name="楕円 477"/>
        <xdr:cNvSpPr/>
      </xdr:nvSpPr>
      <xdr:spPr>
        <a:xfrm>
          <a:off x="10426700" y="166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9300</xdr:rowOff>
    </xdr:from>
    <xdr:ext cx="599010" cy="259045"/>
    <xdr:sp macro="" textlink="">
      <xdr:nvSpPr>
        <xdr:cNvPr id="479" name="普通建設事業費 （ うち更新整備　）該当値テキスト"/>
        <xdr:cNvSpPr txBox="1"/>
      </xdr:nvSpPr>
      <xdr:spPr>
        <a:xfrm>
          <a:off x="10528300" y="1646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6734</xdr:rowOff>
    </xdr:from>
    <xdr:to>
      <xdr:col>50</xdr:col>
      <xdr:colOff>165100</xdr:colOff>
      <xdr:row>97</xdr:row>
      <xdr:rowOff>108334</xdr:rowOff>
    </xdr:to>
    <xdr:sp macro="" textlink="">
      <xdr:nvSpPr>
        <xdr:cNvPr id="480" name="楕円 479"/>
        <xdr:cNvSpPr/>
      </xdr:nvSpPr>
      <xdr:spPr>
        <a:xfrm>
          <a:off x="9588500" y="166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124861</xdr:rowOff>
    </xdr:from>
    <xdr:ext cx="599010" cy="259045"/>
    <xdr:sp macro="" textlink="">
      <xdr:nvSpPr>
        <xdr:cNvPr id="481" name="テキスト ボックス 480"/>
        <xdr:cNvSpPr txBox="1"/>
      </xdr:nvSpPr>
      <xdr:spPr>
        <a:xfrm>
          <a:off x="9339795" y="1641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129260</xdr:rowOff>
    </xdr:from>
    <xdr:to>
      <xdr:col>46</xdr:col>
      <xdr:colOff>38100</xdr:colOff>
      <xdr:row>99</xdr:row>
      <xdr:rowOff>59410</xdr:rowOff>
    </xdr:to>
    <xdr:sp macro="" textlink="">
      <xdr:nvSpPr>
        <xdr:cNvPr id="482" name="楕円 481"/>
        <xdr:cNvSpPr/>
      </xdr:nvSpPr>
      <xdr:spPr>
        <a:xfrm>
          <a:off x="8699500" y="169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50537</xdr:rowOff>
    </xdr:from>
    <xdr:ext cx="534377" cy="259045"/>
    <xdr:sp macro="" textlink="">
      <xdr:nvSpPr>
        <xdr:cNvPr id="483" name="テキスト ボックス 482"/>
        <xdr:cNvSpPr txBox="1"/>
      </xdr:nvSpPr>
      <xdr:spPr>
        <a:xfrm>
          <a:off x="8483111"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144388</xdr:rowOff>
    </xdr:from>
    <xdr:to>
      <xdr:col>41</xdr:col>
      <xdr:colOff>101600</xdr:colOff>
      <xdr:row>99</xdr:row>
      <xdr:rowOff>74538</xdr:rowOff>
    </xdr:to>
    <xdr:sp macro="" textlink="">
      <xdr:nvSpPr>
        <xdr:cNvPr id="484" name="楕円 483"/>
        <xdr:cNvSpPr/>
      </xdr:nvSpPr>
      <xdr:spPr>
        <a:xfrm>
          <a:off x="7810500" y="169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65665</xdr:rowOff>
    </xdr:from>
    <xdr:ext cx="534377" cy="259045"/>
    <xdr:sp macro="" textlink="">
      <xdr:nvSpPr>
        <xdr:cNvPr id="485" name="テキスト ボックス 484"/>
        <xdr:cNvSpPr txBox="1"/>
      </xdr:nvSpPr>
      <xdr:spPr>
        <a:xfrm>
          <a:off x="7594111" y="170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103364</xdr:rowOff>
    </xdr:from>
    <xdr:to>
      <xdr:col>36</xdr:col>
      <xdr:colOff>165100</xdr:colOff>
      <xdr:row>99</xdr:row>
      <xdr:rowOff>33514</xdr:rowOff>
    </xdr:to>
    <xdr:sp macro="" textlink="">
      <xdr:nvSpPr>
        <xdr:cNvPr id="486" name="楕円 485"/>
        <xdr:cNvSpPr/>
      </xdr:nvSpPr>
      <xdr:spPr>
        <a:xfrm>
          <a:off x="6921500" y="169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24641</xdr:rowOff>
    </xdr:from>
    <xdr:ext cx="534377" cy="259045"/>
    <xdr:sp macro="" textlink="">
      <xdr:nvSpPr>
        <xdr:cNvPr id="487" name="テキスト ボックス 486"/>
        <xdr:cNvSpPr txBox="1"/>
      </xdr:nvSpPr>
      <xdr:spPr>
        <a:xfrm>
          <a:off x="6705111" y="1699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17389</xdr:rowOff>
    </xdr:from>
    <xdr:to>
      <xdr:col>85</xdr:col>
      <xdr:colOff>127000</xdr:colOff>
      <xdr:row>39</xdr:row>
      <xdr:rowOff>40622</xdr:rowOff>
    </xdr:to>
    <xdr:cxnSp macro="">
      <xdr:nvCxnSpPr>
        <xdr:cNvPr id="518" name="直線コネクタ 517"/>
        <xdr:cNvCxnSpPr/>
      </xdr:nvCxnSpPr>
      <xdr:spPr>
        <a:xfrm>
          <a:off x="15481300" y="6703939"/>
          <a:ext cx="8382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7534</xdr:rowOff>
    </xdr:from>
    <xdr:to>
      <xdr:col>81</xdr:col>
      <xdr:colOff>50800</xdr:colOff>
      <xdr:row>39</xdr:row>
      <xdr:rowOff>17389</xdr:rowOff>
    </xdr:to>
    <xdr:cxnSp macro="">
      <xdr:nvCxnSpPr>
        <xdr:cNvPr id="521" name="直線コネクタ 520"/>
        <xdr:cNvCxnSpPr/>
      </xdr:nvCxnSpPr>
      <xdr:spPr>
        <a:xfrm>
          <a:off x="14592300" y="6694084"/>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147874</xdr:rowOff>
    </xdr:from>
    <xdr:to>
      <xdr:col>76</xdr:col>
      <xdr:colOff>114300</xdr:colOff>
      <xdr:row>39</xdr:row>
      <xdr:rowOff>7534</xdr:rowOff>
    </xdr:to>
    <xdr:cxnSp macro="">
      <xdr:nvCxnSpPr>
        <xdr:cNvPr id="524" name="直線コネクタ 523"/>
        <xdr:cNvCxnSpPr/>
      </xdr:nvCxnSpPr>
      <xdr:spPr>
        <a:xfrm>
          <a:off x="13703300" y="6662974"/>
          <a:ext cx="889000" cy="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119041</xdr:rowOff>
    </xdr:from>
    <xdr:to>
      <xdr:col>71</xdr:col>
      <xdr:colOff>177800</xdr:colOff>
      <xdr:row>38</xdr:row>
      <xdr:rowOff>147874</xdr:rowOff>
    </xdr:to>
    <xdr:cxnSp macro="">
      <xdr:nvCxnSpPr>
        <xdr:cNvPr id="527" name="直線コネクタ 526"/>
        <xdr:cNvCxnSpPr/>
      </xdr:nvCxnSpPr>
      <xdr:spPr>
        <a:xfrm>
          <a:off x="12814300" y="6634141"/>
          <a:ext cx="889000" cy="2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161272</xdr:rowOff>
    </xdr:from>
    <xdr:to>
      <xdr:col>85</xdr:col>
      <xdr:colOff>177800</xdr:colOff>
      <xdr:row>39</xdr:row>
      <xdr:rowOff>91422</xdr:rowOff>
    </xdr:to>
    <xdr:sp macro="" textlink="">
      <xdr:nvSpPr>
        <xdr:cNvPr id="537" name="楕円 536"/>
        <xdr:cNvSpPr/>
      </xdr:nvSpPr>
      <xdr:spPr>
        <a:xfrm>
          <a:off x="16268700" y="66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120649</xdr:rowOff>
    </xdr:from>
    <xdr:ext cx="534377" cy="259045"/>
    <xdr:sp macro="" textlink="">
      <xdr:nvSpPr>
        <xdr:cNvPr id="538" name="災害復旧事業費該当値テキスト"/>
        <xdr:cNvSpPr txBox="1"/>
      </xdr:nvSpPr>
      <xdr:spPr>
        <a:xfrm>
          <a:off x="16370300" y="64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138039</xdr:rowOff>
    </xdr:from>
    <xdr:to>
      <xdr:col>81</xdr:col>
      <xdr:colOff>101600</xdr:colOff>
      <xdr:row>39</xdr:row>
      <xdr:rowOff>68189</xdr:rowOff>
    </xdr:to>
    <xdr:sp macro="" textlink="">
      <xdr:nvSpPr>
        <xdr:cNvPr id="539" name="楕円 538"/>
        <xdr:cNvSpPr/>
      </xdr:nvSpPr>
      <xdr:spPr>
        <a:xfrm>
          <a:off x="15430500" y="66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84716</xdr:rowOff>
    </xdr:from>
    <xdr:ext cx="534377" cy="259045"/>
    <xdr:sp macro="" textlink="">
      <xdr:nvSpPr>
        <xdr:cNvPr id="540" name="テキスト ボックス 539"/>
        <xdr:cNvSpPr txBox="1"/>
      </xdr:nvSpPr>
      <xdr:spPr>
        <a:xfrm>
          <a:off x="15214111" y="64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128184</xdr:rowOff>
    </xdr:from>
    <xdr:to>
      <xdr:col>76</xdr:col>
      <xdr:colOff>165100</xdr:colOff>
      <xdr:row>39</xdr:row>
      <xdr:rowOff>58334</xdr:rowOff>
    </xdr:to>
    <xdr:sp macro="" textlink="">
      <xdr:nvSpPr>
        <xdr:cNvPr id="541" name="楕円 540"/>
        <xdr:cNvSpPr/>
      </xdr:nvSpPr>
      <xdr:spPr>
        <a:xfrm>
          <a:off x="14541500" y="66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74860</xdr:rowOff>
    </xdr:from>
    <xdr:ext cx="534377" cy="259045"/>
    <xdr:sp macro="" textlink="">
      <xdr:nvSpPr>
        <xdr:cNvPr id="542" name="テキスト ボックス 541"/>
        <xdr:cNvSpPr txBox="1"/>
      </xdr:nvSpPr>
      <xdr:spPr>
        <a:xfrm>
          <a:off x="14325111" y="641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97074</xdr:rowOff>
    </xdr:from>
    <xdr:to>
      <xdr:col>72</xdr:col>
      <xdr:colOff>38100</xdr:colOff>
      <xdr:row>39</xdr:row>
      <xdr:rowOff>27224</xdr:rowOff>
    </xdr:to>
    <xdr:sp macro="" textlink="">
      <xdr:nvSpPr>
        <xdr:cNvPr id="543" name="楕円 542"/>
        <xdr:cNvSpPr/>
      </xdr:nvSpPr>
      <xdr:spPr>
        <a:xfrm>
          <a:off x="13652500" y="661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43751</xdr:rowOff>
    </xdr:from>
    <xdr:ext cx="534377" cy="259045"/>
    <xdr:sp macro="" textlink="">
      <xdr:nvSpPr>
        <xdr:cNvPr id="544" name="テキスト ボックス 543"/>
        <xdr:cNvSpPr txBox="1"/>
      </xdr:nvSpPr>
      <xdr:spPr>
        <a:xfrm>
          <a:off x="13436111" y="638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68241</xdr:rowOff>
    </xdr:from>
    <xdr:to>
      <xdr:col>67</xdr:col>
      <xdr:colOff>101600</xdr:colOff>
      <xdr:row>38</xdr:row>
      <xdr:rowOff>169841</xdr:rowOff>
    </xdr:to>
    <xdr:sp macro="" textlink="">
      <xdr:nvSpPr>
        <xdr:cNvPr id="545" name="楕円 544"/>
        <xdr:cNvSpPr/>
      </xdr:nvSpPr>
      <xdr:spPr>
        <a:xfrm>
          <a:off x="12763500" y="65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14918</xdr:rowOff>
    </xdr:from>
    <xdr:ext cx="534377" cy="259045"/>
    <xdr:sp macro="" textlink="">
      <xdr:nvSpPr>
        <xdr:cNvPr id="546" name="テキスト ボックス 545"/>
        <xdr:cNvSpPr txBox="1"/>
      </xdr:nvSpPr>
      <xdr:spPr>
        <a:xfrm>
          <a:off x="12547111" y="635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62822</xdr:rowOff>
    </xdr:from>
    <xdr:to>
      <xdr:col>85</xdr:col>
      <xdr:colOff>127000</xdr:colOff>
      <xdr:row>75</xdr:row>
      <xdr:rowOff>120278</xdr:rowOff>
    </xdr:to>
    <xdr:cxnSp macro="">
      <xdr:nvCxnSpPr>
        <xdr:cNvPr id="628" name="直線コネクタ 627"/>
        <xdr:cNvCxnSpPr/>
      </xdr:nvCxnSpPr>
      <xdr:spPr>
        <a:xfrm>
          <a:off x="15481300" y="12921572"/>
          <a:ext cx="838200" cy="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11423</xdr:rowOff>
    </xdr:from>
    <xdr:to>
      <xdr:col>81</xdr:col>
      <xdr:colOff>50800</xdr:colOff>
      <xdr:row>75</xdr:row>
      <xdr:rowOff>62822</xdr:rowOff>
    </xdr:to>
    <xdr:cxnSp macro="">
      <xdr:nvCxnSpPr>
        <xdr:cNvPr id="631" name="直線コネクタ 630"/>
        <xdr:cNvCxnSpPr/>
      </xdr:nvCxnSpPr>
      <xdr:spPr>
        <a:xfrm>
          <a:off x="14592300" y="12870173"/>
          <a:ext cx="889000" cy="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93025</xdr:rowOff>
    </xdr:from>
    <xdr:to>
      <xdr:col>76</xdr:col>
      <xdr:colOff>114300</xdr:colOff>
      <xdr:row>75</xdr:row>
      <xdr:rowOff>11423</xdr:rowOff>
    </xdr:to>
    <xdr:cxnSp macro="">
      <xdr:nvCxnSpPr>
        <xdr:cNvPr id="634" name="直線コネクタ 633"/>
        <xdr:cNvCxnSpPr/>
      </xdr:nvCxnSpPr>
      <xdr:spPr>
        <a:xfrm>
          <a:off x="13703300" y="12780325"/>
          <a:ext cx="889000" cy="8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42609</xdr:rowOff>
    </xdr:from>
    <xdr:to>
      <xdr:col>71</xdr:col>
      <xdr:colOff>177800</xdr:colOff>
      <xdr:row>74</xdr:row>
      <xdr:rowOff>93025</xdr:rowOff>
    </xdr:to>
    <xdr:cxnSp macro="">
      <xdr:nvCxnSpPr>
        <xdr:cNvPr id="637" name="直線コネクタ 636"/>
        <xdr:cNvCxnSpPr/>
      </xdr:nvCxnSpPr>
      <xdr:spPr>
        <a:xfrm>
          <a:off x="12814300" y="12729909"/>
          <a:ext cx="8890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69478</xdr:rowOff>
    </xdr:from>
    <xdr:to>
      <xdr:col>85</xdr:col>
      <xdr:colOff>177800</xdr:colOff>
      <xdr:row>75</xdr:row>
      <xdr:rowOff>171078</xdr:rowOff>
    </xdr:to>
    <xdr:sp macro="" textlink="">
      <xdr:nvSpPr>
        <xdr:cNvPr id="647" name="楕円 646"/>
        <xdr:cNvSpPr/>
      </xdr:nvSpPr>
      <xdr:spPr>
        <a:xfrm>
          <a:off x="16268700" y="129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92355</xdr:rowOff>
    </xdr:from>
    <xdr:ext cx="599010" cy="259045"/>
    <xdr:sp macro="" textlink="">
      <xdr:nvSpPr>
        <xdr:cNvPr id="648" name="公債費該当値テキスト"/>
        <xdr:cNvSpPr txBox="1"/>
      </xdr:nvSpPr>
      <xdr:spPr>
        <a:xfrm>
          <a:off x="16370300" y="1277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12022</xdr:rowOff>
    </xdr:from>
    <xdr:to>
      <xdr:col>81</xdr:col>
      <xdr:colOff>101600</xdr:colOff>
      <xdr:row>75</xdr:row>
      <xdr:rowOff>113622</xdr:rowOff>
    </xdr:to>
    <xdr:sp macro="" textlink="">
      <xdr:nvSpPr>
        <xdr:cNvPr id="649" name="楕円 648"/>
        <xdr:cNvSpPr/>
      </xdr:nvSpPr>
      <xdr:spPr>
        <a:xfrm>
          <a:off x="15430500" y="1287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130149</xdr:rowOff>
    </xdr:from>
    <xdr:ext cx="599010" cy="259045"/>
    <xdr:sp macro="" textlink="">
      <xdr:nvSpPr>
        <xdr:cNvPr id="650" name="テキスト ボックス 649"/>
        <xdr:cNvSpPr txBox="1"/>
      </xdr:nvSpPr>
      <xdr:spPr>
        <a:xfrm>
          <a:off x="15181795" y="1264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132073</xdr:rowOff>
    </xdr:from>
    <xdr:to>
      <xdr:col>76</xdr:col>
      <xdr:colOff>165100</xdr:colOff>
      <xdr:row>75</xdr:row>
      <xdr:rowOff>62223</xdr:rowOff>
    </xdr:to>
    <xdr:sp macro="" textlink="">
      <xdr:nvSpPr>
        <xdr:cNvPr id="651" name="楕円 650"/>
        <xdr:cNvSpPr/>
      </xdr:nvSpPr>
      <xdr:spPr>
        <a:xfrm>
          <a:off x="14541500" y="128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78750</xdr:rowOff>
    </xdr:from>
    <xdr:ext cx="599010" cy="259045"/>
    <xdr:sp macro="" textlink="">
      <xdr:nvSpPr>
        <xdr:cNvPr id="652" name="テキスト ボックス 651"/>
        <xdr:cNvSpPr txBox="1"/>
      </xdr:nvSpPr>
      <xdr:spPr>
        <a:xfrm>
          <a:off x="14292795" y="1259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42225</xdr:rowOff>
    </xdr:from>
    <xdr:to>
      <xdr:col>72</xdr:col>
      <xdr:colOff>38100</xdr:colOff>
      <xdr:row>74</xdr:row>
      <xdr:rowOff>143825</xdr:rowOff>
    </xdr:to>
    <xdr:sp macro="" textlink="">
      <xdr:nvSpPr>
        <xdr:cNvPr id="653" name="楕円 652"/>
        <xdr:cNvSpPr/>
      </xdr:nvSpPr>
      <xdr:spPr>
        <a:xfrm>
          <a:off x="13652500" y="127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160352</xdr:rowOff>
    </xdr:from>
    <xdr:ext cx="599010" cy="259045"/>
    <xdr:sp macro="" textlink="">
      <xdr:nvSpPr>
        <xdr:cNvPr id="654" name="テキスト ボックス 653"/>
        <xdr:cNvSpPr txBox="1"/>
      </xdr:nvSpPr>
      <xdr:spPr>
        <a:xfrm>
          <a:off x="13403795" y="1250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163259</xdr:rowOff>
    </xdr:from>
    <xdr:to>
      <xdr:col>67</xdr:col>
      <xdr:colOff>101600</xdr:colOff>
      <xdr:row>74</xdr:row>
      <xdr:rowOff>93409</xdr:rowOff>
    </xdr:to>
    <xdr:sp macro="" textlink="">
      <xdr:nvSpPr>
        <xdr:cNvPr id="655" name="楕円 654"/>
        <xdr:cNvSpPr/>
      </xdr:nvSpPr>
      <xdr:spPr>
        <a:xfrm>
          <a:off x="12763500" y="126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109936</xdr:rowOff>
    </xdr:from>
    <xdr:ext cx="599010" cy="259045"/>
    <xdr:sp macro="" textlink="">
      <xdr:nvSpPr>
        <xdr:cNvPr id="656" name="テキスト ボックス 655"/>
        <xdr:cNvSpPr txBox="1"/>
      </xdr:nvSpPr>
      <xdr:spPr>
        <a:xfrm>
          <a:off x="12514795" y="124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32347</xdr:rowOff>
    </xdr:from>
    <xdr:to>
      <xdr:col>85</xdr:col>
      <xdr:colOff>127000</xdr:colOff>
      <xdr:row>98</xdr:row>
      <xdr:rowOff>65261</xdr:rowOff>
    </xdr:to>
    <xdr:cxnSp macro="">
      <xdr:nvCxnSpPr>
        <xdr:cNvPr id="683" name="直線コネクタ 682"/>
        <xdr:cNvCxnSpPr/>
      </xdr:nvCxnSpPr>
      <xdr:spPr>
        <a:xfrm flipV="1">
          <a:off x="15481300" y="16834447"/>
          <a:ext cx="8382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31797</xdr:rowOff>
    </xdr:from>
    <xdr:to>
      <xdr:col>81</xdr:col>
      <xdr:colOff>50800</xdr:colOff>
      <xdr:row>98</xdr:row>
      <xdr:rowOff>65261</xdr:rowOff>
    </xdr:to>
    <xdr:cxnSp macro="">
      <xdr:nvCxnSpPr>
        <xdr:cNvPr id="686" name="直線コネクタ 685"/>
        <xdr:cNvCxnSpPr/>
      </xdr:nvCxnSpPr>
      <xdr:spPr>
        <a:xfrm>
          <a:off x="14592300" y="16833897"/>
          <a:ext cx="889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160003</xdr:rowOff>
    </xdr:from>
    <xdr:to>
      <xdr:col>76</xdr:col>
      <xdr:colOff>114300</xdr:colOff>
      <xdr:row>98</xdr:row>
      <xdr:rowOff>31797</xdr:rowOff>
    </xdr:to>
    <xdr:cxnSp macro="">
      <xdr:nvCxnSpPr>
        <xdr:cNvPr id="689" name="直線コネクタ 688"/>
        <xdr:cNvCxnSpPr/>
      </xdr:nvCxnSpPr>
      <xdr:spPr>
        <a:xfrm>
          <a:off x="13703300" y="16790653"/>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141622</xdr:rowOff>
    </xdr:from>
    <xdr:to>
      <xdr:col>71</xdr:col>
      <xdr:colOff>177800</xdr:colOff>
      <xdr:row>97</xdr:row>
      <xdr:rowOff>160003</xdr:rowOff>
    </xdr:to>
    <xdr:cxnSp macro="">
      <xdr:nvCxnSpPr>
        <xdr:cNvPr id="692" name="直線コネクタ 691"/>
        <xdr:cNvCxnSpPr/>
      </xdr:nvCxnSpPr>
      <xdr:spPr>
        <a:xfrm>
          <a:off x="12814300" y="16772272"/>
          <a:ext cx="889000" cy="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152997</xdr:rowOff>
    </xdr:from>
    <xdr:to>
      <xdr:col>85</xdr:col>
      <xdr:colOff>177800</xdr:colOff>
      <xdr:row>98</xdr:row>
      <xdr:rowOff>83147</xdr:rowOff>
    </xdr:to>
    <xdr:sp macro="" textlink="">
      <xdr:nvSpPr>
        <xdr:cNvPr id="702" name="楕円 701"/>
        <xdr:cNvSpPr/>
      </xdr:nvSpPr>
      <xdr:spPr>
        <a:xfrm>
          <a:off x="16268700" y="167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14461</xdr:rowOff>
    </xdr:from>
    <xdr:to>
      <xdr:col>81</xdr:col>
      <xdr:colOff>101600</xdr:colOff>
      <xdr:row>98</xdr:row>
      <xdr:rowOff>116061</xdr:rowOff>
    </xdr:to>
    <xdr:sp macro="" textlink="">
      <xdr:nvSpPr>
        <xdr:cNvPr id="704" name="楕円 703"/>
        <xdr:cNvSpPr/>
      </xdr:nvSpPr>
      <xdr:spPr>
        <a:xfrm>
          <a:off x="15430500" y="168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107188</xdr:rowOff>
    </xdr:from>
    <xdr:ext cx="534377" cy="259045"/>
    <xdr:sp macro="" textlink="">
      <xdr:nvSpPr>
        <xdr:cNvPr id="705" name="テキスト ボックス 704"/>
        <xdr:cNvSpPr txBox="1"/>
      </xdr:nvSpPr>
      <xdr:spPr>
        <a:xfrm>
          <a:off x="15214111" y="169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152447</xdr:rowOff>
    </xdr:from>
    <xdr:to>
      <xdr:col>76</xdr:col>
      <xdr:colOff>165100</xdr:colOff>
      <xdr:row>98</xdr:row>
      <xdr:rowOff>82597</xdr:rowOff>
    </xdr:to>
    <xdr:sp macro="" textlink="">
      <xdr:nvSpPr>
        <xdr:cNvPr id="706" name="楕円 705"/>
        <xdr:cNvSpPr/>
      </xdr:nvSpPr>
      <xdr:spPr>
        <a:xfrm>
          <a:off x="14541500" y="16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73724</xdr:rowOff>
    </xdr:from>
    <xdr:ext cx="534377" cy="259045"/>
    <xdr:sp macro="" textlink="">
      <xdr:nvSpPr>
        <xdr:cNvPr id="707" name="テキスト ボックス 706"/>
        <xdr:cNvSpPr txBox="1"/>
      </xdr:nvSpPr>
      <xdr:spPr>
        <a:xfrm>
          <a:off x="14325111" y="168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109203</xdr:rowOff>
    </xdr:from>
    <xdr:to>
      <xdr:col>72</xdr:col>
      <xdr:colOff>38100</xdr:colOff>
      <xdr:row>98</xdr:row>
      <xdr:rowOff>39353</xdr:rowOff>
    </xdr:to>
    <xdr:sp macro="" textlink="">
      <xdr:nvSpPr>
        <xdr:cNvPr id="708" name="楕円 707"/>
        <xdr:cNvSpPr/>
      </xdr:nvSpPr>
      <xdr:spPr>
        <a:xfrm>
          <a:off x="13652500" y="167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55880</xdr:rowOff>
    </xdr:from>
    <xdr:ext cx="534377" cy="259045"/>
    <xdr:sp macro="" textlink="">
      <xdr:nvSpPr>
        <xdr:cNvPr id="709" name="テキスト ボックス 708"/>
        <xdr:cNvSpPr txBox="1"/>
      </xdr:nvSpPr>
      <xdr:spPr>
        <a:xfrm>
          <a:off x="13436111" y="165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90822</xdr:rowOff>
    </xdr:from>
    <xdr:to>
      <xdr:col>67</xdr:col>
      <xdr:colOff>101600</xdr:colOff>
      <xdr:row>98</xdr:row>
      <xdr:rowOff>20972</xdr:rowOff>
    </xdr:to>
    <xdr:sp macro="" textlink="">
      <xdr:nvSpPr>
        <xdr:cNvPr id="710" name="楕円 709"/>
        <xdr:cNvSpPr/>
      </xdr:nvSpPr>
      <xdr:spPr>
        <a:xfrm>
          <a:off x="12763500" y="167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37499</xdr:rowOff>
    </xdr:from>
    <xdr:ext cx="534377" cy="259045"/>
    <xdr:sp macro="" textlink="">
      <xdr:nvSpPr>
        <xdr:cNvPr id="711" name="テキスト ボックス 710"/>
        <xdr:cNvSpPr txBox="1"/>
      </xdr:nvSpPr>
      <xdr:spPr>
        <a:xfrm>
          <a:off x="12547111" y="1649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134717</xdr:rowOff>
    </xdr:from>
    <xdr:to>
      <xdr:col>111</xdr:col>
      <xdr:colOff>177800</xdr:colOff>
      <xdr:row>38</xdr:row>
      <xdr:rowOff>139700</xdr:rowOff>
    </xdr:to>
    <xdr:cxnSp macro="">
      <xdr:nvCxnSpPr>
        <xdr:cNvPr id="741" name="直線コネクタ 740"/>
        <xdr:cNvCxnSpPr/>
      </xdr:nvCxnSpPr>
      <xdr:spPr>
        <a:xfrm>
          <a:off x="20434300" y="6306917"/>
          <a:ext cx="889000" cy="34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134717</xdr:rowOff>
    </xdr:from>
    <xdr:to>
      <xdr:col>107</xdr:col>
      <xdr:colOff>50800</xdr:colOff>
      <xdr:row>38</xdr:row>
      <xdr:rowOff>139700</xdr:rowOff>
    </xdr:to>
    <xdr:cxnSp macro="">
      <xdr:nvCxnSpPr>
        <xdr:cNvPr id="744" name="直線コネクタ 743"/>
        <xdr:cNvCxnSpPr/>
      </xdr:nvCxnSpPr>
      <xdr:spPr>
        <a:xfrm flipV="1">
          <a:off x="19545300" y="6306917"/>
          <a:ext cx="889000" cy="34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83917</xdr:rowOff>
    </xdr:from>
    <xdr:to>
      <xdr:col>107</xdr:col>
      <xdr:colOff>101600</xdr:colOff>
      <xdr:row>37</xdr:row>
      <xdr:rowOff>14067</xdr:rowOff>
    </xdr:to>
    <xdr:sp macro="" textlink="">
      <xdr:nvSpPr>
        <xdr:cNvPr id="761" name="楕円 760"/>
        <xdr:cNvSpPr/>
      </xdr:nvSpPr>
      <xdr:spPr>
        <a:xfrm>
          <a:off x="20383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30594</xdr:rowOff>
    </xdr:from>
    <xdr:ext cx="534377" cy="259045"/>
    <xdr:sp macro="" textlink="">
      <xdr:nvSpPr>
        <xdr:cNvPr id="762" name="テキスト ボックス 761"/>
        <xdr:cNvSpPr txBox="1"/>
      </xdr:nvSpPr>
      <xdr:spPr>
        <a:xfrm>
          <a:off x="20167111" y="603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4071</xdr:rowOff>
    </xdr:from>
    <xdr:to>
      <xdr:col>116</xdr:col>
      <xdr:colOff>63500</xdr:colOff>
      <xdr:row>76</xdr:row>
      <xdr:rowOff>22535</xdr:rowOff>
    </xdr:to>
    <xdr:cxnSp macro="">
      <xdr:nvCxnSpPr>
        <xdr:cNvPr id="852" name="直線コネクタ 851"/>
        <xdr:cNvCxnSpPr/>
      </xdr:nvCxnSpPr>
      <xdr:spPr>
        <a:xfrm flipV="1">
          <a:off x="21323300" y="13034271"/>
          <a:ext cx="8382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22535</xdr:rowOff>
    </xdr:from>
    <xdr:to>
      <xdr:col>111</xdr:col>
      <xdr:colOff>177800</xdr:colOff>
      <xdr:row>76</xdr:row>
      <xdr:rowOff>37212</xdr:rowOff>
    </xdr:to>
    <xdr:cxnSp macro="">
      <xdr:nvCxnSpPr>
        <xdr:cNvPr id="855" name="直線コネクタ 854"/>
        <xdr:cNvCxnSpPr/>
      </xdr:nvCxnSpPr>
      <xdr:spPr>
        <a:xfrm flipV="1">
          <a:off x="20434300" y="13052735"/>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55933</xdr:rowOff>
    </xdr:from>
    <xdr:to>
      <xdr:col>107</xdr:col>
      <xdr:colOff>50800</xdr:colOff>
      <xdr:row>76</xdr:row>
      <xdr:rowOff>37212</xdr:rowOff>
    </xdr:to>
    <xdr:cxnSp macro="">
      <xdr:nvCxnSpPr>
        <xdr:cNvPr id="858" name="直線コネクタ 857"/>
        <xdr:cNvCxnSpPr/>
      </xdr:nvCxnSpPr>
      <xdr:spPr>
        <a:xfrm>
          <a:off x="19545300" y="12914683"/>
          <a:ext cx="889000" cy="15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24722</xdr:rowOff>
    </xdr:from>
    <xdr:to>
      <xdr:col>102</xdr:col>
      <xdr:colOff>114300</xdr:colOff>
      <xdr:row>75</xdr:row>
      <xdr:rowOff>55933</xdr:rowOff>
    </xdr:to>
    <xdr:cxnSp macro="">
      <xdr:nvCxnSpPr>
        <xdr:cNvPr id="861" name="直線コネクタ 860"/>
        <xdr:cNvCxnSpPr/>
      </xdr:nvCxnSpPr>
      <xdr:spPr>
        <a:xfrm>
          <a:off x="18656300" y="12883472"/>
          <a:ext cx="889000" cy="3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124722</xdr:rowOff>
    </xdr:from>
    <xdr:to>
      <xdr:col>116</xdr:col>
      <xdr:colOff>114300</xdr:colOff>
      <xdr:row>76</xdr:row>
      <xdr:rowOff>54871</xdr:rowOff>
    </xdr:to>
    <xdr:sp macro="" textlink="">
      <xdr:nvSpPr>
        <xdr:cNvPr id="871" name="楕円 870"/>
        <xdr:cNvSpPr/>
      </xdr:nvSpPr>
      <xdr:spPr>
        <a:xfrm>
          <a:off x="22110700" y="129834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103149</xdr:rowOff>
    </xdr:from>
    <xdr:ext cx="534377" cy="259045"/>
    <xdr:sp macro="" textlink="">
      <xdr:nvSpPr>
        <xdr:cNvPr id="872" name="繰出金該当値テキスト"/>
        <xdr:cNvSpPr txBox="1"/>
      </xdr:nvSpPr>
      <xdr:spPr>
        <a:xfrm>
          <a:off x="22212300" y="129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143185</xdr:rowOff>
    </xdr:from>
    <xdr:to>
      <xdr:col>112</xdr:col>
      <xdr:colOff>38100</xdr:colOff>
      <xdr:row>76</xdr:row>
      <xdr:rowOff>73335</xdr:rowOff>
    </xdr:to>
    <xdr:sp macro="" textlink="">
      <xdr:nvSpPr>
        <xdr:cNvPr id="873" name="楕円 872"/>
        <xdr:cNvSpPr/>
      </xdr:nvSpPr>
      <xdr:spPr>
        <a:xfrm>
          <a:off x="21272500" y="130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64462</xdr:rowOff>
    </xdr:from>
    <xdr:ext cx="534377" cy="259045"/>
    <xdr:sp macro="" textlink="">
      <xdr:nvSpPr>
        <xdr:cNvPr id="874" name="テキスト ボックス 873"/>
        <xdr:cNvSpPr txBox="1"/>
      </xdr:nvSpPr>
      <xdr:spPr>
        <a:xfrm>
          <a:off x="21056111" y="130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157862</xdr:rowOff>
    </xdr:from>
    <xdr:to>
      <xdr:col>107</xdr:col>
      <xdr:colOff>101600</xdr:colOff>
      <xdr:row>76</xdr:row>
      <xdr:rowOff>88012</xdr:rowOff>
    </xdr:to>
    <xdr:sp macro="" textlink="">
      <xdr:nvSpPr>
        <xdr:cNvPr id="875" name="楕円 874"/>
        <xdr:cNvSpPr/>
      </xdr:nvSpPr>
      <xdr:spPr>
        <a:xfrm>
          <a:off x="20383500" y="130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79139</xdr:rowOff>
    </xdr:from>
    <xdr:ext cx="534377" cy="259045"/>
    <xdr:sp macro="" textlink="">
      <xdr:nvSpPr>
        <xdr:cNvPr id="876" name="テキスト ボックス 875"/>
        <xdr:cNvSpPr txBox="1"/>
      </xdr:nvSpPr>
      <xdr:spPr>
        <a:xfrm>
          <a:off x="20167111" y="1310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5133</xdr:rowOff>
    </xdr:from>
    <xdr:to>
      <xdr:col>102</xdr:col>
      <xdr:colOff>165100</xdr:colOff>
      <xdr:row>75</xdr:row>
      <xdr:rowOff>106733</xdr:rowOff>
    </xdr:to>
    <xdr:sp macro="" textlink="">
      <xdr:nvSpPr>
        <xdr:cNvPr id="877" name="楕円 876"/>
        <xdr:cNvSpPr/>
      </xdr:nvSpPr>
      <xdr:spPr>
        <a:xfrm>
          <a:off x="19494500" y="128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123260</xdr:rowOff>
    </xdr:from>
    <xdr:ext cx="534377" cy="259045"/>
    <xdr:sp macro="" textlink="">
      <xdr:nvSpPr>
        <xdr:cNvPr id="878" name="テキスト ボックス 877"/>
        <xdr:cNvSpPr txBox="1"/>
      </xdr:nvSpPr>
      <xdr:spPr>
        <a:xfrm>
          <a:off x="19278111" y="1263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145372</xdr:rowOff>
    </xdr:from>
    <xdr:to>
      <xdr:col>98</xdr:col>
      <xdr:colOff>38100</xdr:colOff>
      <xdr:row>75</xdr:row>
      <xdr:rowOff>75522</xdr:rowOff>
    </xdr:to>
    <xdr:sp macro="" textlink="">
      <xdr:nvSpPr>
        <xdr:cNvPr id="879" name="楕円 878"/>
        <xdr:cNvSpPr/>
      </xdr:nvSpPr>
      <xdr:spPr>
        <a:xfrm>
          <a:off x="18605500" y="128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92049</xdr:rowOff>
    </xdr:from>
    <xdr:ext cx="534377" cy="259045"/>
    <xdr:sp macro="" textlink="">
      <xdr:nvSpPr>
        <xdr:cNvPr id="880" name="テキスト ボックス 879"/>
        <xdr:cNvSpPr txBox="1"/>
      </xdr:nvSpPr>
      <xdr:spPr>
        <a:xfrm>
          <a:off x="18389111" y="126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915,242</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952,788</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37,546</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140,211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100">
              <a:solidFill>
                <a:schemeClr val="dk1"/>
              </a:solidFill>
              <a:effectLst/>
              <a:latin typeface="+mn-lt"/>
              <a:ea typeface="+mn-ea"/>
              <a:cs typeface="+mn-cs"/>
            </a:rPr>
            <a:t>比較して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128,219</a:t>
          </a:r>
          <a:r>
            <a:rPr kumimoji="1" lang="ja-JP" altLang="en-US" sz="1100">
              <a:solidFill>
                <a:schemeClr val="dk1"/>
              </a:solidFill>
              <a:effectLst/>
              <a:latin typeface="+mn-lt"/>
              <a:ea typeface="+mn-ea"/>
              <a:cs typeface="+mn-cs"/>
            </a:rPr>
            <a:t>円となり</a:t>
          </a:r>
          <a:r>
            <a:rPr kumimoji="1" lang="ja-JP" altLang="en-US" sz="1300">
              <a:latin typeface="ＭＳ Ｐゴシック" panose="020B0600070205080204" pitchFamily="50" charset="-128"/>
              <a:ea typeface="ＭＳ Ｐゴシック" panose="020B0600070205080204" pitchFamily="50" charset="-128"/>
            </a:rPr>
            <a:t>平均額を大幅に下回っており、これは定員管理計画に基づく人件費の削減に取り組んできたことによるものであると考えられる。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や災害復旧事業費費は、類似団体と比較して総額、新規整備、更新整備とも高い値となっており、これは町村合併による増大した道路、橋りょう等や公用施設の更新等に多額の経費がかかったたことが原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公債費については、類似団体の</a:t>
          </a:r>
          <a:r>
            <a:rPr kumimoji="1" lang="en-US" altLang="ja-JP" sz="1300">
              <a:latin typeface="ＭＳ Ｐゴシック" panose="020B0600070205080204" pitchFamily="50" charset="-128"/>
              <a:ea typeface="ＭＳ Ｐゴシック" panose="020B0600070205080204" pitchFamily="50" charset="-128"/>
            </a:rPr>
            <a:t>111,457</a:t>
          </a:r>
          <a:r>
            <a:rPr kumimoji="1" lang="ja-JP" altLang="en-US" sz="1300">
              <a:latin typeface="ＭＳ Ｐゴシック" panose="020B0600070205080204" pitchFamily="50" charset="-128"/>
              <a:ea typeface="ＭＳ Ｐゴシック" panose="020B0600070205080204" pitchFamily="50" charset="-128"/>
            </a:rPr>
            <a:t>円、和歌山県平均の</a:t>
          </a:r>
          <a:r>
            <a:rPr kumimoji="1" lang="en-US" altLang="ja-JP" sz="1300">
              <a:latin typeface="ＭＳ Ｐゴシック" panose="020B0600070205080204" pitchFamily="50" charset="-128"/>
              <a:ea typeface="ＭＳ Ｐゴシック" panose="020B0600070205080204" pitchFamily="50" charset="-128"/>
            </a:rPr>
            <a:t>58,615</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116,748</a:t>
          </a:r>
          <a:r>
            <a:rPr kumimoji="1" lang="ja-JP" altLang="en-US" sz="1300">
              <a:latin typeface="ＭＳ Ｐゴシック" panose="020B0600070205080204" pitchFamily="50" charset="-128"/>
              <a:ea typeface="ＭＳ Ｐゴシック" panose="020B0600070205080204" pitchFamily="50" charset="-128"/>
            </a:rPr>
            <a:t>円となり高い値となっているが、近年の起債の抑制や償還により起債残高も減少しているため今後改善する見込みである。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9,773
9,733
331.59
9,435,163
9,311,602
93,350
5,246,435
10,128,207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79502</xdr:rowOff>
    </xdr:from>
    <xdr:to>
      <xdr:col>24</xdr:col>
      <xdr:colOff>63500</xdr:colOff>
      <xdr:row>38</xdr:row>
      <xdr:rowOff>97409</xdr:rowOff>
    </xdr:to>
    <xdr:cxnSp macro="">
      <xdr:nvCxnSpPr>
        <xdr:cNvPr id="61" name="直線コネクタ 60"/>
        <xdr:cNvCxnSpPr/>
      </xdr:nvCxnSpPr>
      <xdr:spPr>
        <a:xfrm flipV="1">
          <a:off x="3797300" y="6594602"/>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66421</xdr:rowOff>
    </xdr:from>
    <xdr:to>
      <xdr:col>19</xdr:col>
      <xdr:colOff>177800</xdr:colOff>
      <xdr:row>38</xdr:row>
      <xdr:rowOff>97409</xdr:rowOff>
    </xdr:to>
    <xdr:cxnSp macro="">
      <xdr:nvCxnSpPr>
        <xdr:cNvPr id="64" name="直線コネクタ 63"/>
        <xdr:cNvCxnSpPr/>
      </xdr:nvCxnSpPr>
      <xdr:spPr>
        <a:xfrm>
          <a:off x="2908300" y="6581521"/>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18034</xdr:rowOff>
    </xdr:from>
    <xdr:to>
      <xdr:col>15</xdr:col>
      <xdr:colOff>50800</xdr:colOff>
      <xdr:row>38</xdr:row>
      <xdr:rowOff>66421</xdr:rowOff>
    </xdr:to>
    <xdr:cxnSp macro="">
      <xdr:nvCxnSpPr>
        <xdr:cNvPr id="67" name="直線コネクタ 66"/>
        <xdr:cNvCxnSpPr/>
      </xdr:nvCxnSpPr>
      <xdr:spPr>
        <a:xfrm>
          <a:off x="2019300" y="653313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106553</xdr:rowOff>
    </xdr:from>
    <xdr:to>
      <xdr:col>10</xdr:col>
      <xdr:colOff>114300</xdr:colOff>
      <xdr:row>38</xdr:row>
      <xdr:rowOff>18034</xdr:rowOff>
    </xdr:to>
    <xdr:cxnSp macro="">
      <xdr:nvCxnSpPr>
        <xdr:cNvPr id="70" name="直線コネクタ 69"/>
        <xdr:cNvCxnSpPr/>
      </xdr:nvCxnSpPr>
      <xdr:spPr>
        <a:xfrm>
          <a:off x="1130300" y="6450203"/>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28702</xdr:rowOff>
    </xdr:from>
    <xdr:to>
      <xdr:col>24</xdr:col>
      <xdr:colOff>114300</xdr:colOff>
      <xdr:row>38</xdr:row>
      <xdr:rowOff>130302</xdr:rowOff>
    </xdr:to>
    <xdr:sp macro="" textlink="">
      <xdr:nvSpPr>
        <xdr:cNvPr id="80" name="楕円 79"/>
        <xdr:cNvSpPr/>
      </xdr:nvSpPr>
      <xdr:spPr>
        <a:xfrm>
          <a:off x="45847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115079</xdr:rowOff>
    </xdr:from>
    <xdr:ext cx="469744" cy="259045"/>
    <xdr:sp macro="" textlink="">
      <xdr:nvSpPr>
        <xdr:cNvPr id="81" name="議会費該当値テキスト"/>
        <xdr:cNvSpPr txBox="1"/>
      </xdr:nvSpPr>
      <xdr:spPr>
        <a:xfrm>
          <a:off x="4686300" y="645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46609</xdr:rowOff>
    </xdr:from>
    <xdr:to>
      <xdr:col>20</xdr:col>
      <xdr:colOff>38100</xdr:colOff>
      <xdr:row>38</xdr:row>
      <xdr:rowOff>148209</xdr:rowOff>
    </xdr:to>
    <xdr:sp macro="" textlink="">
      <xdr:nvSpPr>
        <xdr:cNvPr id="82" name="楕円 81"/>
        <xdr:cNvSpPr/>
      </xdr:nvSpPr>
      <xdr:spPr>
        <a:xfrm>
          <a:off x="3746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139336</xdr:rowOff>
    </xdr:from>
    <xdr:ext cx="469744" cy="259045"/>
    <xdr:sp macro="" textlink="">
      <xdr:nvSpPr>
        <xdr:cNvPr id="83" name="テキスト ボックス 82"/>
        <xdr:cNvSpPr txBox="1"/>
      </xdr:nvSpPr>
      <xdr:spPr>
        <a:xfrm>
          <a:off x="3562428" y="665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xdr:rowOff>
    </xdr:from>
    <xdr:to>
      <xdr:col>15</xdr:col>
      <xdr:colOff>101600</xdr:colOff>
      <xdr:row>38</xdr:row>
      <xdr:rowOff>117221</xdr:rowOff>
    </xdr:to>
    <xdr:sp macro="" textlink="">
      <xdr:nvSpPr>
        <xdr:cNvPr id="84" name="楕円 83"/>
        <xdr:cNvSpPr/>
      </xdr:nvSpPr>
      <xdr:spPr>
        <a:xfrm>
          <a:off x="2857500" y="65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108348</xdr:rowOff>
    </xdr:from>
    <xdr:ext cx="469744" cy="259045"/>
    <xdr:sp macro="" textlink="">
      <xdr:nvSpPr>
        <xdr:cNvPr id="85" name="テキスト ボックス 84"/>
        <xdr:cNvSpPr txBox="1"/>
      </xdr:nvSpPr>
      <xdr:spPr>
        <a:xfrm>
          <a:off x="2673428" y="662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138684</xdr:rowOff>
    </xdr:from>
    <xdr:to>
      <xdr:col>10</xdr:col>
      <xdr:colOff>165100</xdr:colOff>
      <xdr:row>38</xdr:row>
      <xdr:rowOff>68835</xdr:rowOff>
    </xdr:to>
    <xdr:sp macro="" textlink="">
      <xdr:nvSpPr>
        <xdr:cNvPr id="86" name="楕円 85"/>
        <xdr:cNvSpPr/>
      </xdr:nvSpPr>
      <xdr:spPr>
        <a:xfrm>
          <a:off x="19685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59961</xdr:rowOff>
    </xdr:from>
    <xdr:ext cx="469744" cy="259045"/>
    <xdr:sp macro="" textlink="">
      <xdr:nvSpPr>
        <xdr:cNvPr id="87" name="テキスト ボックス 86"/>
        <xdr:cNvSpPr txBox="1"/>
      </xdr:nvSpPr>
      <xdr:spPr>
        <a:xfrm>
          <a:off x="1784428" y="65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55753</xdr:rowOff>
    </xdr:from>
    <xdr:to>
      <xdr:col>6</xdr:col>
      <xdr:colOff>38100</xdr:colOff>
      <xdr:row>37</xdr:row>
      <xdr:rowOff>157353</xdr:rowOff>
    </xdr:to>
    <xdr:sp macro="" textlink="">
      <xdr:nvSpPr>
        <xdr:cNvPr id="88" name="楕円 87"/>
        <xdr:cNvSpPr/>
      </xdr:nvSpPr>
      <xdr:spPr>
        <a:xfrm>
          <a:off x="1079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148480</xdr:rowOff>
    </xdr:from>
    <xdr:ext cx="469744" cy="259045"/>
    <xdr:sp macro="" textlink="">
      <xdr:nvSpPr>
        <xdr:cNvPr id="89" name="テキスト ボックス 88"/>
        <xdr:cNvSpPr txBox="1"/>
      </xdr:nvSpPr>
      <xdr:spPr>
        <a:xfrm>
          <a:off x="895428"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103211</xdr:rowOff>
    </xdr:from>
    <xdr:to>
      <xdr:col>24</xdr:col>
      <xdr:colOff>63500</xdr:colOff>
      <xdr:row>57</xdr:row>
      <xdr:rowOff>141078</xdr:rowOff>
    </xdr:to>
    <xdr:cxnSp macro="">
      <xdr:nvCxnSpPr>
        <xdr:cNvPr id="120" name="直線コネクタ 119"/>
        <xdr:cNvCxnSpPr/>
      </xdr:nvCxnSpPr>
      <xdr:spPr>
        <a:xfrm flipV="1">
          <a:off x="3797300" y="9875861"/>
          <a:ext cx="838200" cy="3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141078</xdr:rowOff>
    </xdr:from>
    <xdr:to>
      <xdr:col>19</xdr:col>
      <xdr:colOff>177800</xdr:colOff>
      <xdr:row>57</xdr:row>
      <xdr:rowOff>153496</xdr:rowOff>
    </xdr:to>
    <xdr:cxnSp macro="">
      <xdr:nvCxnSpPr>
        <xdr:cNvPr id="123" name="直線コネクタ 122"/>
        <xdr:cNvCxnSpPr/>
      </xdr:nvCxnSpPr>
      <xdr:spPr>
        <a:xfrm flipV="1">
          <a:off x="2908300" y="9913728"/>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115137</xdr:rowOff>
    </xdr:from>
    <xdr:to>
      <xdr:col>15</xdr:col>
      <xdr:colOff>50800</xdr:colOff>
      <xdr:row>57</xdr:row>
      <xdr:rowOff>153496</xdr:rowOff>
    </xdr:to>
    <xdr:cxnSp macro="">
      <xdr:nvCxnSpPr>
        <xdr:cNvPr id="126" name="直線コネクタ 125"/>
        <xdr:cNvCxnSpPr/>
      </xdr:nvCxnSpPr>
      <xdr:spPr>
        <a:xfrm>
          <a:off x="2019300" y="9887787"/>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55769</xdr:rowOff>
    </xdr:from>
    <xdr:to>
      <xdr:col>10</xdr:col>
      <xdr:colOff>114300</xdr:colOff>
      <xdr:row>57</xdr:row>
      <xdr:rowOff>115137</xdr:rowOff>
    </xdr:to>
    <xdr:cxnSp macro="">
      <xdr:nvCxnSpPr>
        <xdr:cNvPr id="129" name="直線コネクタ 128"/>
        <xdr:cNvCxnSpPr/>
      </xdr:nvCxnSpPr>
      <xdr:spPr>
        <a:xfrm>
          <a:off x="1130300" y="9828419"/>
          <a:ext cx="889000" cy="5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52411</xdr:rowOff>
    </xdr:from>
    <xdr:to>
      <xdr:col>24</xdr:col>
      <xdr:colOff>114300</xdr:colOff>
      <xdr:row>57</xdr:row>
      <xdr:rowOff>154011</xdr:rowOff>
    </xdr:to>
    <xdr:sp macro="" textlink="">
      <xdr:nvSpPr>
        <xdr:cNvPr id="139" name="楕円 138"/>
        <xdr:cNvSpPr/>
      </xdr:nvSpPr>
      <xdr:spPr>
        <a:xfrm>
          <a:off x="4584700" y="98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75288</xdr:rowOff>
    </xdr:from>
    <xdr:ext cx="599010" cy="259045"/>
    <xdr:sp macro="" textlink="">
      <xdr:nvSpPr>
        <xdr:cNvPr id="140" name="総務費該当値テキスト"/>
        <xdr:cNvSpPr txBox="1"/>
      </xdr:nvSpPr>
      <xdr:spPr>
        <a:xfrm>
          <a:off x="4686300" y="967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90278</xdr:rowOff>
    </xdr:from>
    <xdr:to>
      <xdr:col>20</xdr:col>
      <xdr:colOff>38100</xdr:colOff>
      <xdr:row>58</xdr:row>
      <xdr:rowOff>20428</xdr:rowOff>
    </xdr:to>
    <xdr:sp macro="" textlink="">
      <xdr:nvSpPr>
        <xdr:cNvPr id="141" name="楕円 140"/>
        <xdr:cNvSpPr/>
      </xdr:nvSpPr>
      <xdr:spPr>
        <a:xfrm>
          <a:off x="3746500" y="98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36955</xdr:rowOff>
    </xdr:from>
    <xdr:ext cx="599010" cy="259045"/>
    <xdr:sp macro="" textlink="">
      <xdr:nvSpPr>
        <xdr:cNvPr id="142" name="テキスト ボックス 141"/>
        <xdr:cNvSpPr txBox="1"/>
      </xdr:nvSpPr>
      <xdr:spPr>
        <a:xfrm>
          <a:off x="3497795" y="963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102696</xdr:rowOff>
    </xdr:from>
    <xdr:to>
      <xdr:col>15</xdr:col>
      <xdr:colOff>101600</xdr:colOff>
      <xdr:row>58</xdr:row>
      <xdr:rowOff>32846</xdr:rowOff>
    </xdr:to>
    <xdr:sp macro="" textlink="">
      <xdr:nvSpPr>
        <xdr:cNvPr id="143" name="楕円 142"/>
        <xdr:cNvSpPr/>
      </xdr:nvSpPr>
      <xdr:spPr>
        <a:xfrm>
          <a:off x="2857500" y="98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23973</xdr:rowOff>
    </xdr:from>
    <xdr:ext cx="599010" cy="259045"/>
    <xdr:sp macro="" textlink="">
      <xdr:nvSpPr>
        <xdr:cNvPr id="144" name="テキスト ボックス 143"/>
        <xdr:cNvSpPr txBox="1"/>
      </xdr:nvSpPr>
      <xdr:spPr>
        <a:xfrm>
          <a:off x="2608795" y="99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64337</xdr:rowOff>
    </xdr:from>
    <xdr:to>
      <xdr:col>10</xdr:col>
      <xdr:colOff>165100</xdr:colOff>
      <xdr:row>57</xdr:row>
      <xdr:rowOff>165937</xdr:rowOff>
    </xdr:to>
    <xdr:sp macro="" textlink="">
      <xdr:nvSpPr>
        <xdr:cNvPr id="145" name="楕円 144"/>
        <xdr:cNvSpPr/>
      </xdr:nvSpPr>
      <xdr:spPr>
        <a:xfrm>
          <a:off x="1968500" y="98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11014</xdr:rowOff>
    </xdr:from>
    <xdr:ext cx="599010" cy="259045"/>
    <xdr:sp macro="" textlink="">
      <xdr:nvSpPr>
        <xdr:cNvPr id="146" name="テキスト ボックス 145"/>
        <xdr:cNvSpPr txBox="1"/>
      </xdr:nvSpPr>
      <xdr:spPr>
        <a:xfrm>
          <a:off x="1719795" y="961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xdr:rowOff>
    </xdr:from>
    <xdr:to>
      <xdr:col>6</xdr:col>
      <xdr:colOff>38100</xdr:colOff>
      <xdr:row>57</xdr:row>
      <xdr:rowOff>106569</xdr:rowOff>
    </xdr:to>
    <xdr:sp macro="" textlink="">
      <xdr:nvSpPr>
        <xdr:cNvPr id="147" name="楕円 146"/>
        <xdr:cNvSpPr/>
      </xdr:nvSpPr>
      <xdr:spPr>
        <a:xfrm>
          <a:off x="1079500" y="977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123096</xdr:rowOff>
    </xdr:from>
    <xdr:ext cx="599010" cy="259045"/>
    <xdr:sp macro="" textlink="">
      <xdr:nvSpPr>
        <xdr:cNvPr id="148" name="テキスト ボックス 147"/>
        <xdr:cNvSpPr txBox="1"/>
      </xdr:nvSpPr>
      <xdr:spPr>
        <a:xfrm>
          <a:off x="830795" y="955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129290</xdr:rowOff>
    </xdr:from>
    <xdr:to>
      <xdr:col>24</xdr:col>
      <xdr:colOff>63500</xdr:colOff>
      <xdr:row>76</xdr:row>
      <xdr:rowOff>159547</xdr:rowOff>
    </xdr:to>
    <xdr:cxnSp macro="">
      <xdr:nvCxnSpPr>
        <xdr:cNvPr id="176" name="直線コネクタ 175"/>
        <xdr:cNvCxnSpPr/>
      </xdr:nvCxnSpPr>
      <xdr:spPr>
        <a:xfrm flipV="1">
          <a:off x="3797300" y="13159490"/>
          <a:ext cx="8382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155235</xdr:rowOff>
    </xdr:from>
    <xdr:to>
      <xdr:col>19</xdr:col>
      <xdr:colOff>177800</xdr:colOff>
      <xdr:row>76</xdr:row>
      <xdr:rowOff>159547</xdr:rowOff>
    </xdr:to>
    <xdr:cxnSp macro="">
      <xdr:nvCxnSpPr>
        <xdr:cNvPr id="179" name="直線コネクタ 178"/>
        <xdr:cNvCxnSpPr/>
      </xdr:nvCxnSpPr>
      <xdr:spPr>
        <a:xfrm>
          <a:off x="2908300" y="13185435"/>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132252</xdr:rowOff>
    </xdr:from>
    <xdr:to>
      <xdr:col>15</xdr:col>
      <xdr:colOff>50800</xdr:colOff>
      <xdr:row>76</xdr:row>
      <xdr:rowOff>155235</xdr:rowOff>
    </xdr:to>
    <xdr:cxnSp macro="">
      <xdr:nvCxnSpPr>
        <xdr:cNvPr id="182" name="直線コネクタ 181"/>
        <xdr:cNvCxnSpPr/>
      </xdr:nvCxnSpPr>
      <xdr:spPr>
        <a:xfrm>
          <a:off x="2019300" y="13162452"/>
          <a:ext cx="889000" cy="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132252</xdr:rowOff>
    </xdr:from>
    <xdr:to>
      <xdr:col>10</xdr:col>
      <xdr:colOff>114300</xdr:colOff>
      <xdr:row>76</xdr:row>
      <xdr:rowOff>169661</xdr:rowOff>
    </xdr:to>
    <xdr:cxnSp macro="">
      <xdr:nvCxnSpPr>
        <xdr:cNvPr id="185" name="直線コネクタ 184"/>
        <xdr:cNvCxnSpPr/>
      </xdr:nvCxnSpPr>
      <xdr:spPr>
        <a:xfrm flipV="1">
          <a:off x="1130300" y="13162452"/>
          <a:ext cx="8890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78490</xdr:rowOff>
    </xdr:from>
    <xdr:to>
      <xdr:col>24</xdr:col>
      <xdr:colOff>114300</xdr:colOff>
      <xdr:row>77</xdr:row>
      <xdr:rowOff>8640</xdr:rowOff>
    </xdr:to>
    <xdr:sp macro="" textlink="">
      <xdr:nvSpPr>
        <xdr:cNvPr id="195" name="楕円 194"/>
        <xdr:cNvSpPr/>
      </xdr:nvSpPr>
      <xdr:spPr>
        <a:xfrm>
          <a:off x="4584700" y="131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56917</xdr:rowOff>
    </xdr:from>
    <xdr:ext cx="599010" cy="259045"/>
    <xdr:sp macro="" textlink="">
      <xdr:nvSpPr>
        <xdr:cNvPr id="196" name="民生費該当値テキスト"/>
        <xdr:cNvSpPr txBox="1"/>
      </xdr:nvSpPr>
      <xdr:spPr>
        <a:xfrm>
          <a:off x="4686300" y="1308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108747</xdr:rowOff>
    </xdr:from>
    <xdr:to>
      <xdr:col>20</xdr:col>
      <xdr:colOff>38100</xdr:colOff>
      <xdr:row>77</xdr:row>
      <xdr:rowOff>38897</xdr:rowOff>
    </xdr:to>
    <xdr:sp macro="" textlink="">
      <xdr:nvSpPr>
        <xdr:cNvPr id="197" name="楕円 196"/>
        <xdr:cNvSpPr/>
      </xdr:nvSpPr>
      <xdr:spPr>
        <a:xfrm>
          <a:off x="3746500" y="131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30024</xdr:rowOff>
    </xdr:from>
    <xdr:ext cx="599010" cy="259045"/>
    <xdr:sp macro="" textlink="">
      <xdr:nvSpPr>
        <xdr:cNvPr id="198" name="テキスト ボックス 197"/>
        <xdr:cNvSpPr txBox="1"/>
      </xdr:nvSpPr>
      <xdr:spPr>
        <a:xfrm>
          <a:off x="3497795" y="1323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104435</xdr:rowOff>
    </xdr:from>
    <xdr:to>
      <xdr:col>15</xdr:col>
      <xdr:colOff>101600</xdr:colOff>
      <xdr:row>77</xdr:row>
      <xdr:rowOff>34585</xdr:rowOff>
    </xdr:to>
    <xdr:sp macro="" textlink="">
      <xdr:nvSpPr>
        <xdr:cNvPr id="199" name="楕円 198"/>
        <xdr:cNvSpPr/>
      </xdr:nvSpPr>
      <xdr:spPr>
        <a:xfrm>
          <a:off x="2857500" y="131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25712</xdr:rowOff>
    </xdr:from>
    <xdr:ext cx="599010" cy="259045"/>
    <xdr:sp macro="" textlink="">
      <xdr:nvSpPr>
        <xdr:cNvPr id="200" name="テキスト ボックス 199"/>
        <xdr:cNvSpPr txBox="1"/>
      </xdr:nvSpPr>
      <xdr:spPr>
        <a:xfrm>
          <a:off x="2608795" y="1322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81452</xdr:rowOff>
    </xdr:from>
    <xdr:to>
      <xdr:col>10</xdr:col>
      <xdr:colOff>165100</xdr:colOff>
      <xdr:row>77</xdr:row>
      <xdr:rowOff>11602</xdr:rowOff>
    </xdr:to>
    <xdr:sp macro="" textlink="">
      <xdr:nvSpPr>
        <xdr:cNvPr id="201" name="楕円 200"/>
        <xdr:cNvSpPr/>
      </xdr:nvSpPr>
      <xdr:spPr>
        <a:xfrm>
          <a:off x="1968500" y="131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2729</xdr:rowOff>
    </xdr:from>
    <xdr:ext cx="599010" cy="259045"/>
    <xdr:sp macro="" textlink="">
      <xdr:nvSpPr>
        <xdr:cNvPr id="202" name="テキスト ボックス 201"/>
        <xdr:cNvSpPr txBox="1"/>
      </xdr:nvSpPr>
      <xdr:spPr>
        <a:xfrm>
          <a:off x="1719795" y="1320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118861</xdr:rowOff>
    </xdr:from>
    <xdr:to>
      <xdr:col>6</xdr:col>
      <xdr:colOff>38100</xdr:colOff>
      <xdr:row>77</xdr:row>
      <xdr:rowOff>49011</xdr:rowOff>
    </xdr:to>
    <xdr:sp macro="" textlink="">
      <xdr:nvSpPr>
        <xdr:cNvPr id="203" name="楕円 202"/>
        <xdr:cNvSpPr/>
      </xdr:nvSpPr>
      <xdr:spPr>
        <a:xfrm>
          <a:off x="1079500" y="131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40138</xdr:rowOff>
    </xdr:from>
    <xdr:ext cx="599010" cy="259045"/>
    <xdr:sp macro="" textlink="">
      <xdr:nvSpPr>
        <xdr:cNvPr id="204" name="テキスト ボックス 203"/>
        <xdr:cNvSpPr txBox="1"/>
      </xdr:nvSpPr>
      <xdr:spPr>
        <a:xfrm>
          <a:off x="830795" y="1324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30479</xdr:rowOff>
    </xdr:from>
    <xdr:to>
      <xdr:col>24</xdr:col>
      <xdr:colOff>63500</xdr:colOff>
      <xdr:row>96</xdr:row>
      <xdr:rowOff>50843</xdr:rowOff>
    </xdr:to>
    <xdr:cxnSp macro="">
      <xdr:nvCxnSpPr>
        <xdr:cNvPr id="231" name="直線コネクタ 230"/>
        <xdr:cNvCxnSpPr/>
      </xdr:nvCxnSpPr>
      <xdr:spPr>
        <a:xfrm flipV="1">
          <a:off x="3797300" y="16489679"/>
          <a:ext cx="8382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37626</xdr:rowOff>
    </xdr:from>
    <xdr:to>
      <xdr:col>19</xdr:col>
      <xdr:colOff>177800</xdr:colOff>
      <xdr:row>96</xdr:row>
      <xdr:rowOff>50843</xdr:rowOff>
    </xdr:to>
    <xdr:cxnSp macro="">
      <xdr:nvCxnSpPr>
        <xdr:cNvPr id="234" name="直線コネクタ 233"/>
        <xdr:cNvCxnSpPr/>
      </xdr:nvCxnSpPr>
      <xdr:spPr>
        <a:xfrm>
          <a:off x="2908300" y="16496826"/>
          <a:ext cx="889000" cy="1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37626</xdr:rowOff>
    </xdr:from>
    <xdr:to>
      <xdr:col>15</xdr:col>
      <xdr:colOff>50800</xdr:colOff>
      <xdr:row>96</xdr:row>
      <xdr:rowOff>70580</xdr:rowOff>
    </xdr:to>
    <xdr:cxnSp macro="">
      <xdr:nvCxnSpPr>
        <xdr:cNvPr id="237" name="直線コネクタ 236"/>
        <xdr:cNvCxnSpPr/>
      </xdr:nvCxnSpPr>
      <xdr:spPr>
        <a:xfrm flipV="1">
          <a:off x="2019300" y="16496826"/>
          <a:ext cx="889000" cy="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39948</xdr:rowOff>
    </xdr:from>
    <xdr:to>
      <xdr:col>10</xdr:col>
      <xdr:colOff>114300</xdr:colOff>
      <xdr:row>96</xdr:row>
      <xdr:rowOff>70580</xdr:rowOff>
    </xdr:to>
    <xdr:cxnSp macro="">
      <xdr:nvCxnSpPr>
        <xdr:cNvPr id="240" name="直線コネクタ 239"/>
        <xdr:cNvCxnSpPr/>
      </xdr:nvCxnSpPr>
      <xdr:spPr>
        <a:xfrm>
          <a:off x="1130300" y="1649914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151129</xdr:rowOff>
    </xdr:from>
    <xdr:to>
      <xdr:col>24</xdr:col>
      <xdr:colOff>114300</xdr:colOff>
      <xdr:row>96</xdr:row>
      <xdr:rowOff>81279</xdr:rowOff>
    </xdr:to>
    <xdr:sp macro="" textlink="">
      <xdr:nvSpPr>
        <xdr:cNvPr id="250" name="楕円 249"/>
        <xdr:cNvSpPr/>
      </xdr:nvSpPr>
      <xdr:spPr>
        <a:xfrm>
          <a:off x="4584700" y="164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2556</xdr:rowOff>
    </xdr:from>
    <xdr:ext cx="534377" cy="259045"/>
    <xdr:sp macro="" textlink="">
      <xdr:nvSpPr>
        <xdr:cNvPr id="251" name="衛生費該当値テキスト"/>
        <xdr:cNvSpPr txBox="1"/>
      </xdr:nvSpPr>
      <xdr:spPr>
        <a:xfrm>
          <a:off x="4686300" y="162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xdr:rowOff>
    </xdr:from>
    <xdr:to>
      <xdr:col>20</xdr:col>
      <xdr:colOff>38100</xdr:colOff>
      <xdr:row>96</xdr:row>
      <xdr:rowOff>101643</xdr:rowOff>
    </xdr:to>
    <xdr:sp macro="" textlink="">
      <xdr:nvSpPr>
        <xdr:cNvPr id="252" name="楕円 251"/>
        <xdr:cNvSpPr/>
      </xdr:nvSpPr>
      <xdr:spPr>
        <a:xfrm>
          <a:off x="3746500" y="164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118170</xdr:rowOff>
    </xdr:from>
    <xdr:ext cx="534377" cy="259045"/>
    <xdr:sp macro="" textlink="">
      <xdr:nvSpPr>
        <xdr:cNvPr id="253" name="テキスト ボックス 252"/>
        <xdr:cNvSpPr txBox="1"/>
      </xdr:nvSpPr>
      <xdr:spPr>
        <a:xfrm>
          <a:off x="3530111" y="1623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158276</xdr:rowOff>
    </xdr:from>
    <xdr:to>
      <xdr:col>15</xdr:col>
      <xdr:colOff>101600</xdr:colOff>
      <xdr:row>96</xdr:row>
      <xdr:rowOff>88426</xdr:rowOff>
    </xdr:to>
    <xdr:sp macro="" textlink="">
      <xdr:nvSpPr>
        <xdr:cNvPr id="254" name="楕円 253"/>
        <xdr:cNvSpPr/>
      </xdr:nvSpPr>
      <xdr:spPr>
        <a:xfrm>
          <a:off x="2857500" y="164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104953</xdr:rowOff>
    </xdr:from>
    <xdr:ext cx="534377" cy="259045"/>
    <xdr:sp macro="" textlink="">
      <xdr:nvSpPr>
        <xdr:cNvPr id="255" name="テキスト ボックス 254"/>
        <xdr:cNvSpPr txBox="1"/>
      </xdr:nvSpPr>
      <xdr:spPr>
        <a:xfrm>
          <a:off x="2641111" y="162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19780</xdr:rowOff>
    </xdr:from>
    <xdr:to>
      <xdr:col>10</xdr:col>
      <xdr:colOff>165100</xdr:colOff>
      <xdr:row>96</xdr:row>
      <xdr:rowOff>121380</xdr:rowOff>
    </xdr:to>
    <xdr:sp macro="" textlink="">
      <xdr:nvSpPr>
        <xdr:cNvPr id="256" name="楕円 255"/>
        <xdr:cNvSpPr/>
      </xdr:nvSpPr>
      <xdr:spPr>
        <a:xfrm>
          <a:off x="1968500" y="164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137907</xdr:rowOff>
    </xdr:from>
    <xdr:ext cx="534377" cy="259045"/>
    <xdr:sp macro="" textlink="">
      <xdr:nvSpPr>
        <xdr:cNvPr id="257" name="テキスト ボックス 256"/>
        <xdr:cNvSpPr txBox="1"/>
      </xdr:nvSpPr>
      <xdr:spPr>
        <a:xfrm>
          <a:off x="1752111" y="162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160598</xdr:rowOff>
    </xdr:from>
    <xdr:to>
      <xdr:col>6</xdr:col>
      <xdr:colOff>38100</xdr:colOff>
      <xdr:row>96</xdr:row>
      <xdr:rowOff>90748</xdr:rowOff>
    </xdr:to>
    <xdr:sp macro="" textlink="">
      <xdr:nvSpPr>
        <xdr:cNvPr id="258" name="楕円 257"/>
        <xdr:cNvSpPr/>
      </xdr:nvSpPr>
      <xdr:spPr>
        <a:xfrm>
          <a:off x="1079500" y="164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107275</xdr:rowOff>
    </xdr:from>
    <xdr:ext cx="534377" cy="259045"/>
    <xdr:sp macro="" textlink="">
      <xdr:nvSpPr>
        <xdr:cNvPr id="259" name="テキスト ボックス 258"/>
        <xdr:cNvSpPr txBox="1"/>
      </xdr:nvSpPr>
      <xdr:spPr>
        <a:xfrm>
          <a:off x="863111" y="162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134161</xdr:rowOff>
    </xdr:from>
    <xdr:to>
      <xdr:col>55</xdr:col>
      <xdr:colOff>0</xdr:colOff>
      <xdr:row>57</xdr:row>
      <xdr:rowOff>169208</xdr:rowOff>
    </xdr:to>
    <xdr:cxnSp macro="">
      <xdr:nvCxnSpPr>
        <xdr:cNvPr id="345" name="直線コネクタ 344"/>
        <xdr:cNvCxnSpPr/>
      </xdr:nvCxnSpPr>
      <xdr:spPr>
        <a:xfrm flipV="1">
          <a:off x="9639300" y="9906811"/>
          <a:ext cx="838200" cy="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169208</xdr:rowOff>
    </xdr:from>
    <xdr:to>
      <xdr:col>50</xdr:col>
      <xdr:colOff>114300</xdr:colOff>
      <xdr:row>58</xdr:row>
      <xdr:rowOff>8612</xdr:rowOff>
    </xdr:to>
    <xdr:cxnSp macro="">
      <xdr:nvCxnSpPr>
        <xdr:cNvPr id="348" name="直線コネクタ 347"/>
        <xdr:cNvCxnSpPr/>
      </xdr:nvCxnSpPr>
      <xdr:spPr>
        <a:xfrm flipV="1">
          <a:off x="8750300" y="9941858"/>
          <a:ext cx="88900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5075</xdr:rowOff>
    </xdr:from>
    <xdr:to>
      <xdr:col>45</xdr:col>
      <xdr:colOff>177800</xdr:colOff>
      <xdr:row>58</xdr:row>
      <xdr:rowOff>8612</xdr:rowOff>
    </xdr:to>
    <xdr:cxnSp macro="">
      <xdr:nvCxnSpPr>
        <xdr:cNvPr id="351" name="直線コネクタ 350"/>
        <xdr:cNvCxnSpPr/>
      </xdr:nvCxnSpPr>
      <xdr:spPr>
        <a:xfrm>
          <a:off x="7861300" y="9949175"/>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574</xdr:rowOff>
    </xdr:from>
    <xdr:to>
      <xdr:col>41</xdr:col>
      <xdr:colOff>50800</xdr:colOff>
      <xdr:row>58</xdr:row>
      <xdr:rowOff>5075</xdr:rowOff>
    </xdr:to>
    <xdr:cxnSp macro="">
      <xdr:nvCxnSpPr>
        <xdr:cNvPr id="354" name="直線コネクタ 353"/>
        <xdr:cNvCxnSpPr/>
      </xdr:nvCxnSpPr>
      <xdr:spPr>
        <a:xfrm>
          <a:off x="6972300" y="9944674"/>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83361</xdr:rowOff>
    </xdr:from>
    <xdr:to>
      <xdr:col>55</xdr:col>
      <xdr:colOff>50800</xdr:colOff>
      <xdr:row>58</xdr:row>
      <xdr:rowOff>13511</xdr:rowOff>
    </xdr:to>
    <xdr:sp macro="" textlink="">
      <xdr:nvSpPr>
        <xdr:cNvPr id="364" name="楕円 363"/>
        <xdr:cNvSpPr/>
      </xdr:nvSpPr>
      <xdr:spPr>
        <a:xfrm>
          <a:off x="10426700" y="98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61788</xdr:rowOff>
    </xdr:from>
    <xdr:ext cx="534377" cy="259045"/>
    <xdr:sp macro="" textlink="">
      <xdr:nvSpPr>
        <xdr:cNvPr id="365" name="農林水産業費該当値テキスト"/>
        <xdr:cNvSpPr txBox="1"/>
      </xdr:nvSpPr>
      <xdr:spPr>
        <a:xfrm>
          <a:off x="10528300" y="98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118408</xdr:rowOff>
    </xdr:from>
    <xdr:to>
      <xdr:col>50</xdr:col>
      <xdr:colOff>165100</xdr:colOff>
      <xdr:row>58</xdr:row>
      <xdr:rowOff>48558</xdr:rowOff>
    </xdr:to>
    <xdr:sp macro="" textlink="">
      <xdr:nvSpPr>
        <xdr:cNvPr id="366" name="楕円 365"/>
        <xdr:cNvSpPr/>
      </xdr:nvSpPr>
      <xdr:spPr>
        <a:xfrm>
          <a:off x="9588500" y="989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39685</xdr:rowOff>
    </xdr:from>
    <xdr:ext cx="534377" cy="259045"/>
    <xdr:sp macro="" textlink="">
      <xdr:nvSpPr>
        <xdr:cNvPr id="367" name="テキスト ボックス 366"/>
        <xdr:cNvSpPr txBox="1"/>
      </xdr:nvSpPr>
      <xdr:spPr>
        <a:xfrm>
          <a:off x="9372111" y="99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129262</xdr:rowOff>
    </xdr:from>
    <xdr:to>
      <xdr:col>46</xdr:col>
      <xdr:colOff>38100</xdr:colOff>
      <xdr:row>58</xdr:row>
      <xdr:rowOff>59412</xdr:rowOff>
    </xdr:to>
    <xdr:sp macro="" textlink="">
      <xdr:nvSpPr>
        <xdr:cNvPr id="368" name="楕円 367"/>
        <xdr:cNvSpPr/>
      </xdr:nvSpPr>
      <xdr:spPr>
        <a:xfrm>
          <a:off x="8699500" y="99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50539</xdr:rowOff>
    </xdr:from>
    <xdr:ext cx="534377" cy="259045"/>
    <xdr:sp macro="" textlink="">
      <xdr:nvSpPr>
        <xdr:cNvPr id="369" name="テキスト ボックス 368"/>
        <xdr:cNvSpPr txBox="1"/>
      </xdr:nvSpPr>
      <xdr:spPr>
        <a:xfrm>
          <a:off x="8483111" y="99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125725</xdr:rowOff>
    </xdr:from>
    <xdr:to>
      <xdr:col>41</xdr:col>
      <xdr:colOff>101600</xdr:colOff>
      <xdr:row>58</xdr:row>
      <xdr:rowOff>55875</xdr:rowOff>
    </xdr:to>
    <xdr:sp macro="" textlink="">
      <xdr:nvSpPr>
        <xdr:cNvPr id="370" name="楕円 369"/>
        <xdr:cNvSpPr/>
      </xdr:nvSpPr>
      <xdr:spPr>
        <a:xfrm>
          <a:off x="7810500" y="989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47002</xdr:rowOff>
    </xdr:from>
    <xdr:ext cx="534377" cy="259045"/>
    <xdr:sp macro="" textlink="">
      <xdr:nvSpPr>
        <xdr:cNvPr id="371" name="テキスト ボックス 370"/>
        <xdr:cNvSpPr txBox="1"/>
      </xdr:nvSpPr>
      <xdr:spPr>
        <a:xfrm>
          <a:off x="7594111" y="99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121224</xdr:rowOff>
    </xdr:from>
    <xdr:to>
      <xdr:col>36</xdr:col>
      <xdr:colOff>165100</xdr:colOff>
      <xdr:row>58</xdr:row>
      <xdr:rowOff>51374</xdr:rowOff>
    </xdr:to>
    <xdr:sp macro="" textlink="">
      <xdr:nvSpPr>
        <xdr:cNvPr id="372" name="楕円 371"/>
        <xdr:cNvSpPr/>
      </xdr:nvSpPr>
      <xdr:spPr>
        <a:xfrm>
          <a:off x="6921500" y="98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42501</xdr:rowOff>
    </xdr:from>
    <xdr:ext cx="534377" cy="259045"/>
    <xdr:sp macro="" textlink="">
      <xdr:nvSpPr>
        <xdr:cNvPr id="373" name="テキスト ボックス 372"/>
        <xdr:cNvSpPr txBox="1"/>
      </xdr:nvSpPr>
      <xdr:spPr>
        <a:xfrm>
          <a:off x="6705111" y="99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110592</xdr:rowOff>
    </xdr:from>
    <xdr:to>
      <xdr:col>55</xdr:col>
      <xdr:colOff>0</xdr:colOff>
      <xdr:row>76</xdr:row>
      <xdr:rowOff>71273</xdr:rowOff>
    </xdr:to>
    <xdr:cxnSp macro="">
      <xdr:nvCxnSpPr>
        <xdr:cNvPr id="402" name="直線コネクタ 401"/>
        <xdr:cNvCxnSpPr/>
      </xdr:nvCxnSpPr>
      <xdr:spPr>
        <a:xfrm flipV="1">
          <a:off x="9639300" y="12797892"/>
          <a:ext cx="8382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71273</xdr:rowOff>
    </xdr:from>
    <xdr:to>
      <xdr:col>50</xdr:col>
      <xdr:colOff>114300</xdr:colOff>
      <xdr:row>77</xdr:row>
      <xdr:rowOff>70453</xdr:rowOff>
    </xdr:to>
    <xdr:cxnSp macro="">
      <xdr:nvCxnSpPr>
        <xdr:cNvPr id="405" name="直線コネクタ 404"/>
        <xdr:cNvCxnSpPr/>
      </xdr:nvCxnSpPr>
      <xdr:spPr>
        <a:xfrm flipV="1">
          <a:off x="8750300" y="13101473"/>
          <a:ext cx="889000" cy="1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113278</xdr:rowOff>
    </xdr:from>
    <xdr:to>
      <xdr:col>45</xdr:col>
      <xdr:colOff>177800</xdr:colOff>
      <xdr:row>77</xdr:row>
      <xdr:rowOff>70453</xdr:rowOff>
    </xdr:to>
    <xdr:cxnSp macro="">
      <xdr:nvCxnSpPr>
        <xdr:cNvPr id="408" name="直線コネクタ 407"/>
        <xdr:cNvCxnSpPr/>
      </xdr:nvCxnSpPr>
      <xdr:spPr>
        <a:xfrm>
          <a:off x="7861300" y="13143478"/>
          <a:ext cx="889000" cy="1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113278</xdr:rowOff>
    </xdr:from>
    <xdr:to>
      <xdr:col>41</xdr:col>
      <xdr:colOff>50800</xdr:colOff>
      <xdr:row>77</xdr:row>
      <xdr:rowOff>73025</xdr:rowOff>
    </xdr:to>
    <xdr:cxnSp macro="">
      <xdr:nvCxnSpPr>
        <xdr:cNvPr id="411" name="直線コネクタ 410"/>
        <xdr:cNvCxnSpPr/>
      </xdr:nvCxnSpPr>
      <xdr:spPr>
        <a:xfrm flipV="1">
          <a:off x="6972300" y="13143478"/>
          <a:ext cx="889000" cy="13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59792</xdr:rowOff>
    </xdr:from>
    <xdr:to>
      <xdr:col>55</xdr:col>
      <xdr:colOff>50800</xdr:colOff>
      <xdr:row>74</xdr:row>
      <xdr:rowOff>161392</xdr:rowOff>
    </xdr:to>
    <xdr:sp macro="" textlink="">
      <xdr:nvSpPr>
        <xdr:cNvPr id="421" name="楕円 420"/>
        <xdr:cNvSpPr/>
      </xdr:nvSpPr>
      <xdr:spPr>
        <a:xfrm>
          <a:off x="10426700" y="127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82669</xdr:rowOff>
    </xdr:from>
    <xdr:ext cx="534377" cy="259045"/>
    <xdr:sp macro="" textlink="">
      <xdr:nvSpPr>
        <xdr:cNvPr id="422" name="商工費該当値テキスト"/>
        <xdr:cNvSpPr txBox="1"/>
      </xdr:nvSpPr>
      <xdr:spPr>
        <a:xfrm>
          <a:off x="10528300" y="125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20473</xdr:rowOff>
    </xdr:from>
    <xdr:to>
      <xdr:col>50</xdr:col>
      <xdr:colOff>165100</xdr:colOff>
      <xdr:row>76</xdr:row>
      <xdr:rowOff>122073</xdr:rowOff>
    </xdr:to>
    <xdr:sp macro="" textlink="">
      <xdr:nvSpPr>
        <xdr:cNvPr id="423" name="楕円 422"/>
        <xdr:cNvSpPr/>
      </xdr:nvSpPr>
      <xdr:spPr>
        <a:xfrm>
          <a:off x="9588500" y="130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113200</xdr:rowOff>
    </xdr:from>
    <xdr:ext cx="534377" cy="259045"/>
    <xdr:sp macro="" textlink="">
      <xdr:nvSpPr>
        <xdr:cNvPr id="424" name="テキスト ボックス 423"/>
        <xdr:cNvSpPr txBox="1"/>
      </xdr:nvSpPr>
      <xdr:spPr>
        <a:xfrm>
          <a:off x="9372111" y="131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19653</xdr:rowOff>
    </xdr:from>
    <xdr:to>
      <xdr:col>46</xdr:col>
      <xdr:colOff>38100</xdr:colOff>
      <xdr:row>77</xdr:row>
      <xdr:rowOff>121253</xdr:rowOff>
    </xdr:to>
    <xdr:sp macro="" textlink="">
      <xdr:nvSpPr>
        <xdr:cNvPr id="425" name="楕円 424"/>
        <xdr:cNvSpPr/>
      </xdr:nvSpPr>
      <xdr:spPr>
        <a:xfrm>
          <a:off x="8699500" y="132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112380</xdr:rowOff>
    </xdr:from>
    <xdr:ext cx="534377" cy="259045"/>
    <xdr:sp macro="" textlink="">
      <xdr:nvSpPr>
        <xdr:cNvPr id="426" name="テキスト ボックス 425"/>
        <xdr:cNvSpPr txBox="1"/>
      </xdr:nvSpPr>
      <xdr:spPr>
        <a:xfrm>
          <a:off x="8483111" y="133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62478</xdr:rowOff>
    </xdr:from>
    <xdr:to>
      <xdr:col>41</xdr:col>
      <xdr:colOff>101600</xdr:colOff>
      <xdr:row>76</xdr:row>
      <xdr:rowOff>164078</xdr:rowOff>
    </xdr:to>
    <xdr:sp macro="" textlink="">
      <xdr:nvSpPr>
        <xdr:cNvPr id="427" name="楕円 426"/>
        <xdr:cNvSpPr/>
      </xdr:nvSpPr>
      <xdr:spPr>
        <a:xfrm>
          <a:off x="7810500" y="130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155205</xdr:rowOff>
    </xdr:from>
    <xdr:ext cx="534377" cy="259045"/>
    <xdr:sp macro="" textlink="">
      <xdr:nvSpPr>
        <xdr:cNvPr id="428" name="テキスト ボックス 427"/>
        <xdr:cNvSpPr txBox="1"/>
      </xdr:nvSpPr>
      <xdr:spPr>
        <a:xfrm>
          <a:off x="7594111" y="131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22225</xdr:rowOff>
    </xdr:from>
    <xdr:to>
      <xdr:col>36</xdr:col>
      <xdr:colOff>165100</xdr:colOff>
      <xdr:row>77</xdr:row>
      <xdr:rowOff>123825</xdr:rowOff>
    </xdr:to>
    <xdr:sp macro="" textlink="">
      <xdr:nvSpPr>
        <xdr:cNvPr id="429" name="楕円 428"/>
        <xdr:cNvSpPr/>
      </xdr:nvSpPr>
      <xdr:spPr>
        <a:xfrm>
          <a:off x="6921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114952</xdr:rowOff>
    </xdr:from>
    <xdr:ext cx="534377" cy="259045"/>
    <xdr:sp macro="" textlink="">
      <xdr:nvSpPr>
        <xdr:cNvPr id="430" name="テキスト ボックス 429"/>
        <xdr:cNvSpPr txBox="1"/>
      </xdr:nvSpPr>
      <xdr:spPr>
        <a:xfrm>
          <a:off x="6705111" y="133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6372</xdr:rowOff>
    </xdr:from>
    <xdr:to>
      <xdr:col>55</xdr:col>
      <xdr:colOff>0</xdr:colOff>
      <xdr:row>96</xdr:row>
      <xdr:rowOff>24262</xdr:rowOff>
    </xdr:to>
    <xdr:cxnSp macro="">
      <xdr:nvCxnSpPr>
        <xdr:cNvPr id="457" name="直線コネクタ 456"/>
        <xdr:cNvCxnSpPr/>
      </xdr:nvCxnSpPr>
      <xdr:spPr>
        <a:xfrm flipV="1">
          <a:off x="9639300" y="16465572"/>
          <a:ext cx="8382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7652</xdr:rowOff>
    </xdr:from>
    <xdr:to>
      <xdr:col>50</xdr:col>
      <xdr:colOff>114300</xdr:colOff>
      <xdr:row>96</xdr:row>
      <xdr:rowOff>24262</xdr:rowOff>
    </xdr:to>
    <xdr:cxnSp macro="">
      <xdr:nvCxnSpPr>
        <xdr:cNvPr id="460" name="直線コネクタ 459"/>
        <xdr:cNvCxnSpPr/>
      </xdr:nvCxnSpPr>
      <xdr:spPr>
        <a:xfrm>
          <a:off x="8750300" y="16466852"/>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7652</xdr:rowOff>
    </xdr:from>
    <xdr:to>
      <xdr:col>45</xdr:col>
      <xdr:colOff>177800</xdr:colOff>
      <xdr:row>96</xdr:row>
      <xdr:rowOff>11246</xdr:rowOff>
    </xdr:to>
    <xdr:cxnSp macro="">
      <xdr:nvCxnSpPr>
        <xdr:cNvPr id="463" name="直線コネクタ 462"/>
        <xdr:cNvCxnSpPr/>
      </xdr:nvCxnSpPr>
      <xdr:spPr>
        <a:xfrm flipV="1">
          <a:off x="7861300" y="16466852"/>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11246</xdr:rowOff>
    </xdr:from>
    <xdr:to>
      <xdr:col>41</xdr:col>
      <xdr:colOff>50800</xdr:colOff>
      <xdr:row>96</xdr:row>
      <xdr:rowOff>44667</xdr:rowOff>
    </xdr:to>
    <xdr:cxnSp macro="">
      <xdr:nvCxnSpPr>
        <xdr:cNvPr id="466" name="直線コネクタ 465"/>
        <xdr:cNvCxnSpPr/>
      </xdr:nvCxnSpPr>
      <xdr:spPr>
        <a:xfrm flipV="1">
          <a:off x="6972300" y="16470446"/>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127022</xdr:rowOff>
    </xdr:from>
    <xdr:to>
      <xdr:col>55</xdr:col>
      <xdr:colOff>50800</xdr:colOff>
      <xdr:row>96</xdr:row>
      <xdr:rowOff>57172</xdr:rowOff>
    </xdr:to>
    <xdr:sp macro="" textlink="">
      <xdr:nvSpPr>
        <xdr:cNvPr id="476" name="楕円 475"/>
        <xdr:cNvSpPr/>
      </xdr:nvSpPr>
      <xdr:spPr>
        <a:xfrm>
          <a:off x="10426700" y="164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149899</xdr:rowOff>
    </xdr:from>
    <xdr:ext cx="599010" cy="259045"/>
    <xdr:sp macro="" textlink="">
      <xdr:nvSpPr>
        <xdr:cNvPr id="477" name="土木費該当値テキスト"/>
        <xdr:cNvSpPr txBox="1"/>
      </xdr:nvSpPr>
      <xdr:spPr>
        <a:xfrm>
          <a:off x="10528300" y="1626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144912</xdr:rowOff>
    </xdr:from>
    <xdr:to>
      <xdr:col>50</xdr:col>
      <xdr:colOff>165100</xdr:colOff>
      <xdr:row>96</xdr:row>
      <xdr:rowOff>75062</xdr:rowOff>
    </xdr:to>
    <xdr:sp macro="" textlink="">
      <xdr:nvSpPr>
        <xdr:cNvPr id="478" name="楕円 477"/>
        <xdr:cNvSpPr/>
      </xdr:nvSpPr>
      <xdr:spPr>
        <a:xfrm>
          <a:off x="9588500" y="16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91589</xdr:rowOff>
    </xdr:from>
    <xdr:ext cx="599010" cy="259045"/>
    <xdr:sp macro="" textlink="">
      <xdr:nvSpPr>
        <xdr:cNvPr id="479" name="テキスト ボックス 478"/>
        <xdr:cNvSpPr txBox="1"/>
      </xdr:nvSpPr>
      <xdr:spPr>
        <a:xfrm>
          <a:off x="9339795" y="1620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128302</xdr:rowOff>
    </xdr:from>
    <xdr:to>
      <xdr:col>46</xdr:col>
      <xdr:colOff>38100</xdr:colOff>
      <xdr:row>96</xdr:row>
      <xdr:rowOff>58452</xdr:rowOff>
    </xdr:to>
    <xdr:sp macro="" textlink="">
      <xdr:nvSpPr>
        <xdr:cNvPr id="480" name="楕円 479"/>
        <xdr:cNvSpPr/>
      </xdr:nvSpPr>
      <xdr:spPr>
        <a:xfrm>
          <a:off x="8699500" y="164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74979</xdr:rowOff>
    </xdr:from>
    <xdr:ext cx="599010" cy="259045"/>
    <xdr:sp macro="" textlink="">
      <xdr:nvSpPr>
        <xdr:cNvPr id="481" name="テキスト ボックス 480"/>
        <xdr:cNvSpPr txBox="1"/>
      </xdr:nvSpPr>
      <xdr:spPr>
        <a:xfrm>
          <a:off x="8450795" y="1619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131896</xdr:rowOff>
    </xdr:from>
    <xdr:to>
      <xdr:col>41</xdr:col>
      <xdr:colOff>101600</xdr:colOff>
      <xdr:row>96</xdr:row>
      <xdr:rowOff>62046</xdr:rowOff>
    </xdr:to>
    <xdr:sp macro="" textlink="">
      <xdr:nvSpPr>
        <xdr:cNvPr id="482" name="楕円 481"/>
        <xdr:cNvSpPr/>
      </xdr:nvSpPr>
      <xdr:spPr>
        <a:xfrm>
          <a:off x="7810500" y="164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78573</xdr:rowOff>
    </xdr:from>
    <xdr:ext cx="599010" cy="259045"/>
    <xdr:sp macro="" textlink="">
      <xdr:nvSpPr>
        <xdr:cNvPr id="483" name="テキスト ボックス 482"/>
        <xdr:cNvSpPr txBox="1"/>
      </xdr:nvSpPr>
      <xdr:spPr>
        <a:xfrm>
          <a:off x="7561795" y="1619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165317</xdr:rowOff>
    </xdr:from>
    <xdr:to>
      <xdr:col>36</xdr:col>
      <xdr:colOff>165100</xdr:colOff>
      <xdr:row>96</xdr:row>
      <xdr:rowOff>95467</xdr:rowOff>
    </xdr:to>
    <xdr:sp macro="" textlink="">
      <xdr:nvSpPr>
        <xdr:cNvPr id="484" name="楕円 483"/>
        <xdr:cNvSpPr/>
      </xdr:nvSpPr>
      <xdr:spPr>
        <a:xfrm>
          <a:off x="6921500" y="164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111994</xdr:rowOff>
    </xdr:from>
    <xdr:ext cx="534377" cy="259045"/>
    <xdr:sp macro="" textlink="">
      <xdr:nvSpPr>
        <xdr:cNvPr id="485" name="テキスト ボックス 484"/>
        <xdr:cNvSpPr txBox="1"/>
      </xdr:nvSpPr>
      <xdr:spPr>
        <a:xfrm>
          <a:off x="6705111" y="162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156342</xdr:rowOff>
    </xdr:from>
    <xdr:to>
      <xdr:col>85</xdr:col>
      <xdr:colOff>127000</xdr:colOff>
      <xdr:row>37</xdr:row>
      <xdr:rowOff>135982</xdr:rowOff>
    </xdr:to>
    <xdr:cxnSp macro="">
      <xdr:nvCxnSpPr>
        <xdr:cNvPr id="514" name="直線コネクタ 513"/>
        <xdr:cNvCxnSpPr/>
      </xdr:nvCxnSpPr>
      <xdr:spPr>
        <a:xfrm>
          <a:off x="15481300" y="6328542"/>
          <a:ext cx="838200" cy="15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155557</xdr:rowOff>
    </xdr:from>
    <xdr:to>
      <xdr:col>81</xdr:col>
      <xdr:colOff>50800</xdr:colOff>
      <xdr:row>36</xdr:row>
      <xdr:rowOff>156342</xdr:rowOff>
    </xdr:to>
    <xdr:cxnSp macro="">
      <xdr:nvCxnSpPr>
        <xdr:cNvPr id="517" name="直線コネクタ 516"/>
        <xdr:cNvCxnSpPr/>
      </xdr:nvCxnSpPr>
      <xdr:spPr>
        <a:xfrm>
          <a:off x="14592300" y="6156307"/>
          <a:ext cx="889000" cy="17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155557</xdr:rowOff>
    </xdr:from>
    <xdr:to>
      <xdr:col>76</xdr:col>
      <xdr:colOff>114300</xdr:colOff>
      <xdr:row>37</xdr:row>
      <xdr:rowOff>62250</xdr:rowOff>
    </xdr:to>
    <xdr:cxnSp macro="">
      <xdr:nvCxnSpPr>
        <xdr:cNvPr id="520" name="直線コネクタ 519"/>
        <xdr:cNvCxnSpPr/>
      </xdr:nvCxnSpPr>
      <xdr:spPr>
        <a:xfrm flipV="1">
          <a:off x="13703300" y="6156307"/>
          <a:ext cx="889000" cy="24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62250</xdr:rowOff>
    </xdr:from>
    <xdr:to>
      <xdr:col>71</xdr:col>
      <xdr:colOff>177800</xdr:colOff>
      <xdr:row>37</xdr:row>
      <xdr:rowOff>126898</xdr:rowOff>
    </xdr:to>
    <xdr:cxnSp macro="">
      <xdr:nvCxnSpPr>
        <xdr:cNvPr id="523" name="直線コネクタ 522"/>
        <xdr:cNvCxnSpPr/>
      </xdr:nvCxnSpPr>
      <xdr:spPr>
        <a:xfrm flipV="1">
          <a:off x="12814300" y="6405900"/>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85182</xdr:rowOff>
    </xdr:from>
    <xdr:to>
      <xdr:col>85</xdr:col>
      <xdr:colOff>177800</xdr:colOff>
      <xdr:row>38</xdr:row>
      <xdr:rowOff>15332</xdr:rowOff>
    </xdr:to>
    <xdr:sp macro="" textlink="">
      <xdr:nvSpPr>
        <xdr:cNvPr id="533" name="楕円 532"/>
        <xdr:cNvSpPr/>
      </xdr:nvSpPr>
      <xdr:spPr>
        <a:xfrm>
          <a:off x="16268700" y="64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xdr:rowOff>
    </xdr:from>
    <xdr:ext cx="534377" cy="259045"/>
    <xdr:sp macro="" textlink="">
      <xdr:nvSpPr>
        <xdr:cNvPr id="534" name="消防費該当値テキスト"/>
        <xdr:cNvSpPr txBox="1"/>
      </xdr:nvSpPr>
      <xdr:spPr>
        <a:xfrm>
          <a:off x="16370300" y="634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105542</xdr:rowOff>
    </xdr:from>
    <xdr:to>
      <xdr:col>81</xdr:col>
      <xdr:colOff>101600</xdr:colOff>
      <xdr:row>37</xdr:row>
      <xdr:rowOff>35692</xdr:rowOff>
    </xdr:to>
    <xdr:sp macro="" textlink="">
      <xdr:nvSpPr>
        <xdr:cNvPr id="535" name="楕円 534"/>
        <xdr:cNvSpPr/>
      </xdr:nvSpPr>
      <xdr:spPr>
        <a:xfrm>
          <a:off x="15430500" y="62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52219</xdr:rowOff>
    </xdr:from>
    <xdr:ext cx="534377" cy="259045"/>
    <xdr:sp macro="" textlink="">
      <xdr:nvSpPr>
        <xdr:cNvPr id="536" name="テキスト ボックス 535"/>
        <xdr:cNvSpPr txBox="1"/>
      </xdr:nvSpPr>
      <xdr:spPr>
        <a:xfrm>
          <a:off x="15214111" y="60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104757</xdr:rowOff>
    </xdr:from>
    <xdr:to>
      <xdr:col>76</xdr:col>
      <xdr:colOff>165100</xdr:colOff>
      <xdr:row>36</xdr:row>
      <xdr:rowOff>34907</xdr:rowOff>
    </xdr:to>
    <xdr:sp macro="" textlink="">
      <xdr:nvSpPr>
        <xdr:cNvPr id="537" name="楕円 536"/>
        <xdr:cNvSpPr/>
      </xdr:nvSpPr>
      <xdr:spPr>
        <a:xfrm>
          <a:off x="14541500" y="61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51434</xdr:rowOff>
    </xdr:from>
    <xdr:ext cx="534377" cy="259045"/>
    <xdr:sp macro="" textlink="">
      <xdr:nvSpPr>
        <xdr:cNvPr id="538" name="テキスト ボックス 537"/>
        <xdr:cNvSpPr txBox="1"/>
      </xdr:nvSpPr>
      <xdr:spPr>
        <a:xfrm>
          <a:off x="14325111" y="588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11450</xdr:rowOff>
    </xdr:from>
    <xdr:to>
      <xdr:col>72</xdr:col>
      <xdr:colOff>38100</xdr:colOff>
      <xdr:row>37</xdr:row>
      <xdr:rowOff>113050</xdr:rowOff>
    </xdr:to>
    <xdr:sp macro="" textlink="">
      <xdr:nvSpPr>
        <xdr:cNvPr id="539" name="楕円 538"/>
        <xdr:cNvSpPr/>
      </xdr:nvSpPr>
      <xdr:spPr>
        <a:xfrm>
          <a:off x="13652500" y="63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104177</xdr:rowOff>
    </xdr:from>
    <xdr:ext cx="534377" cy="259045"/>
    <xdr:sp macro="" textlink="">
      <xdr:nvSpPr>
        <xdr:cNvPr id="540" name="テキスト ボックス 539"/>
        <xdr:cNvSpPr txBox="1"/>
      </xdr:nvSpPr>
      <xdr:spPr>
        <a:xfrm>
          <a:off x="13436111" y="64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76098</xdr:rowOff>
    </xdr:from>
    <xdr:to>
      <xdr:col>67</xdr:col>
      <xdr:colOff>101600</xdr:colOff>
      <xdr:row>38</xdr:row>
      <xdr:rowOff>6248</xdr:rowOff>
    </xdr:to>
    <xdr:sp macro="" textlink="">
      <xdr:nvSpPr>
        <xdr:cNvPr id="541" name="楕円 540"/>
        <xdr:cNvSpPr/>
      </xdr:nvSpPr>
      <xdr:spPr>
        <a:xfrm>
          <a:off x="12763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168825</xdr:rowOff>
    </xdr:from>
    <xdr:ext cx="534377" cy="259045"/>
    <xdr:sp macro="" textlink="">
      <xdr:nvSpPr>
        <xdr:cNvPr id="542" name="テキスト ボックス 541"/>
        <xdr:cNvSpPr txBox="1"/>
      </xdr:nvSpPr>
      <xdr:spPr>
        <a:xfrm>
          <a:off x="12547111" y="65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51971</xdr:rowOff>
    </xdr:from>
    <xdr:to>
      <xdr:col>85</xdr:col>
      <xdr:colOff>127000</xdr:colOff>
      <xdr:row>58</xdr:row>
      <xdr:rowOff>108900</xdr:rowOff>
    </xdr:to>
    <xdr:cxnSp macro="">
      <xdr:nvCxnSpPr>
        <xdr:cNvPr id="572" name="直線コネクタ 571"/>
        <xdr:cNvCxnSpPr/>
      </xdr:nvCxnSpPr>
      <xdr:spPr>
        <a:xfrm flipV="1">
          <a:off x="15481300" y="9996071"/>
          <a:ext cx="838200" cy="5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107224</xdr:rowOff>
    </xdr:from>
    <xdr:to>
      <xdr:col>81</xdr:col>
      <xdr:colOff>50800</xdr:colOff>
      <xdr:row>58</xdr:row>
      <xdr:rowOff>108900</xdr:rowOff>
    </xdr:to>
    <xdr:cxnSp macro="">
      <xdr:nvCxnSpPr>
        <xdr:cNvPr id="575" name="直線コネクタ 574"/>
        <xdr:cNvCxnSpPr/>
      </xdr:nvCxnSpPr>
      <xdr:spPr>
        <a:xfrm>
          <a:off x="14592300" y="1005132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107224</xdr:rowOff>
    </xdr:from>
    <xdr:to>
      <xdr:col>76</xdr:col>
      <xdr:colOff>114300</xdr:colOff>
      <xdr:row>58</xdr:row>
      <xdr:rowOff>138892</xdr:rowOff>
    </xdr:to>
    <xdr:cxnSp macro="">
      <xdr:nvCxnSpPr>
        <xdr:cNvPr id="578" name="直線コネクタ 577"/>
        <xdr:cNvCxnSpPr/>
      </xdr:nvCxnSpPr>
      <xdr:spPr>
        <a:xfrm flipV="1">
          <a:off x="13703300" y="10051324"/>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118539</xdr:rowOff>
    </xdr:from>
    <xdr:to>
      <xdr:col>71</xdr:col>
      <xdr:colOff>177800</xdr:colOff>
      <xdr:row>58</xdr:row>
      <xdr:rowOff>138892</xdr:rowOff>
    </xdr:to>
    <xdr:cxnSp macro="">
      <xdr:nvCxnSpPr>
        <xdr:cNvPr id="581" name="直線コネクタ 580"/>
        <xdr:cNvCxnSpPr/>
      </xdr:nvCxnSpPr>
      <xdr:spPr>
        <a:xfrm>
          <a:off x="12814300" y="10062639"/>
          <a:ext cx="8890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1171</xdr:rowOff>
    </xdr:from>
    <xdr:to>
      <xdr:col>85</xdr:col>
      <xdr:colOff>177800</xdr:colOff>
      <xdr:row>58</xdr:row>
      <xdr:rowOff>102771</xdr:rowOff>
    </xdr:to>
    <xdr:sp macro="" textlink="">
      <xdr:nvSpPr>
        <xdr:cNvPr id="591" name="楕円 590"/>
        <xdr:cNvSpPr/>
      </xdr:nvSpPr>
      <xdr:spPr>
        <a:xfrm>
          <a:off x="16268700" y="99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151048</xdr:rowOff>
    </xdr:from>
    <xdr:ext cx="534377" cy="259045"/>
    <xdr:sp macro="" textlink="">
      <xdr:nvSpPr>
        <xdr:cNvPr id="592" name="教育費該当値テキスト"/>
        <xdr:cNvSpPr txBox="1"/>
      </xdr:nvSpPr>
      <xdr:spPr>
        <a:xfrm>
          <a:off x="16370300" y="992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58100</xdr:rowOff>
    </xdr:from>
    <xdr:to>
      <xdr:col>81</xdr:col>
      <xdr:colOff>101600</xdr:colOff>
      <xdr:row>58</xdr:row>
      <xdr:rowOff>159700</xdr:rowOff>
    </xdr:to>
    <xdr:sp macro="" textlink="">
      <xdr:nvSpPr>
        <xdr:cNvPr id="593" name="楕円 592"/>
        <xdr:cNvSpPr/>
      </xdr:nvSpPr>
      <xdr:spPr>
        <a:xfrm>
          <a:off x="15430500" y="100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150827</xdr:rowOff>
    </xdr:from>
    <xdr:ext cx="534377" cy="259045"/>
    <xdr:sp macro="" textlink="">
      <xdr:nvSpPr>
        <xdr:cNvPr id="594" name="テキスト ボックス 593"/>
        <xdr:cNvSpPr txBox="1"/>
      </xdr:nvSpPr>
      <xdr:spPr>
        <a:xfrm>
          <a:off x="15214111" y="1009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56424</xdr:rowOff>
    </xdr:from>
    <xdr:to>
      <xdr:col>76</xdr:col>
      <xdr:colOff>165100</xdr:colOff>
      <xdr:row>58</xdr:row>
      <xdr:rowOff>158024</xdr:rowOff>
    </xdr:to>
    <xdr:sp macro="" textlink="">
      <xdr:nvSpPr>
        <xdr:cNvPr id="595" name="楕円 594"/>
        <xdr:cNvSpPr/>
      </xdr:nvSpPr>
      <xdr:spPr>
        <a:xfrm>
          <a:off x="14541500" y="100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149151</xdr:rowOff>
    </xdr:from>
    <xdr:ext cx="534377" cy="259045"/>
    <xdr:sp macro="" textlink="">
      <xdr:nvSpPr>
        <xdr:cNvPr id="596" name="テキスト ボックス 595"/>
        <xdr:cNvSpPr txBox="1"/>
      </xdr:nvSpPr>
      <xdr:spPr>
        <a:xfrm>
          <a:off x="14325111" y="100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88092</xdr:rowOff>
    </xdr:from>
    <xdr:to>
      <xdr:col>72</xdr:col>
      <xdr:colOff>38100</xdr:colOff>
      <xdr:row>59</xdr:row>
      <xdr:rowOff>18242</xdr:rowOff>
    </xdr:to>
    <xdr:sp macro="" textlink="">
      <xdr:nvSpPr>
        <xdr:cNvPr id="597" name="楕円 596"/>
        <xdr:cNvSpPr/>
      </xdr:nvSpPr>
      <xdr:spPr>
        <a:xfrm>
          <a:off x="13652500" y="100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9369</xdr:rowOff>
    </xdr:from>
    <xdr:ext cx="534377" cy="259045"/>
    <xdr:sp macro="" textlink="">
      <xdr:nvSpPr>
        <xdr:cNvPr id="598" name="テキスト ボックス 597"/>
        <xdr:cNvSpPr txBox="1"/>
      </xdr:nvSpPr>
      <xdr:spPr>
        <a:xfrm>
          <a:off x="13436111" y="101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67739</xdr:rowOff>
    </xdr:from>
    <xdr:to>
      <xdr:col>67</xdr:col>
      <xdr:colOff>101600</xdr:colOff>
      <xdr:row>58</xdr:row>
      <xdr:rowOff>169339</xdr:rowOff>
    </xdr:to>
    <xdr:sp macro="" textlink="">
      <xdr:nvSpPr>
        <xdr:cNvPr id="599" name="楕円 598"/>
        <xdr:cNvSpPr/>
      </xdr:nvSpPr>
      <xdr:spPr>
        <a:xfrm>
          <a:off x="12763500" y="100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160466</xdr:rowOff>
    </xdr:from>
    <xdr:ext cx="534377" cy="259045"/>
    <xdr:sp macro="" textlink="">
      <xdr:nvSpPr>
        <xdr:cNvPr id="600" name="テキスト ボックス 599"/>
        <xdr:cNvSpPr txBox="1"/>
      </xdr:nvSpPr>
      <xdr:spPr>
        <a:xfrm>
          <a:off x="12547111" y="101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17390</xdr:rowOff>
    </xdr:from>
    <xdr:to>
      <xdr:col>85</xdr:col>
      <xdr:colOff>127000</xdr:colOff>
      <xdr:row>79</xdr:row>
      <xdr:rowOff>40621</xdr:rowOff>
    </xdr:to>
    <xdr:cxnSp macro="">
      <xdr:nvCxnSpPr>
        <xdr:cNvPr id="631" name="直線コネクタ 630"/>
        <xdr:cNvCxnSpPr/>
      </xdr:nvCxnSpPr>
      <xdr:spPr>
        <a:xfrm>
          <a:off x="15481300" y="13561940"/>
          <a:ext cx="8382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7533</xdr:rowOff>
    </xdr:from>
    <xdr:to>
      <xdr:col>81</xdr:col>
      <xdr:colOff>50800</xdr:colOff>
      <xdr:row>79</xdr:row>
      <xdr:rowOff>17390</xdr:rowOff>
    </xdr:to>
    <xdr:cxnSp macro="">
      <xdr:nvCxnSpPr>
        <xdr:cNvPr id="634" name="直線コネクタ 633"/>
        <xdr:cNvCxnSpPr/>
      </xdr:nvCxnSpPr>
      <xdr:spPr>
        <a:xfrm>
          <a:off x="14592300" y="13552083"/>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147875</xdr:rowOff>
    </xdr:from>
    <xdr:to>
      <xdr:col>76</xdr:col>
      <xdr:colOff>114300</xdr:colOff>
      <xdr:row>79</xdr:row>
      <xdr:rowOff>7533</xdr:rowOff>
    </xdr:to>
    <xdr:cxnSp macro="">
      <xdr:nvCxnSpPr>
        <xdr:cNvPr id="637" name="直線コネクタ 636"/>
        <xdr:cNvCxnSpPr/>
      </xdr:nvCxnSpPr>
      <xdr:spPr>
        <a:xfrm>
          <a:off x="13703300" y="13520975"/>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119041</xdr:rowOff>
    </xdr:from>
    <xdr:to>
      <xdr:col>71</xdr:col>
      <xdr:colOff>177800</xdr:colOff>
      <xdr:row>78</xdr:row>
      <xdr:rowOff>147875</xdr:rowOff>
    </xdr:to>
    <xdr:cxnSp macro="">
      <xdr:nvCxnSpPr>
        <xdr:cNvPr id="640" name="直線コネクタ 639"/>
        <xdr:cNvCxnSpPr/>
      </xdr:nvCxnSpPr>
      <xdr:spPr>
        <a:xfrm>
          <a:off x="12814300" y="13492141"/>
          <a:ext cx="889000" cy="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161271</xdr:rowOff>
    </xdr:from>
    <xdr:to>
      <xdr:col>85</xdr:col>
      <xdr:colOff>177800</xdr:colOff>
      <xdr:row>79</xdr:row>
      <xdr:rowOff>91421</xdr:rowOff>
    </xdr:to>
    <xdr:sp macro="" textlink="">
      <xdr:nvSpPr>
        <xdr:cNvPr id="650" name="楕円 649"/>
        <xdr:cNvSpPr/>
      </xdr:nvSpPr>
      <xdr:spPr>
        <a:xfrm>
          <a:off x="16268700" y="135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120648</xdr:rowOff>
    </xdr:from>
    <xdr:ext cx="534377" cy="259045"/>
    <xdr:sp macro="" textlink="">
      <xdr:nvSpPr>
        <xdr:cNvPr id="651" name="災害復旧費該当値テキスト"/>
        <xdr:cNvSpPr txBox="1"/>
      </xdr:nvSpPr>
      <xdr:spPr>
        <a:xfrm>
          <a:off x="16370300" y="133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138040</xdr:rowOff>
    </xdr:from>
    <xdr:to>
      <xdr:col>81</xdr:col>
      <xdr:colOff>101600</xdr:colOff>
      <xdr:row>79</xdr:row>
      <xdr:rowOff>68190</xdr:rowOff>
    </xdr:to>
    <xdr:sp macro="" textlink="">
      <xdr:nvSpPr>
        <xdr:cNvPr id="652" name="楕円 651"/>
        <xdr:cNvSpPr/>
      </xdr:nvSpPr>
      <xdr:spPr>
        <a:xfrm>
          <a:off x="15430500" y="135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84717</xdr:rowOff>
    </xdr:from>
    <xdr:ext cx="534377" cy="259045"/>
    <xdr:sp macro="" textlink="">
      <xdr:nvSpPr>
        <xdr:cNvPr id="653" name="テキスト ボックス 652"/>
        <xdr:cNvSpPr txBox="1"/>
      </xdr:nvSpPr>
      <xdr:spPr>
        <a:xfrm>
          <a:off x="15214111" y="132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128183</xdr:rowOff>
    </xdr:from>
    <xdr:to>
      <xdr:col>76</xdr:col>
      <xdr:colOff>165100</xdr:colOff>
      <xdr:row>79</xdr:row>
      <xdr:rowOff>58333</xdr:rowOff>
    </xdr:to>
    <xdr:sp macro="" textlink="">
      <xdr:nvSpPr>
        <xdr:cNvPr id="654" name="楕円 653"/>
        <xdr:cNvSpPr/>
      </xdr:nvSpPr>
      <xdr:spPr>
        <a:xfrm>
          <a:off x="14541500" y="135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74860</xdr:rowOff>
    </xdr:from>
    <xdr:ext cx="534377" cy="259045"/>
    <xdr:sp macro="" textlink="">
      <xdr:nvSpPr>
        <xdr:cNvPr id="655" name="テキスト ボックス 654"/>
        <xdr:cNvSpPr txBox="1"/>
      </xdr:nvSpPr>
      <xdr:spPr>
        <a:xfrm>
          <a:off x="14325111" y="132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97075</xdr:rowOff>
    </xdr:from>
    <xdr:to>
      <xdr:col>72</xdr:col>
      <xdr:colOff>38100</xdr:colOff>
      <xdr:row>79</xdr:row>
      <xdr:rowOff>27225</xdr:rowOff>
    </xdr:to>
    <xdr:sp macro="" textlink="">
      <xdr:nvSpPr>
        <xdr:cNvPr id="656" name="楕円 655"/>
        <xdr:cNvSpPr/>
      </xdr:nvSpPr>
      <xdr:spPr>
        <a:xfrm>
          <a:off x="13652500" y="134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43752</xdr:rowOff>
    </xdr:from>
    <xdr:ext cx="534377" cy="259045"/>
    <xdr:sp macro="" textlink="">
      <xdr:nvSpPr>
        <xdr:cNvPr id="657" name="テキスト ボックス 656"/>
        <xdr:cNvSpPr txBox="1"/>
      </xdr:nvSpPr>
      <xdr:spPr>
        <a:xfrm>
          <a:off x="13436111" y="132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68241</xdr:rowOff>
    </xdr:from>
    <xdr:to>
      <xdr:col>67</xdr:col>
      <xdr:colOff>101600</xdr:colOff>
      <xdr:row>78</xdr:row>
      <xdr:rowOff>169841</xdr:rowOff>
    </xdr:to>
    <xdr:sp macro="" textlink="">
      <xdr:nvSpPr>
        <xdr:cNvPr id="658" name="楕円 657"/>
        <xdr:cNvSpPr/>
      </xdr:nvSpPr>
      <xdr:spPr>
        <a:xfrm>
          <a:off x="12763500" y="134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14918</xdr:rowOff>
    </xdr:from>
    <xdr:ext cx="534377" cy="259045"/>
    <xdr:sp macro="" textlink="">
      <xdr:nvSpPr>
        <xdr:cNvPr id="659" name="テキスト ボックス 658"/>
        <xdr:cNvSpPr txBox="1"/>
      </xdr:nvSpPr>
      <xdr:spPr>
        <a:xfrm>
          <a:off x="12547111" y="132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62823</xdr:rowOff>
    </xdr:from>
    <xdr:to>
      <xdr:col>85</xdr:col>
      <xdr:colOff>127000</xdr:colOff>
      <xdr:row>95</xdr:row>
      <xdr:rowOff>120278</xdr:rowOff>
    </xdr:to>
    <xdr:cxnSp macro="">
      <xdr:nvCxnSpPr>
        <xdr:cNvPr id="686" name="直線コネクタ 685"/>
        <xdr:cNvCxnSpPr/>
      </xdr:nvCxnSpPr>
      <xdr:spPr>
        <a:xfrm>
          <a:off x="15481300" y="16350573"/>
          <a:ext cx="8382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11424</xdr:rowOff>
    </xdr:from>
    <xdr:to>
      <xdr:col>81</xdr:col>
      <xdr:colOff>50800</xdr:colOff>
      <xdr:row>95</xdr:row>
      <xdr:rowOff>62823</xdr:rowOff>
    </xdr:to>
    <xdr:cxnSp macro="">
      <xdr:nvCxnSpPr>
        <xdr:cNvPr id="689" name="直線コネクタ 688"/>
        <xdr:cNvCxnSpPr/>
      </xdr:nvCxnSpPr>
      <xdr:spPr>
        <a:xfrm>
          <a:off x="14592300" y="16299174"/>
          <a:ext cx="889000" cy="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93024</xdr:rowOff>
    </xdr:from>
    <xdr:to>
      <xdr:col>76</xdr:col>
      <xdr:colOff>114300</xdr:colOff>
      <xdr:row>95</xdr:row>
      <xdr:rowOff>11424</xdr:rowOff>
    </xdr:to>
    <xdr:cxnSp macro="">
      <xdr:nvCxnSpPr>
        <xdr:cNvPr id="692" name="直線コネクタ 691"/>
        <xdr:cNvCxnSpPr/>
      </xdr:nvCxnSpPr>
      <xdr:spPr>
        <a:xfrm>
          <a:off x="13703300" y="16209324"/>
          <a:ext cx="889000" cy="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42608</xdr:rowOff>
    </xdr:from>
    <xdr:to>
      <xdr:col>71</xdr:col>
      <xdr:colOff>177800</xdr:colOff>
      <xdr:row>94</xdr:row>
      <xdr:rowOff>93024</xdr:rowOff>
    </xdr:to>
    <xdr:cxnSp macro="">
      <xdr:nvCxnSpPr>
        <xdr:cNvPr id="695" name="直線コネクタ 694"/>
        <xdr:cNvCxnSpPr/>
      </xdr:nvCxnSpPr>
      <xdr:spPr>
        <a:xfrm>
          <a:off x="12814300" y="16158908"/>
          <a:ext cx="8890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69478</xdr:rowOff>
    </xdr:from>
    <xdr:to>
      <xdr:col>85</xdr:col>
      <xdr:colOff>177800</xdr:colOff>
      <xdr:row>95</xdr:row>
      <xdr:rowOff>171078</xdr:rowOff>
    </xdr:to>
    <xdr:sp macro="" textlink="">
      <xdr:nvSpPr>
        <xdr:cNvPr id="705" name="楕円 704"/>
        <xdr:cNvSpPr/>
      </xdr:nvSpPr>
      <xdr:spPr>
        <a:xfrm>
          <a:off x="16268700" y="163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92355</xdr:rowOff>
    </xdr:from>
    <xdr:ext cx="599010" cy="259045"/>
    <xdr:sp macro="" textlink="">
      <xdr:nvSpPr>
        <xdr:cNvPr id="706" name="公債費該当値テキスト"/>
        <xdr:cNvSpPr txBox="1"/>
      </xdr:nvSpPr>
      <xdr:spPr>
        <a:xfrm>
          <a:off x="16370300" y="1620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12023</xdr:rowOff>
    </xdr:from>
    <xdr:to>
      <xdr:col>81</xdr:col>
      <xdr:colOff>101600</xdr:colOff>
      <xdr:row>95</xdr:row>
      <xdr:rowOff>113623</xdr:rowOff>
    </xdr:to>
    <xdr:sp macro="" textlink="">
      <xdr:nvSpPr>
        <xdr:cNvPr id="707" name="楕円 706"/>
        <xdr:cNvSpPr/>
      </xdr:nvSpPr>
      <xdr:spPr>
        <a:xfrm>
          <a:off x="15430500" y="162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130150</xdr:rowOff>
    </xdr:from>
    <xdr:ext cx="599010" cy="259045"/>
    <xdr:sp macro="" textlink="">
      <xdr:nvSpPr>
        <xdr:cNvPr id="708" name="テキスト ボックス 707"/>
        <xdr:cNvSpPr txBox="1"/>
      </xdr:nvSpPr>
      <xdr:spPr>
        <a:xfrm>
          <a:off x="15181795" y="1607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132074</xdr:rowOff>
    </xdr:from>
    <xdr:to>
      <xdr:col>76</xdr:col>
      <xdr:colOff>165100</xdr:colOff>
      <xdr:row>95</xdr:row>
      <xdr:rowOff>62224</xdr:rowOff>
    </xdr:to>
    <xdr:sp macro="" textlink="">
      <xdr:nvSpPr>
        <xdr:cNvPr id="709" name="楕円 708"/>
        <xdr:cNvSpPr/>
      </xdr:nvSpPr>
      <xdr:spPr>
        <a:xfrm>
          <a:off x="14541500" y="162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78751</xdr:rowOff>
    </xdr:from>
    <xdr:ext cx="599010" cy="259045"/>
    <xdr:sp macro="" textlink="">
      <xdr:nvSpPr>
        <xdr:cNvPr id="710" name="テキスト ボックス 709"/>
        <xdr:cNvSpPr txBox="1"/>
      </xdr:nvSpPr>
      <xdr:spPr>
        <a:xfrm>
          <a:off x="14292795" y="160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42224</xdr:rowOff>
    </xdr:from>
    <xdr:to>
      <xdr:col>72</xdr:col>
      <xdr:colOff>38100</xdr:colOff>
      <xdr:row>94</xdr:row>
      <xdr:rowOff>143824</xdr:rowOff>
    </xdr:to>
    <xdr:sp macro="" textlink="">
      <xdr:nvSpPr>
        <xdr:cNvPr id="711" name="楕円 710"/>
        <xdr:cNvSpPr/>
      </xdr:nvSpPr>
      <xdr:spPr>
        <a:xfrm>
          <a:off x="13652500" y="161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160351</xdr:rowOff>
    </xdr:from>
    <xdr:ext cx="599010" cy="259045"/>
    <xdr:sp macro="" textlink="">
      <xdr:nvSpPr>
        <xdr:cNvPr id="712" name="テキスト ボックス 711"/>
        <xdr:cNvSpPr txBox="1"/>
      </xdr:nvSpPr>
      <xdr:spPr>
        <a:xfrm>
          <a:off x="13403795" y="1593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163258</xdr:rowOff>
    </xdr:from>
    <xdr:to>
      <xdr:col>67</xdr:col>
      <xdr:colOff>101600</xdr:colOff>
      <xdr:row>94</xdr:row>
      <xdr:rowOff>93408</xdr:rowOff>
    </xdr:to>
    <xdr:sp macro="" textlink="">
      <xdr:nvSpPr>
        <xdr:cNvPr id="713" name="楕円 712"/>
        <xdr:cNvSpPr/>
      </xdr:nvSpPr>
      <xdr:spPr>
        <a:xfrm>
          <a:off x="12763500" y="161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109935</xdr:rowOff>
    </xdr:from>
    <xdr:ext cx="599010" cy="259045"/>
    <xdr:sp macro="" textlink="">
      <xdr:nvSpPr>
        <xdr:cNvPr id="714" name="テキスト ボックス 713"/>
        <xdr:cNvSpPr txBox="1"/>
      </xdr:nvSpPr>
      <xdr:spPr>
        <a:xfrm>
          <a:off x="12514795" y="158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商工費が類似団体の</a:t>
          </a:r>
          <a:r>
            <a:rPr kumimoji="1" lang="en-US" altLang="ja-JP" sz="1300">
              <a:latin typeface="ＭＳ Ｐゴシック" panose="020B0600070205080204" pitchFamily="50" charset="-128"/>
              <a:ea typeface="ＭＳ Ｐゴシック" panose="020B0600070205080204" pitchFamily="50" charset="-128"/>
            </a:rPr>
            <a:t>28,058</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41,528</a:t>
          </a:r>
          <a:r>
            <a:rPr kumimoji="1" lang="ja-JP" altLang="en-US" sz="1300">
              <a:latin typeface="ＭＳ Ｐゴシック" panose="020B0600070205080204" pitchFamily="50" charset="-128"/>
              <a:ea typeface="ＭＳ Ｐゴシック" panose="020B0600070205080204" pitchFamily="50" charset="-128"/>
            </a:rPr>
            <a:t>円となり、また昨年度の</a:t>
          </a:r>
          <a:r>
            <a:rPr kumimoji="1" lang="en-US" altLang="ja-JP" sz="1300">
              <a:latin typeface="ＭＳ Ｐゴシック" panose="020B0600070205080204" pitchFamily="50" charset="-128"/>
              <a:ea typeface="ＭＳ Ｐゴシック" panose="020B0600070205080204" pitchFamily="50" charset="-128"/>
            </a:rPr>
            <a:t>25,592</a:t>
          </a:r>
          <a:r>
            <a:rPr kumimoji="1" lang="ja-JP" altLang="en-US" sz="1300">
              <a:latin typeface="ＭＳ Ｐゴシック" panose="020B0600070205080204" pitchFamily="50" charset="-128"/>
              <a:ea typeface="ＭＳ Ｐゴシック" panose="020B0600070205080204" pitchFamily="50" charset="-128"/>
            </a:rPr>
            <a:t>円と比較してもかなり高い値となっている。これはかわべテニス公園テニスコート上屋整備工事、日高川ふれあいドーム上屋改修工事、きのくに中津荘駐車場改修工事等の観光施設への投資を行ったことが大き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消防費については昨年度の</a:t>
          </a:r>
          <a:r>
            <a:rPr kumimoji="1" lang="en-US" altLang="ja-JP" sz="1300">
              <a:latin typeface="ＭＳ Ｐゴシック" panose="020B0600070205080204" pitchFamily="50" charset="-128"/>
              <a:ea typeface="ＭＳ Ｐゴシック" panose="020B0600070205080204" pitchFamily="50" charset="-128"/>
            </a:rPr>
            <a:t>52,816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32,988</a:t>
          </a:r>
          <a:r>
            <a:rPr kumimoji="1" lang="ja-JP" altLang="en-US" sz="1300">
              <a:latin typeface="ＭＳ Ｐゴシック" panose="020B0600070205080204" pitchFamily="50" charset="-128"/>
              <a:ea typeface="ＭＳ Ｐゴシック" panose="020B0600070205080204" pitchFamily="50" charset="-128"/>
            </a:rPr>
            <a:t>円と減少しており、これは日高川町防災センターの建設工事における投資が減少したことが要因であると考えられる。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以外の数値については、類似団体の平均値と同程度となっているが、今後、普通交付税の合併算定替えによる特例措置の適用期限終了による普通交付税の減少や人口減少に伴う税収の減収が見込まれるため、経費の削減に努め適正な財政運営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実質収支額は若干の変動はあるものの現時点では黒字を維持しているが、実質単年度収支については昨年度に引き続き赤字となった。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本年度においては合併算定替えによる普通交付税の減額による収支の均衡を保つため財政調整金の取り崩しを行った。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今後についても普通交付税の減少や高齢化・人口減少による税収減少に対応するため、財政調整基金の取り崩しが必要であると考えている。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であるが、今後、一般会計においては普通交付税の合併算定替えによる特例期間の終了による減少が見込まれ、また、他会計における施設の更新に要する経費の増加や、高齢化による給付費等の増加に伴う繰出金の増加が見込まれるため、厳しい財政運営が予想される。　そのため、今後においても、各会計そらぞれにおいて更なる事務の効率化により財政の健全化に取り組んで行く必要がある。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U1" workbookViewId="0">
      <selection activeCell="DB5" sqref="DB5:DI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9435163</v>
      </c>
      <c r="BO4" s="462"/>
      <c r="BP4" s="462"/>
      <c r="BQ4" s="462"/>
      <c r="BR4" s="462"/>
      <c r="BS4" s="462"/>
      <c r="BT4" s="462"/>
      <c r="BU4" s="463"/>
      <c r="BV4" s="461">
        <v>9309550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1.8</v>
      </c>
      <c r="CU4" s="646"/>
      <c r="CV4" s="646"/>
      <c r="CW4" s="646"/>
      <c r="CX4" s="646"/>
      <c r="CY4" s="646"/>
      <c r="CZ4" s="646"/>
      <c r="DA4" s="647"/>
      <c r="DB4" s="645">
        <v>2.2000000000000002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9311602</v>
      </c>
      <c r="BO5" s="467"/>
      <c r="BP5" s="467"/>
      <c r="BQ5" s="467"/>
      <c r="BR5" s="467"/>
      <c r="BS5" s="467"/>
      <c r="BT5" s="467"/>
      <c r="BU5" s="468"/>
      <c r="BV5" s="466">
        <v>9101162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88.5</v>
      </c>
      <c r="CU5" s="437"/>
      <c r="CV5" s="437"/>
      <c r="CW5" s="437"/>
      <c r="CX5" s="437"/>
      <c r="CY5" s="437"/>
      <c r="CZ5" s="437"/>
      <c r="DA5" s="438"/>
      <c r="DB5" s="436">
        <v>90.1</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123561</v>
      </c>
      <c r="BO6" s="467"/>
      <c r="BP6" s="467"/>
      <c r="BQ6" s="467"/>
      <c r="BR6" s="467"/>
      <c r="BS6" s="467"/>
      <c r="BT6" s="467"/>
      <c r="BU6" s="468"/>
      <c r="BV6" s="466">
        <v>208388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91.1</v>
      </c>
      <c r="CU6" s="620"/>
      <c r="CV6" s="620"/>
      <c r="CW6" s="620"/>
      <c r="CX6" s="620"/>
      <c r="CY6" s="620"/>
      <c r="CZ6" s="620"/>
      <c r="DA6" s="621"/>
      <c r="DB6" s="619">
        <v>93.7</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30211</v>
      </c>
      <c r="BO7" s="467"/>
      <c r="BP7" s="467"/>
      <c r="BQ7" s="467"/>
      <c r="BR7" s="467"/>
      <c r="BS7" s="467"/>
      <c r="BT7" s="467"/>
      <c r="BU7" s="468"/>
      <c r="BV7" s="466">
        <v>92715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5246435</v>
      </c>
      <c r="CU7" s="467"/>
      <c r="CV7" s="467"/>
      <c r="CW7" s="467"/>
      <c r="CX7" s="467"/>
      <c r="CY7" s="467"/>
      <c r="CZ7" s="467"/>
      <c r="DA7" s="468"/>
      <c r="DB7" s="466">
        <v>5334964</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93350</v>
      </c>
      <c r="BO8" s="467"/>
      <c r="BP8" s="467"/>
      <c r="BQ8" s="467"/>
      <c r="BR8" s="467"/>
      <c r="BS8" s="467"/>
      <c r="BT8" s="467"/>
      <c r="BU8" s="468"/>
      <c r="BV8" s="466">
        <v>115673</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0.25</v>
      </c>
      <c r="CU8" s="580"/>
      <c r="CV8" s="580"/>
      <c r="CW8" s="580"/>
      <c r="CX8" s="580"/>
      <c r="CY8" s="580"/>
      <c r="CZ8" s="580"/>
      <c r="DA8" s="581"/>
      <c r="DB8" s="579">
        <v>0.24</v>
      </c>
      <c r="DC8" s="580"/>
      <c r="DD8" s="580"/>
      <c r="DE8" s="580"/>
      <c r="DF8" s="580"/>
      <c r="DG8" s="580"/>
      <c r="DH8" s="580"/>
      <c r="DI8" s="581"/>
      <c r="DJ8" s="186"/>
      <c r="DK8" s="186"/>
      <c r="DL8" s="186"/>
      <c r="DM8" s="186"/>
      <c r="DN8" s="186"/>
      <c r="DO8" s="186"/>
    </row>
    <row r="9" spans="1:119" ht="18.75" customHeight="1" thickBot="1">
      <c r="A9" s="187"/>
      <c r="B9" s="608" t="s">
        <v>113</v>
      </c>
      <c r="C9" s="609"/>
      <c r="D9" s="609"/>
      <c r="E9" s="609"/>
      <c r="F9" s="609"/>
      <c r="G9" s="609"/>
      <c r="H9" s="609"/>
      <c r="I9" s="609"/>
      <c r="J9" s="609"/>
      <c r="K9" s="529"/>
      <c r="L9" s="610" t="s">
        <v>114</v>
      </c>
      <c r="M9" s="611"/>
      <c r="N9" s="611"/>
      <c r="O9" s="611"/>
      <c r="P9" s="611"/>
      <c r="Q9" s="612"/>
      <c r="R9" s="613">
        <v>9776</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94</v>
      </c>
      <c r="AV9" s="524"/>
      <c r="AW9" s="524"/>
      <c r="AX9" s="524"/>
      <c r="AY9" s="446" t="s">
        <v>117</v>
      </c>
      <c r="AZ9" s="447"/>
      <c r="BA9" s="447"/>
      <c r="BB9" s="447"/>
      <c r="BC9" s="447"/>
      <c r="BD9" s="447"/>
      <c r="BE9" s="447"/>
      <c r="BF9" s="447"/>
      <c r="BG9" s="447"/>
      <c r="BH9" s="447"/>
      <c r="BI9" s="447"/>
      <c r="BJ9" s="447"/>
      <c r="BK9" s="447"/>
      <c r="BL9" s="447"/>
      <c r="BM9" s="448"/>
      <c r="BN9" s="466">
        <v>-22323</v>
      </c>
      <c r="BO9" s="467"/>
      <c r="BP9" s="467"/>
      <c r="BQ9" s="467"/>
      <c r="BR9" s="467"/>
      <c r="BS9" s="467"/>
      <c r="BT9" s="467"/>
      <c r="BU9" s="468"/>
      <c r="BV9" s="466">
        <v>-75308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18.2</v>
      </c>
      <c r="CU9" s="437"/>
      <c r="CV9" s="437"/>
      <c r="CW9" s="437"/>
      <c r="CX9" s="437"/>
      <c r="CY9" s="437"/>
      <c r="CZ9" s="437"/>
      <c r="DA9" s="438"/>
      <c r="DB9" s="436">
        <v>20</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10509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20157</v>
      </c>
      <c r="BO10" s="467"/>
      <c r="BP10" s="467"/>
      <c r="BQ10" s="467"/>
      <c r="BR10" s="467"/>
      <c r="BS10" s="467"/>
      <c r="BT10" s="467"/>
      <c r="BU10" s="468"/>
      <c r="BV10" s="466">
        <v>13331</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c r="A12" s="187"/>
      <c r="B12" s="582" t="s">
        <v>132</v>
      </c>
      <c r="C12" s="583"/>
      <c r="D12" s="583"/>
      <c r="E12" s="583"/>
      <c r="F12" s="583"/>
      <c r="G12" s="583"/>
      <c r="H12" s="583"/>
      <c r="I12" s="583"/>
      <c r="J12" s="583"/>
      <c r="K12" s="584"/>
      <c r="L12" s="591" t="s">
        <v>133</v>
      </c>
      <c r="M12" s="592"/>
      <c r="N12" s="592"/>
      <c r="O12" s="592"/>
      <c r="P12" s="592"/>
      <c r="Q12" s="593"/>
      <c r="R12" s="594">
        <v>9773</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34000</v>
      </c>
      <c r="BO12" s="467"/>
      <c r="BP12" s="467"/>
      <c r="BQ12" s="467"/>
      <c r="BR12" s="467"/>
      <c r="BS12" s="467"/>
      <c r="BT12" s="467"/>
      <c r="BU12" s="468"/>
      <c r="BV12" s="466">
        <v>86000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141</v>
      </c>
      <c r="N13" s="567"/>
      <c r="O13" s="567"/>
      <c r="P13" s="567"/>
      <c r="Q13" s="568"/>
      <c r="R13" s="569">
        <v>9733</v>
      </c>
      <c r="S13" s="570"/>
      <c r="T13" s="570"/>
      <c r="U13" s="570"/>
      <c r="V13" s="571"/>
      <c r="W13" s="557" t="s">
        <v>142</v>
      </c>
      <c r="X13" s="479"/>
      <c r="Y13" s="479"/>
      <c r="Z13" s="479"/>
      <c r="AA13" s="479"/>
      <c r="AB13" s="480"/>
      <c r="AC13" s="442">
        <v>1261</v>
      </c>
      <c r="AD13" s="443"/>
      <c r="AE13" s="443"/>
      <c r="AF13" s="443"/>
      <c r="AG13" s="444"/>
      <c r="AH13" s="442">
        <v>1296</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-36166</v>
      </c>
      <c r="BO13" s="467"/>
      <c r="BP13" s="467"/>
      <c r="BQ13" s="467"/>
      <c r="BR13" s="467"/>
      <c r="BS13" s="467"/>
      <c r="BT13" s="467"/>
      <c r="BU13" s="468"/>
      <c r="BV13" s="466">
        <v>-147977</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11.3</v>
      </c>
      <c r="CU13" s="437"/>
      <c r="CV13" s="437"/>
      <c r="CW13" s="437"/>
      <c r="CX13" s="437"/>
      <c r="CY13" s="437"/>
      <c r="CZ13" s="437"/>
      <c r="DA13" s="438"/>
      <c r="DB13" s="436">
        <v>12</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147</v>
      </c>
      <c r="M14" s="603"/>
      <c r="N14" s="603"/>
      <c r="O14" s="603"/>
      <c r="P14" s="603"/>
      <c r="Q14" s="604"/>
      <c r="R14" s="569">
        <v>9944</v>
      </c>
      <c r="S14" s="570"/>
      <c r="T14" s="570"/>
      <c r="U14" s="570"/>
      <c r="V14" s="571"/>
      <c r="W14" s="572"/>
      <c r="X14" s="482"/>
      <c r="Y14" s="482"/>
      <c r="Z14" s="482"/>
      <c r="AA14" s="482"/>
      <c r="AB14" s="483"/>
      <c r="AC14" s="562">
        <v>25.4</v>
      </c>
      <c r="AD14" s="563"/>
      <c r="AE14" s="563"/>
      <c r="AF14" s="563"/>
      <c r="AG14" s="564"/>
      <c r="AH14" s="562">
        <v>26.3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t="s">
        <v>140</v>
      </c>
      <c r="CU14" s="574"/>
      <c r="CV14" s="574"/>
      <c r="CW14" s="574"/>
      <c r="CX14" s="574"/>
      <c r="CY14" s="574"/>
      <c r="CZ14" s="574"/>
      <c r="DA14" s="575"/>
      <c r="DB14" s="573" t="s">
        <v>149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150</v>
      </c>
      <c r="N15" s="567"/>
      <c r="O15" s="567"/>
      <c r="P15" s="567"/>
      <c r="Q15" s="568"/>
      <c r="R15" s="569">
        <v>9909</v>
      </c>
      <c r="S15" s="570"/>
      <c r="T15" s="570"/>
      <c r="U15" s="570"/>
      <c r="V15" s="571"/>
      <c r="W15" s="557" t="s">
        <v>151</v>
      </c>
      <c r="X15" s="479"/>
      <c r="Y15" s="479"/>
      <c r="Z15" s="479"/>
      <c r="AA15" s="479"/>
      <c r="AB15" s="480"/>
      <c r="AC15" s="442">
        <v>1039</v>
      </c>
      <c r="AD15" s="443"/>
      <c r="AE15" s="443"/>
      <c r="AF15" s="443"/>
      <c r="AG15" s="444"/>
      <c r="AH15" s="442">
        <v>1027</v>
      </c>
      <c r="AI15" s="443"/>
      <c r="AJ15" s="443"/>
      <c r="AK15" s="443"/>
      <c r="AL15" s="445"/>
      <c r="AM15" s="535"/>
      <c r="AN15" s="440"/>
      <c r="AO15" s="440"/>
      <c r="AP15" s="440"/>
      <c r="AQ15" s="440"/>
      <c r="AR15" s="440"/>
      <c r="AS15" s="440"/>
      <c r="AT15" s="441"/>
      <c r="AU15" s="523"/>
      <c r="AV15" s="524"/>
      <c r="AW15" s="524"/>
      <c r="AX15" s="524"/>
      <c r="AY15" s="458" t="s">
        <v>152</v>
      </c>
      <c r="AZ15" s="459"/>
      <c r="BA15" s="459"/>
      <c r="BB15" s="459"/>
      <c r="BC15" s="459"/>
      <c r="BD15" s="459"/>
      <c r="BE15" s="459"/>
      <c r="BF15" s="459"/>
      <c r="BG15" s="459"/>
      <c r="BH15" s="459"/>
      <c r="BI15" s="459"/>
      <c r="BJ15" s="459"/>
      <c r="BK15" s="459"/>
      <c r="BL15" s="459"/>
      <c r="BM15" s="460"/>
      <c r="BN15" s="461">
        <v>1173884</v>
      </c>
      <c r="BO15" s="462"/>
      <c r="BP15" s="462"/>
      <c r="BQ15" s="462"/>
      <c r="BR15" s="462"/>
      <c r="BS15" s="462"/>
      <c r="BT15" s="462"/>
      <c r="BU15" s="463"/>
      <c r="BV15" s="461">
        <v>1164682</v>
      </c>
      <c r="BW15" s="462"/>
      <c r="BX15" s="462"/>
      <c r="BY15" s="462"/>
      <c r="BZ15" s="462"/>
      <c r="CA15" s="462"/>
      <c r="CB15" s="462"/>
      <c r="CC15" s="463"/>
      <c r="CD15" s="576" t="s">
        <v>153</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154</v>
      </c>
      <c r="M16" s="560"/>
      <c r="N16" s="560"/>
      <c r="O16" s="560"/>
      <c r="P16" s="560"/>
      <c r="Q16" s="561"/>
      <c r="R16" s="554" t="s">
        <v>155</v>
      </c>
      <c r="S16" s="555"/>
      <c r="T16" s="555"/>
      <c r="U16" s="555"/>
      <c r="V16" s="556"/>
      <c r="W16" s="572"/>
      <c r="X16" s="482"/>
      <c r="Y16" s="482"/>
      <c r="Z16" s="482"/>
      <c r="AA16" s="482"/>
      <c r="AB16" s="483"/>
      <c r="AC16" s="562">
        <v>20.9</v>
      </c>
      <c r="AD16" s="563"/>
      <c r="AE16" s="563"/>
      <c r="AF16" s="563"/>
      <c r="AG16" s="564"/>
      <c r="AH16" s="562">
        <v>20.9</v>
      </c>
      <c r="AI16" s="563"/>
      <c r="AJ16" s="563"/>
      <c r="AK16" s="563"/>
      <c r="AL16" s="565"/>
      <c r="AM16" s="535"/>
      <c r="AN16" s="440"/>
      <c r="AO16" s="440"/>
      <c r="AP16" s="440"/>
      <c r="AQ16" s="440"/>
      <c r="AR16" s="440"/>
      <c r="AS16" s="440"/>
      <c r="AT16" s="441"/>
      <c r="AU16" s="523"/>
      <c r="AV16" s="524"/>
      <c r="AW16" s="524"/>
      <c r="AX16" s="524"/>
      <c r="AY16" s="446" t="s">
        <v>156</v>
      </c>
      <c r="AZ16" s="447"/>
      <c r="BA16" s="447"/>
      <c r="BB16" s="447"/>
      <c r="BC16" s="447"/>
      <c r="BD16" s="447"/>
      <c r="BE16" s="447"/>
      <c r="BF16" s="447"/>
      <c r="BG16" s="447"/>
      <c r="BH16" s="447"/>
      <c r="BI16" s="447"/>
      <c r="BJ16" s="447"/>
      <c r="BK16" s="447"/>
      <c r="BL16" s="447"/>
      <c r="BM16" s="448"/>
      <c r="BN16" s="466">
        <v>4722748</v>
      </c>
      <c r="BO16" s="467"/>
      <c r="BP16" s="467"/>
      <c r="BQ16" s="467"/>
      <c r="BR16" s="467"/>
      <c r="BS16" s="467"/>
      <c r="BT16" s="467"/>
      <c r="BU16" s="468"/>
      <c r="BV16" s="466">
        <v>4696272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157</v>
      </c>
      <c r="N17" s="552"/>
      <c r="O17" s="552"/>
      <c r="P17" s="552"/>
      <c r="Q17" s="553"/>
      <c r="R17" s="554" t="s">
        <v>158</v>
      </c>
      <c r="S17" s="555"/>
      <c r="T17" s="555"/>
      <c r="U17" s="555"/>
      <c r="V17" s="556"/>
      <c r="W17" s="557" t="s">
        <v>159</v>
      </c>
      <c r="X17" s="479"/>
      <c r="Y17" s="479"/>
      <c r="Z17" s="479"/>
      <c r="AA17" s="479"/>
      <c r="AB17" s="480"/>
      <c r="AC17" s="442">
        <v>2665</v>
      </c>
      <c r="AD17" s="443"/>
      <c r="AE17" s="443"/>
      <c r="AF17" s="443"/>
      <c r="AG17" s="444"/>
      <c r="AH17" s="442">
        <v>2601</v>
      </c>
      <c r="AI17" s="443"/>
      <c r="AJ17" s="443"/>
      <c r="AK17" s="443"/>
      <c r="AL17" s="445"/>
      <c r="AM17" s="535"/>
      <c r="AN17" s="440"/>
      <c r="AO17" s="440"/>
      <c r="AP17" s="440"/>
      <c r="AQ17" s="440"/>
      <c r="AR17" s="440"/>
      <c r="AS17" s="440"/>
      <c r="AT17" s="441"/>
      <c r="AU17" s="523"/>
      <c r="AV17" s="524"/>
      <c r="AW17" s="524"/>
      <c r="AX17" s="524"/>
      <c r="AY17" s="446" t="s">
        <v>160</v>
      </c>
      <c r="AZ17" s="447"/>
      <c r="BA17" s="447"/>
      <c r="BB17" s="447"/>
      <c r="BC17" s="447"/>
      <c r="BD17" s="447"/>
      <c r="BE17" s="447"/>
      <c r="BF17" s="447"/>
      <c r="BG17" s="447"/>
      <c r="BH17" s="447"/>
      <c r="BI17" s="447"/>
      <c r="BJ17" s="447"/>
      <c r="BK17" s="447"/>
      <c r="BL17" s="447"/>
      <c r="BM17" s="448"/>
      <c r="BN17" s="466">
        <v>1471300</v>
      </c>
      <c r="BO17" s="467"/>
      <c r="BP17" s="467"/>
      <c r="BQ17" s="467"/>
      <c r="BR17" s="467"/>
      <c r="BS17" s="467"/>
      <c r="BT17" s="467"/>
      <c r="BU17" s="468"/>
      <c r="BV17" s="466">
        <v>1468648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161</v>
      </c>
      <c r="C18" s="529"/>
      <c r="D18" s="529"/>
      <c r="E18" s="530"/>
      <c r="F18" s="530"/>
      <c r="G18" s="530"/>
      <c r="H18" s="530"/>
      <c r="I18" s="530"/>
      <c r="J18" s="530"/>
      <c r="K18" s="530"/>
      <c r="L18" s="531">
        <v>331.59</v>
      </c>
      <c r="M18" s="531"/>
      <c r="N18" s="531"/>
      <c r="O18" s="531"/>
      <c r="P18" s="531"/>
      <c r="Q18" s="531"/>
      <c r="R18" s="532"/>
      <c r="S18" s="532"/>
      <c r="T18" s="532"/>
      <c r="U18" s="532"/>
      <c r="V18" s="533"/>
      <c r="W18" s="547"/>
      <c r="X18" s="548"/>
      <c r="Y18" s="548"/>
      <c r="Z18" s="548"/>
      <c r="AA18" s="548"/>
      <c r="AB18" s="558"/>
      <c r="AC18" s="430">
        <v>53.7</v>
      </c>
      <c r="AD18" s="431"/>
      <c r="AE18" s="431"/>
      <c r="AF18" s="431"/>
      <c r="AG18" s="534"/>
      <c r="AH18" s="430">
        <v>52.8</v>
      </c>
      <c r="AI18" s="431"/>
      <c r="AJ18" s="431"/>
      <c r="AK18" s="431"/>
      <c r="AL18" s="432"/>
      <c r="AM18" s="535"/>
      <c r="AN18" s="440"/>
      <c r="AO18" s="440"/>
      <c r="AP18" s="440"/>
      <c r="AQ18" s="440"/>
      <c r="AR18" s="440"/>
      <c r="AS18" s="440"/>
      <c r="AT18" s="441"/>
      <c r="AU18" s="523"/>
      <c r="AV18" s="524"/>
      <c r="AW18" s="524"/>
      <c r="AX18" s="524"/>
      <c r="AY18" s="446" t="s">
        <v>162</v>
      </c>
      <c r="AZ18" s="447"/>
      <c r="BA18" s="447"/>
      <c r="BB18" s="447"/>
      <c r="BC18" s="447"/>
      <c r="BD18" s="447"/>
      <c r="BE18" s="447"/>
      <c r="BF18" s="447"/>
      <c r="BG18" s="447"/>
      <c r="BH18" s="447"/>
      <c r="BI18" s="447"/>
      <c r="BJ18" s="447"/>
      <c r="BK18" s="447"/>
      <c r="BL18" s="447"/>
      <c r="BM18" s="448"/>
      <c r="BN18" s="466">
        <v>4694476</v>
      </c>
      <c r="BO18" s="467"/>
      <c r="BP18" s="467"/>
      <c r="BQ18" s="467"/>
      <c r="BR18" s="467"/>
      <c r="BS18" s="467"/>
      <c r="BT18" s="467"/>
      <c r="BU18" s="468"/>
      <c r="BV18" s="466">
        <v>4825888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163</v>
      </c>
      <c r="C19" s="529"/>
      <c r="D19" s="529"/>
      <c r="E19" s="530"/>
      <c r="F19" s="530"/>
      <c r="G19" s="530"/>
      <c r="H19" s="530"/>
      <c r="I19" s="530"/>
      <c r="J19" s="530"/>
      <c r="K19" s="530"/>
      <c r="L19" s="536">
        <v>29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164</v>
      </c>
      <c r="AZ19" s="447"/>
      <c r="BA19" s="447"/>
      <c r="BB19" s="447"/>
      <c r="BC19" s="447"/>
      <c r="BD19" s="447"/>
      <c r="BE19" s="447"/>
      <c r="BF19" s="447"/>
      <c r="BG19" s="447"/>
      <c r="BH19" s="447"/>
      <c r="BI19" s="447"/>
      <c r="BJ19" s="447"/>
      <c r="BK19" s="447"/>
      <c r="BL19" s="447"/>
      <c r="BM19" s="448"/>
      <c r="BN19" s="466">
        <v>6235549</v>
      </c>
      <c r="BO19" s="467"/>
      <c r="BP19" s="467"/>
      <c r="BQ19" s="467"/>
      <c r="BR19" s="467"/>
      <c r="BS19" s="467"/>
      <c r="BT19" s="467"/>
      <c r="BU19" s="468"/>
      <c r="BV19" s="466">
        <v>6381742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165</v>
      </c>
      <c r="C20" s="529"/>
      <c r="D20" s="529"/>
      <c r="E20" s="530"/>
      <c r="F20" s="530"/>
      <c r="G20" s="530"/>
      <c r="H20" s="530"/>
      <c r="I20" s="530"/>
      <c r="J20" s="530"/>
      <c r="K20" s="530"/>
      <c r="L20" s="536">
        <v>3650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166</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167</v>
      </c>
      <c r="C22" s="496"/>
      <c r="D22" s="497"/>
      <c r="E22" s="504" t="s">
        <v>1</v>
      </c>
      <c r="F22" s="479"/>
      <c r="G22" s="479"/>
      <c r="H22" s="479"/>
      <c r="I22" s="479"/>
      <c r="J22" s="479"/>
      <c r="K22" s="480"/>
      <c r="L22" s="504" t="s">
        <v>168</v>
      </c>
      <c r="M22" s="479"/>
      <c r="N22" s="479"/>
      <c r="O22" s="479"/>
      <c r="P22" s="480"/>
      <c r="Q22" s="489" t="s">
        <v>169</v>
      </c>
      <c r="R22" s="490"/>
      <c r="S22" s="490"/>
      <c r="T22" s="490"/>
      <c r="U22" s="490"/>
      <c r="V22" s="505"/>
      <c r="W22" s="507" t="s">
        <v>170</v>
      </c>
      <c r="X22" s="496"/>
      <c r="Y22" s="497"/>
      <c r="Z22" s="504" t="s">
        <v>1</v>
      </c>
      <c r="AA22" s="479"/>
      <c r="AB22" s="479"/>
      <c r="AC22" s="479"/>
      <c r="AD22" s="479"/>
      <c r="AE22" s="479"/>
      <c r="AF22" s="479"/>
      <c r="AG22" s="480"/>
      <c r="AH22" s="478" t="s">
        <v>171</v>
      </c>
      <c r="AI22" s="479"/>
      <c r="AJ22" s="479"/>
      <c r="AK22" s="479"/>
      <c r="AL22" s="480"/>
      <c r="AM22" s="478" t="s">
        <v>172</v>
      </c>
      <c r="AN22" s="484"/>
      <c r="AO22" s="484"/>
      <c r="AP22" s="484"/>
      <c r="AQ22" s="484"/>
      <c r="AR22" s="485"/>
      <c r="AS22" s="489" t="s">
        <v>169</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173</v>
      </c>
      <c r="AZ23" s="459"/>
      <c r="BA23" s="459"/>
      <c r="BB23" s="459"/>
      <c r="BC23" s="459"/>
      <c r="BD23" s="459"/>
      <c r="BE23" s="459"/>
      <c r="BF23" s="459"/>
      <c r="BG23" s="459"/>
      <c r="BH23" s="459"/>
      <c r="BI23" s="459"/>
      <c r="BJ23" s="459"/>
      <c r="BK23" s="459"/>
      <c r="BL23" s="459"/>
      <c r="BM23" s="460"/>
      <c r="BN23" s="466">
        <v>10128207</v>
      </c>
      <c r="BO23" s="467"/>
      <c r="BP23" s="467"/>
      <c r="BQ23" s="467"/>
      <c r="BR23" s="467"/>
      <c r="BS23" s="467"/>
      <c r="BT23" s="467"/>
      <c r="BU23" s="468"/>
      <c r="BV23" s="466">
        <v>10331186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174</v>
      </c>
      <c r="F24" s="440"/>
      <c r="G24" s="440"/>
      <c r="H24" s="440"/>
      <c r="I24" s="440"/>
      <c r="J24" s="440"/>
      <c r="K24" s="441"/>
      <c r="L24" s="442">
        <v>1</v>
      </c>
      <c r="M24" s="443"/>
      <c r="N24" s="443"/>
      <c r="O24" s="443"/>
      <c r="P24" s="444"/>
      <c r="Q24" s="442">
        <v>7000</v>
      </c>
      <c r="R24" s="443"/>
      <c r="S24" s="443"/>
      <c r="T24" s="443"/>
      <c r="U24" s="443"/>
      <c r="V24" s="444"/>
      <c r="W24" s="508"/>
      <c r="X24" s="499"/>
      <c r="Y24" s="500"/>
      <c r="Z24" s="439" t="s">
        <v>175</v>
      </c>
      <c r="AA24" s="440"/>
      <c r="AB24" s="440"/>
      <c r="AC24" s="440"/>
      <c r="AD24" s="440"/>
      <c r="AE24" s="440"/>
      <c r="AF24" s="440"/>
      <c r="AG24" s="441"/>
      <c r="AH24" s="442">
        <v>147</v>
      </c>
      <c r="AI24" s="443"/>
      <c r="AJ24" s="443"/>
      <c r="AK24" s="443"/>
      <c r="AL24" s="444"/>
      <c r="AM24" s="442">
        <v>460698</v>
      </c>
      <c r="AN24" s="443"/>
      <c r="AO24" s="443"/>
      <c r="AP24" s="443"/>
      <c r="AQ24" s="443"/>
      <c r="AR24" s="444"/>
      <c r="AS24" s="442">
        <v>3134</v>
      </c>
      <c r="AT24" s="443"/>
      <c r="AU24" s="443"/>
      <c r="AV24" s="443"/>
      <c r="AW24" s="443"/>
      <c r="AX24" s="445"/>
      <c r="AY24" s="433" t="s">
        <v>176</v>
      </c>
      <c r="AZ24" s="434"/>
      <c r="BA24" s="434"/>
      <c r="BB24" s="434"/>
      <c r="BC24" s="434"/>
      <c r="BD24" s="434"/>
      <c r="BE24" s="434"/>
      <c r="BF24" s="434"/>
      <c r="BG24" s="434"/>
      <c r="BH24" s="434"/>
      <c r="BI24" s="434"/>
      <c r="BJ24" s="434"/>
      <c r="BK24" s="434"/>
      <c r="BL24" s="434"/>
      <c r="BM24" s="435"/>
      <c r="BN24" s="466">
        <v>8904082</v>
      </c>
      <c r="BO24" s="467"/>
      <c r="BP24" s="467"/>
      <c r="BQ24" s="467"/>
      <c r="BR24" s="467"/>
      <c r="BS24" s="467"/>
      <c r="BT24" s="467"/>
      <c r="BU24" s="468"/>
      <c r="BV24" s="466">
        <v>9075901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177</v>
      </c>
      <c r="F25" s="440"/>
      <c r="G25" s="440"/>
      <c r="H25" s="440"/>
      <c r="I25" s="440"/>
      <c r="J25" s="440"/>
      <c r="K25" s="441"/>
      <c r="L25" s="442">
        <v>1</v>
      </c>
      <c r="M25" s="443"/>
      <c r="N25" s="443"/>
      <c r="O25" s="443"/>
      <c r="P25" s="444"/>
      <c r="Q25" s="442">
        <v>5700</v>
      </c>
      <c r="R25" s="443"/>
      <c r="S25" s="443"/>
      <c r="T25" s="443"/>
      <c r="U25" s="443"/>
      <c r="V25" s="444"/>
      <c r="W25" s="508"/>
      <c r="X25" s="499"/>
      <c r="Y25" s="500"/>
      <c r="Z25" s="439" t="s">
        <v>178</v>
      </c>
      <c r="AA25" s="440"/>
      <c r="AB25" s="440"/>
      <c r="AC25" s="440"/>
      <c r="AD25" s="440"/>
      <c r="AE25" s="440"/>
      <c r="AF25" s="440"/>
      <c r="AG25" s="441"/>
      <c r="AH25" s="442" t="s">
        <v>179</v>
      </c>
      <c r="AI25" s="443"/>
      <c r="AJ25" s="443"/>
      <c r="AK25" s="443"/>
      <c r="AL25" s="444"/>
      <c r="AM25" s="442" t="s">
        <v>140</v>
      </c>
      <c r="AN25" s="443"/>
      <c r="AO25" s="443"/>
      <c r="AP25" s="443"/>
      <c r="AQ25" s="443"/>
      <c r="AR25" s="444"/>
      <c r="AS25" s="442" t="s">
        <v>179</v>
      </c>
      <c r="AT25" s="443"/>
      <c r="AU25" s="443"/>
      <c r="AV25" s="443"/>
      <c r="AW25" s="443"/>
      <c r="AX25" s="445"/>
      <c r="AY25" s="458" t="s">
        <v>180</v>
      </c>
      <c r="AZ25" s="459"/>
      <c r="BA25" s="459"/>
      <c r="BB25" s="459"/>
      <c r="BC25" s="459"/>
      <c r="BD25" s="459"/>
      <c r="BE25" s="459"/>
      <c r="BF25" s="459"/>
      <c r="BG25" s="459"/>
      <c r="BH25" s="459"/>
      <c r="BI25" s="459"/>
      <c r="BJ25" s="459"/>
      <c r="BK25" s="459"/>
      <c r="BL25" s="459"/>
      <c r="BM25" s="460"/>
      <c r="BN25" s="461">
        <v>431097</v>
      </c>
      <c r="BO25" s="462"/>
      <c r="BP25" s="462"/>
      <c r="BQ25" s="462"/>
      <c r="BR25" s="462"/>
      <c r="BS25" s="462"/>
      <c r="BT25" s="462"/>
      <c r="BU25" s="463"/>
      <c r="BV25" s="461">
        <v>9120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181</v>
      </c>
      <c r="F26" s="440"/>
      <c r="G26" s="440"/>
      <c r="H26" s="440"/>
      <c r="I26" s="440"/>
      <c r="J26" s="440"/>
      <c r="K26" s="441"/>
      <c r="L26" s="442">
        <v>1</v>
      </c>
      <c r="M26" s="443"/>
      <c r="N26" s="443"/>
      <c r="O26" s="443"/>
      <c r="P26" s="444"/>
      <c r="Q26" s="442">
        <v>5200</v>
      </c>
      <c r="R26" s="443"/>
      <c r="S26" s="443"/>
      <c r="T26" s="443"/>
      <c r="U26" s="443"/>
      <c r="V26" s="444"/>
      <c r="W26" s="508"/>
      <c r="X26" s="499"/>
      <c r="Y26" s="500"/>
      <c r="Z26" s="439" t="s">
        <v>182</v>
      </c>
      <c r="AA26" s="521"/>
      <c r="AB26" s="521"/>
      <c r="AC26" s="521"/>
      <c r="AD26" s="521"/>
      <c r="AE26" s="521"/>
      <c r="AF26" s="521"/>
      <c r="AG26" s="522"/>
      <c r="AH26" s="442">
        <v>12</v>
      </c>
      <c r="AI26" s="443"/>
      <c r="AJ26" s="443"/>
      <c r="AK26" s="443"/>
      <c r="AL26" s="444"/>
      <c r="AM26" s="442">
        <v>31128</v>
      </c>
      <c r="AN26" s="443"/>
      <c r="AO26" s="443"/>
      <c r="AP26" s="443"/>
      <c r="AQ26" s="443"/>
      <c r="AR26" s="444"/>
      <c r="AS26" s="442">
        <v>2594</v>
      </c>
      <c r="AT26" s="443"/>
      <c r="AU26" s="443"/>
      <c r="AV26" s="443"/>
      <c r="AW26" s="443"/>
      <c r="AX26" s="445"/>
      <c r="AY26" s="475" t="s">
        <v>183</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184</v>
      </c>
      <c r="F27" s="440"/>
      <c r="G27" s="440"/>
      <c r="H27" s="440"/>
      <c r="I27" s="440"/>
      <c r="J27" s="440"/>
      <c r="K27" s="441"/>
      <c r="L27" s="442">
        <v>1</v>
      </c>
      <c r="M27" s="443"/>
      <c r="N27" s="443"/>
      <c r="O27" s="443"/>
      <c r="P27" s="444"/>
      <c r="Q27" s="442">
        <v>2800</v>
      </c>
      <c r="R27" s="443"/>
      <c r="S27" s="443"/>
      <c r="T27" s="443"/>
      <c r="U27" s="443"/>
      <c r="V27" s="444"/>
      <c r="W27" s="508"/>
      <c r="X27" s="499"/>
      <c r="Y27" s="500"/>
      <c r="Z27" s="439" t="s">
        <v>185</v>
      </c>
      <c r="AA27" s="440"/>
      <c r="AB27" s="440"/>
      <c r="AC27" s="440"/>
      <c r="AD27" s="440"/>
      <c r="AE27" s="440"/>
      <c r="AF27" s="440"/>
      <c r="AG27" s="441"/>
      <c r="AH27" s="442">
        <v>1</v>
      </c>
      <c r="AI27" s="443"/>
      <c r="AJ27" s="443"/>
      <c r="AK27" s="443"/>
      <c r="AL27" s="444"/>
      <c r="AM27" s="442" t="s">
        <v>186</v>
      </c>
      <c r="AN27" s="443"/>
      <c r="AO27" s="443"/>
      <c r="AP27" s="443"/>
      <c r="AQ27" s="443"/>
      <c r="AR27" s="444"/>
      <c r="AS27" s="442" t="s">
        <v>187</v>
      </c>
      <c r="AT27" s="443"/>
      <c r="AU27" s="443"/>
      <c r="AV27" s="443"/>
      <c r="AW27" s="443"/>
      <c r="AX27" s="445"/>
      <c r="AY27" s="472" t="s">
        <v>188</v>
      </c>
      <c r="AZ27" s="473"/>
      <c r="BA27" s="473"/>
      <c r="BB27" s="473"/>
      <c r="BC27" s="473"/>
      <c r="BD27" s="473"/>
      <c r="BE27" s="473"/>
      <c r="BF27" s="473"/>
      <c r="BG27" s="473"/>
      <c r="BH27" s="473"/>
      <c r="BI27" s="473"/>
      <c r="BJ27" s="473"/>
      <c r="BK27" s="473"/>
      <c r="BL27" s="473"/>
      <c r="BM27" s="474"/>
      <c r="BN27" s="469">
        <v>137229</v>
      </c>
      <c r="BO27" s="470"/>
      <c r="BP27" s="470"/>
      <c r="BQ27" s="470"/>
      <c r="BR27" s="470"/>
      <c r="BS27" s="470"/>
      <c r="BT27" s="470"/>
      <c r="BU27" s="471"/>
      <c r="BV27" s="469">
        <v>137229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189</v>
      </c>
      <c r="F28" s="440"/>
      <c r="G28" s="440"/>
      <c r="H28" s="440"/>
      <c r="I28" s="440"/>
      <c r="J28" s="440"/>
      <c r="K28" s="441"/>
      <c r="L28" s="442">
        <v>1</v>
      </c>
      <c r="M28" s="443"/>
      <c r="N28" s="443"/>
      <c r="O28" s="443"/>
      <c r="P28" s="444"/>
      <c r="Q28" s="442">
        <v>2200</v>
      </c>
      <c r="R28" s="443"/>
      <c r="S28" s="443"/>
      <c r="T28" s="443"/>
      <c r="U28" s="443"/>
      <c r="V28" s="444"/>
      <c r="W28" s="508"/>
      <c r="X28" s="499"/>
      <c r="Y28" s="500"/>
      <c r="Z28" s="439" t="s">
        <v>190</v>
      </c>
      <c r="AA28" s="440"/>
      <c r="AB28" s="440"/>
      <c r="AC28" s="440"/>
      <c r="AD28" s="440"/>
      <c r="AE28" s="440"/>
      <c r="AF28" s="440"/>
      <c r="AG28" s="441"/>
      <c r="AH28" s="442" t="s">
        <v>140</v>
      </c>
      <c r="AI28" s="443"/>
      <c r="AJ28" s="443"/>
      <c r="AK28" s="443"/>
      <c r="AL28" s="444"/>
      <c r="AM28" s="442" t="s">
        <v>179</v>
      </c>
      <c r="AN28" s="443"/>
      <c r="AO28" s="443"/>
      <c r="AP28" s="443"/>
      <c r="AQ28" s="443"/>
      <c r="AR28" s="444"/>
      <c r="AS28" s="442" t="s">
        <v>179</v>
      </c>
      <c r="AT28" s="443"/>
      <c r="AU28" s="443"/>
      <c r="AV28" s="443"/>
      <c r="AW28" s="443"/>
      <c r="AX28" s="445"/>
      <c r="AY28" s="449" t="s">
        <v>191</v>
      </c>
      <c r="AZ28" s="450"/>
      <c r="BA28" s="450"/>
      <c r="BB28" s="451"/>
      <c r="BC28" s="458" t="s">
        <v>48</v>
      </c>
      <c r="BD28" s="459"/>
      <c r="BE28" s="459"/>
      <c r="BF28" s="459"/>
      <c r="BG28" s="459"/>
      <c r="BH28" s="459"/>
      <c r="BI28" s="459"/>
      <c r="BJ28" s="459"/>
      <c r="BK28" s="459"/>
      <c r="BL28" s="459"/>
      <c r="BM28" s="460"/>
      <c r="BN28" s="461">
        <v>3508190</v>
      </c>
      <c r="BO28" s="462"/>
      <c r="BP28" s="462"/>
      <c r="BQ28" s="462"/>
      <c r="BR28" s="462"/>
      <c r="BS28" s="462"/>
      <c r="BT28" s="462"/>
      <c r="BU28" s="463"/>
      <c r="BV28" s="461">
        <v>3522033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192</v>
      </c>
      <c r="F29" s="440"/>
      <c r="G29" s="440"/>
      <c r="H29" s="440"/>
      <c r="I29" s="440"/>
      <c r="J29" s="440"/>
      <c r="K29" s="441"/>
      <c r="L29" s="442">
        <v>10</v>
      </c>
      <c r="M29" s="443"/>
      <c r="N29" s="443"/>
      <c r="O29" s="443"/>
      <c r="P29" s="444"/>
      <c r="Q29" s="442">
        <v>2000</v>
      </c>
      <c r="R29" s="443"/>
      <c r="S29" s="443"/>
      <c r="T29" s="443"/>
      <c r="U29" s="443"/>
      <c r="V29" s="444"/>
      <c r="W29" s="509"/>
      <c r="X29" s="510"/>
      <c r="Y29" s="511"/>
      <c r="Z29" s="439" t="s">
        <v>193</v>
      </c>
      <c r="AA29" s="440"/>
      <c r="AB29" s="440"/>
      <c r="AC29" s="440"/>
      <c r="AD29" s="440"/>
      <c r="AE29" s="440"/>
      <c r="AF29" s="440"/>
      <c r="AG29" s="441"/>
      <c r="AH29" s="442">
        <v>148</v>
      </c>
      <c r="AI29" s="443"/>
      <c r="AJ29" s="443"/>
      <c r="AK29" s="443"/>
      <c r="AL29" s="444"/>
      <c r="AM29" s="442">
        <v>464357</v>
      </c>
      <c r="AN29" s="443"/>
      <c r="AO29" s="443"/>
      <c r="AP29" s="443"/>
      <c r="AQ29" s="443"/>
      <c r="AR29" s="444"/>
      <c r="AS29" s="442">
        <v>3138</v>
      </c>
      <c r="AT29" s="443"/>
      <c r="AU29" s="443"/>
      <c r="AV29" s="443"/>
      <c r="AW29" s="443"/>
      <c r="AX29" s="445"/>
      <c r="AY29" s="452"/>
      <c r="AZ29" s="453"/>
      <c r="BA29" s="453"/>
      <c r="BB29" s="454"/>
      <c r="BC29" s="446" t="s">
        <v>194</v>
      </c>
      <c r="BD29" s="447"/>
      <c r="BE29" s="447"/>
      <c r="BF29" s="447"/>
      <c r="BG29" s="447"/>
      <c r="BH29" s="447"/>
      <c r="BI29" s="447"/>
      <c r="BJ29" s="447"/>
      <c r="BK29" s="447"/>
      <c r="BL29" s="447"/>
      <c r="BM29" s="448"/>
      <c r="BN29" s="466">
        <v>1038504</v>
      </c>
      <c r="BO29" s="467"/>
      <c r="BP29" s="467"/>
      <c r="BQ29" s="467"/>
      <c r="BR29" s="467"/>
      <c r="BS29" s="467"/>
      <c r="BT29" s="467"/>
      <c r="BU29" s="468"/>
      <c r="BV29" s="466">
        <v>1035621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195</v>
      </c>
      <c r="X30" s="519"/>
      <c r="Y30" s="519"/>
      <c r="Z30" s="519"/>
      <c r="AA30" s="519"/>
      <c r="AB30" s="519"/>
      <c r="AC30" s="519"/>
      <c r="AD30" s="519"/>
      <c r="AE30" s="519"/>
      <c r="AF30" s="519"/>
      <c r="AG30" s="520"/>
      <c r="AH30" s="430">
        <v>94.6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3272178</v>
      </c>
      <c r="BO30" s="470"/>
      <c r="BP30" s="470"/>
      <c r="BQ30" s="470"/>
      <c r="BR30" s="470"/>
      <c r="BS30" s="470"/>
      <c r="BT30" s="470"/>
      <c r="BU30" s="471"/>
      <c r="BV30" s="469">
        <v>3160508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202</v>
      </c>
      <c r="D33" s="429"/>
      <c r="E33" s="428" t="s">
        <v>203</v>
      </c>
      <c r="F33" s="428"/>
      <c r="G33" s="428"/>
      <c r="H33" s="428"/>
      <c r="I33" s="428"/>
      <c r="J33" s="428"/>
      <c r="K33" s="428"/>
      <c r="L33" s="428"/>
      <c r="M33" s="428"/>
      <c r="N33" s="428"/>
      <c r="O33" s="428"/>
      <c r="P33" s="428"/>
      <c r="Q33" s="428"/>
      <c r="R33" s="428"/>
      <c r="S33" s="428"/>
      <c r="T33" s="216"/>
      <c r="U33" s="429" t="s">
        <v>204</v>
      </c>
      <c r="V33" s="429"/>
      <c r="W33" s="428" t="s">
        <v>205</v>
      </c>
      <c r="X33" s="428"/>
      <c r="Y33" s="428"/>
      <c r="Z33" s="428"/>
      <c r="AA33" s="428"/>
      <c r="AB33" s="428"/>
      <c r="AC33" s="428"/>
      <c r="AD33" s="428"/>
      <c r="AE33" s="428"/>
      <c r="AF33" s="428"/>
      <c r="AG33" s="428"/>
      <c r="AH33" s="428"/>
      <c r="AI33" s="428"/>
      <c r="AJ33" s="428"/>
      <c r="AK33" s="428"/>
      <c r="AL33" s="216"/>
      <c r="AM33" s="429" t="s">
        <v>202</v>
      </c>
      <c r="AN33" s="429"/>
      <c r="AO33" s="428" t="s">
        <v>206</v>
      </c>
      <c r="AP33" s="428"/>
      <c r="AQ33" s="428"/>
      <c r="AR33" s="428"/>
      <c r="AS33" s="428"/>
      <c r="AT33" s="428"/>
      <c r="AU33" s="428"/>
      <c r="AV33" s="428"/>
      <c r="AW33" s="428"/>
      <c r="AX33" s="428"/>
      <c r="AY33" s="428"/>
      <c r="AZ33" s="428"/>
      <c r="BA33" s="428"/>
      <c r="BB33" s="428"/>
      <c r="BC33" s="428"/>
      <c r="BD33" s="217"/>
      <c r="BE33" s="428" t="s">
        <v>207</v>
      </c>
      <c r="BF33" s="428"/>
      <c r="BG33" s="428" t="s">
        <v>208</v>
      </c>
      <c r="BH33" s="428"/>
      <c r="BI33" s="428"/>
      <c r="BJ33" s="428"/>
      <c r="BK33" s="428"/>
      <c r="BL33" s="428"/>
      <c r="BM33" s="428"/>
      <c r="BN33" s="428"/>
      <c r="BO33" s="428"/>
      <c r="BP33" s="428"/>
      <c r="BQ33" s="428"/>
      <c r="BR33" s="428"/>
      <c r="BS33" s="428"/>
      <c r="BT33" s="428"/>
      <c r="BU33" s="428"/>
      <c r="BV33" s="217"/>
      <c r="BW33" s="429" t="s">
        <v>207</v>
      </c>
      <c r="BX33" s="429"/>
      <c r="BY33" s="428" t="s">
        <v>209</v>
      </c>
      <c r="BZ33" s="428"/>
      <c r="CA33" s="428"/>
      <c r="CB33" s="428"/>
      <c r="CC33" s="428"/>
      <c r="CD33" s="428"/>
      <c r="CE33" s="428"/>
      <c r="CF33" s="428"/>
      <c r="CG33" s="428"/>
      <c r="CH33" s="428"/>
      <c r="CI33" s="428"/>
      <c r="CJ33" s="428"/>
      <c r="CK33" s="428"/>
      <c r="CL33" s="428"/>
      <c r="CM33" s="428"/>
      <c r="CN33" s="216"/>
      <c r="CO33" s="429" t="s">
        <v>204</v>
      </c>
      <c r="CP33" s="429"/>
      <c r="CQ33" s="428" t="s">
        <v>210</v>
      </c>
      <c r="CR33" s="428"/>
      <c r="CS33" s="428"/>
      <c r="CT33" s="428"/>
      <c r="CU33" s="428"/>
      <c r="CV33" s="428"/>
      <c r="CW33" s="428"/>
      <c r="CX33" s="428"/>
      <c r="CY33" s="428"/>
      <c r="CZ33" s="428"/>
      <c r="DA33" s="428"/>
      <c r="DB33" s="428"/>
      <c r="DC33" s="428"/>
      <c r="DD33" s="428"/>
      <c r="DE33" s="428"/>
      <c r="DF33" s="216"/>
      <c r="DG33" s="427" t="s">
        <v>211</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御坊市外五ヶ町病院経営事務組合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日高川町ふるさと振興公社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笠松農業用水及び公共用水管理運営特別会計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国民健康保険事業川上診療所特別会計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御坊日高老人福祉施設事務組合（公営企業関係）</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国民健康保険事業寒川診療所特別会計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和歌山県後期高齢者医療広域連合（特別会計）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御坊市日高川町中学校組合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後期高齢者医療特別会計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御坊日高老人福祉施設事務組合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御坊広域行政事務組合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日高広域消防事務組合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和歌山地方税回収機構</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和歌山県後期高齢者医療広域連合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216</v>
      </c>
    </row>
    <row r="50" spans="5:5">
      <c r="E50" s="188" t="s">
        <v>217</v>
      </c>
    </row>
    <row r="51" spans="5:5">
      <c r="E51" s="188" t="s">
        <v>218</v>
      </c>
    </row>
    <row r="52" spans="5:5">
      <c r="E52" s="188" t="s">
        <v>219</v>
      </c>
    </row>
    <row r="53" spans="5:5"/>
    <row r="54" spans="5:5"/>
    <row r="55" spans="5:5"/>
    <row r="56" spans="5:5"/>
  </sheetData>
  <sheetProtection algorithmName="SHA-512" hashValue="ctKx8ROGJmLPav8CiOm0GWZSOPlBNpoCLg66Q7uoXc1LST5LHVvylBnVqs4Yi3divxBNWryE0ET37XJ5lvJVkg==" saltValue="VIMup4MlClUyLbw0X6FW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48" t="s">
        <v>571</v>
      </c>
      <c r="D34" s="1248"/>
      <c r="E34" s="1249"/>
      <c r="F34" s="32" t="s">
        <v>523</v>
      </c>
      <c r="G34" s="33" t="s">
        <v>523</v>
      </c>
      <c r="H34" s="33">
        <v>4.83</v>
      </c>
      <c r="I34" s="33">
        <v>5.34</v>
      </c>
      <c r="J34" s="34">
        <v>5.63</v>
      </c>
      <c r="K34" s="22"/>
      <c r="L34" s="22"/>
      <c r="M34" s="22"/>
      <c r="N34" s="22"/>
      <c r="O34" s="22"/>
      <c r="P34" s="22"/>
    </row>
    <row r="35" spans="1:16" ht="39" customHeight="1">
      <c r="A35" s="22"/>
      <c r="B35" s="35"/>
      <c r="C35" s="1242" t="s">
        <v>572</v>
      </c>
      <c r="D35" s="1243"/>
      <c r="E35" s="1244"/>
      <c r="F35" s="36">
        <v>3.26</v>
      </c>
      <c r="G35" s="37">
        <v>3.2</v>
      </c>
      <c r="H35" s="37">
        <v>3.51</v>
      </c>
      <c r="I35" s="37">
        <v>2.16</v>
      </c>
      <c r="J35" s="38">
        <v>1.77</v>
      </c>
      <c r="K35" s="22"/>
      <c r="L35" s="22"/>
      <c r="M35" s="22"/>
      <c r="N35" s="22"/>
      <c r="O35" s="22"/>
      <c r="P35" s="22"/>
    </row>
    <row r="36" spans="1:16" ht="39" customHeight="1">
      <c r="A36" s="22"/>
      <c r="B36" s="35"/>
      <c r="C36" s="1242" t="s">
        <v>573</v>
      </c>
      <c r="D36" s="1243"/>
      <c r="E36" s="1244"/>
      <c r="F36" s="36">
        <v>0.05</v>
      </c>
      <c r="G36" s="37">
        <v>0.61</v>
      </c>
      <c r="H36" s="37">
        <v>0.96</v>
      </c>
      <c r="I36" s="37">
        <v>0.56999999999999995</v>
      </c>
      <c r="J36" s="38">
        <v>0.18</v>
      </c>
      <c r="K36" s="22"/>
      <c r="L36" s="22"/>
      <c r="M36" s="22"/>
      <c r="N36" s="22"/>
      <c r="O36" s="22"/>
      <c r="P36" s="22"/>
    </row>
    <row r="37" spans="1:16" ht="39" customHeight="1">
      <c r="A37" s="22"/>
      <c r="B37" s="35"/>
      <c r="C37" s="1242" t="s">
        <v>574</v>
      </c>
      <c r="D37" s="1243"/>
      <c r="E37" s="1244"/>
      <c r="F37" s="36">
        <v>0.02</v>
      </c>
      <c r="G37" s="37">
        <v>0.02</v>
      </c>
      <c r="H37" s="37">
        <v>0.03</v>
      </c>
      <c r="I37" s="37">
        <v>0.03</v>
      </c>
      <c r="J37" s="38">
        <v>0.03</v>
      </c>
      <c r="K37" s="22"/>
      <c r="L37" s="22"/>
      <c r="M37" s="22"/>
      <c r="N37" s="22"/>
      <c r="O37" s="22"/>
      <c r="P37" s="22"/>
    </row>
    <row r="38" spans="1:16" ht="39" customHeight="1">
      <c r="A38" s="22"/>
      <c r="B38" s="35"/>
      <c r="C38" s="1242" t="s">
        <v>575</v>
      </c>
      <c r="D38" s="1243"/>
      <c r="E38" s="1244"/>
      <c r="F38" s="36">
        <v>0.28999999999999998</v>
      </c>
      <c r="G38" s="37">
        <v>0.31</v>
      </c>
      <c r="H38" s="37">
        <v>0.31</v>
      </c>
      <c r="I38" s="37">
        <v>0.1</v>
      </c>
      <c r="J38" s="38">
        <v>0.01</v>
      </c>
      <c r="K38" s="22"/>
      <c r="L38" s="22"/>
      <c r="M38" s="22"/>
      <c r="N38" s="22"/>
      <c r="O38" s="22"/>
      <c r="P38" s="22"/>
    </row>
    <row r="39" spans="1:16" ht="39" customHeight="1">
      <c r="A39" s="22"/>
      <c r="B39" s="35"/>
      <c r="C39" s="1242" t="s">
        <v>576</v>
      </c>
      <c r="D39" s="1243"/>
      <c r="E39" s="1244"/>
      <c r="F39" s="36">
        <v>0</v>
      </c>
      <c r="G39" s="37">
        <v>0</v>
      </c>
      <c r="H39" s="37">
        <v>0</v>
      </c>
      <c r="I39" s="37">
        <v>0</v>
      </c>
      <c r="J39" s="38">
        <v>0</v>
      </c>
      <c r="K39" s="22"/>
      <c r="L39" s="22"/>
      <c r="M39" s="22"/>
      <c r="N39" s="22"/>
      <c r="O39" s="22"/>
      <c r="P39" s="22"/>
    </row>
    <row r="40" spans="1:16" ht="39" customHeight="1">
      <c r="A40" s="22"/>
      <c r="B40" s="35"/>
      <c r="C40" s="1242" t="s">
        <v>577</v>
      </c>
      <c r="D40" s="1243"/>
      <c r="E40" s="1244"/>
      <c r="F40" s="36">
        <v>0</v>
      </c>
      <c r="G40" s="37">
        <v>0</v>
      </c>
      <c r="H40" s="37">
        <v>0</v>
      </c>
      <c r="I40" s="37">
        <v>0</v>
      </c>
      <c r="J40" s="38">
        <v>0</v>
      </c>
      <c r="K40" s="22"/>
      <c r="L40" s="22"/>
      <c r="M40" s="22"/>
      <c r="N40" s="22"/>
      <c r="O40" s="22"/>
      <c r="P40" s="22"/>
    </row>
    <row r="41" spans="1:16" ht="39" customHeight="1">
      <c r="A41" s="22"/>
      <c r="B41" s="35"/>
      <c r="C41" s="1242" t="s">
        <v>578</v>
      </c>
      <c r="D41" s="1243"/>
      <c r="E41" s="1244"/>
      <c r="F41" s="36">
        <v>0</v>
      </c>
      <c r="G41" s="37">
        <v>0</v>
      </c>
      <c r="H41" s="37">
        <v>0</v>
      </c>
      <c r="I41" s="37">
        <v>0</v>
      </c>
      <c r="J41" s="38">
        <v>0</v>
      </c>
      <c r="K41" s="22"/>
      <c r="L41" s="22"/>
      <c r="M41" s="22"/>
      <c r="N41" s="22"/>
      <c r="O41" s="22"/>
      <c r="P41" s="22"/>
    </row>
    <row r="42" spans="1:16" ht="39" customHeight="1">
      <c r="A42" s="22"/>
      <c r="B42" s="39"/>
      <c r="C42" s="1242" t="s">
        <v>579</v>
      </c>
      <c r="D42" s="1243"/>
      <c r="E42" s="1244"/>
      <c r="F42" s="36" t="s">
        <v>523</v>
      </c>
      <c r="G42" s="37" t="s">
        <v>523</v>
      </c>
      <c r="H42" s="37" t="s">
        <v>523</v>
      </c>
      <c r="I42" s="37" t="s">
        <v>523</v>
      </c>
      <c r="J42" s="38" t="s">
        <v>523</v>
      </c>
      <c r="K42" s="22"/>
      <c r="L42" s="22"/>
      <c r="M42" s="22"/>
      <c r="N42" s="22"/>
      <c r="O42" s="22"/>
      <c r="P42" s="22"/>
    </row>
    <row r="43" spans="1:16" ht="39" customHeight="1" thickBot="1">
      <c r="A43" s="22"/>
      <c r="B43" s="40"/>
      <c r="C43" s="1245" t="s">
        <v>580</v>
      </c>
      <c r="D43" s="1246"/>
      <c r="E43" s="1247"/>
      <c r="F43" s="41">
        <v>0.44</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y0ljDX78GPQk5O8aAa3DIm5SahOILRJu+44/OFg8mk+19ykOK4TS0kF6tiVNE6aSHFV9ozaSssitNklH9pFA==" saltValue="jqKLEUAq8lKBcPfauHWj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E50" sqref="E50:J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68" t="s">
        <v>11</v>
      </c>
      <c r="C45" s="1269"/>
      <c r="D45" s="58"/>
      <c r="E45" s="1274" t="s">
        <v>12</v>
      </c>
      <c r="F45" s="1274"/>
      <c r="G45" s="1274"/>
      <c r="H45" s="1274"/>
      <c r="I45" s="1274"/>
      <c r="J45" s="1275"/>
      <c r="K45" s="59">
        <v>1760</v>
      </c>
      <c r="L45" s="60">
        <v>1624</v>
      </c>
      <c r="M45" s="60">
        <v>1409</v>
      </c>
      <c r="N45" s="60">
        <v>1286</v>
      </c>
      <c r="O45" s="61">
        <v>1141</v>
      </c>
      <c r="P45" s="48"/>
      <c r="Q45" s="48"/>
      <c r="R45" s="48"/>
      <c r="S45" s="48"/>
      <c r="T45" s="48"/>
      <c r="U45" s="48"/>
    </row>
    <row r="46" spans="1:21" ht="30.75" customHeight="1">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c r="A48" s="48"/>
      <c r="B48" s="1270"/>
      <c r="C48" s="1271"/>
      <c r="D48" s="62"/>
      <c r="E48" s="1252" t="s">
        <v>15</v>
      </c>
      <c r="F48" s="1252"/>
      <c r="G48" s="1252"/>
      <c r="H48" s="1252"/>
      <c r="I48" s="1252"/>
      <c r="J48" s="1253"/>
      <c r="K48" s="63">
        <v>326</v>
      </c>
      <c r="L48" s="64">
        <v>309</v>
      </c>
      <c r="M48" s="64">
        <v>337</v>
      </c>
      <c r="N48" s="64">
        <v>337</v>
      </c>
      <c r="O48" s="65">
        <v>357</v>
      </c>
      <c r="P48" s="48"/>
      <c r="Q48" s="48"/>
      <c r="R48" s="48"/>
      <c r="S48" s="48"/>
      <c r="T48" s="48"/>
      <c r="U48" s="48"/>
    </row>
    <row r="49" spans="1:21" ht="30.75" customHeight="1">
      <c r="A49" s="48"/>
      <c r="B49" s="1270"/>
      <c r="C49" s="1271"/>
      <c r="D49" s="62"/>
      <c r="E49" s="1252" t="s">
        <v>16</v>
      </c>
      <c r="F49" s="1252"/>
      <c r="G49" s="1252"/>
      <c r="H49" s="1252"/>
      <c r="I49" s="1252"/>
      <c r="J49" s="1253"/>
      <c r="K49" s="63">
        <v>65</v>
      </c>
      <c r="L49" s="64">
        <v>60</v>
      </c>
      <c r="M49" s="64">
        <v>73</v>
      </c>
      <c r="N49" s="64">
        <v>74</v>
      </c>
      <c r="O49" s="65">
        <v>76</v>
      </c>
      <c r="P49" s="48"/>
      <c r="Q49" s="48"/>
      <c r="R49" s="48"/>
      <c r="S49" s="48"/>
      <c r="T49" s="48"/>
      <c r="U49" s="48"/>
    </row>
    <row r="50" spans="1:21" ht="30.75" customHeight="1">
      <c r="A50" s="48"/>
      <c r="B50" s="1270"/>
      <c r="C50" s="1271"/>
      <c r="D50" s="62"/>
      <c r="E50" s="1252" t="s">
        <v>17</v>
      </c>
      <c r="F50" s="1252"/>
      <c r="G50" s="1252"/>
      <c r="H50" s="1252"/>
      <c r="I50" s="1252"/>
      <c r="J50" s="1253"/>
      <c r="K50" s="63" t="s">
        <v>523</v>
      </c>
      <c r="L50" s="64" t="s">
        <v>523</v>
      </c>
      <c r="M50" s="64" t="s">
        <v>523</v>
      </c>
      <c r="N50" s="64" t="s">
        <v>523</v>
      </c>
      <c r="O50" s="65" t="s">
        <v>523</v>
      </c>
      <c r="P50" s="48"/>
      <c r="Q50" s="48"/>
      <c r="R50" s="48"/>
      <c r="S50" s="48"/>
      <c r="T50" s="48"/>
      <c r="U50" s="48"/>
    </row>
    <row r="51" spans="1:21" ht="30.75" customHeight="1">
      <c r="A51" s="48"/>
      <c r="B51" s="1272"/>
      <c r="C51" s="1273"/>
      <c r="D51" s="66"/>
      <c r="E51" s="1252" t="s">
        <v>18</v>
      </c>
      <c r="F51" s="1252"/>
      <c r="G51" s="1252"/>
      <c r="H51" s="1252"/>
      <c r="I51" s="1252"/>
      <c r="J51" s="1253"/>
      <c r="K51" s="63" t="s">
        <v>523</v>
      </c>
      <c r="L51" s="64" t="s">
        <v>523</v>
      </c>
      <c r="M51" s="64" t="s">
        <v>523</v>
      </c>
      <c r="N51" s="64" t="s">
        <v>523</v>
      </c>
      <c r="O51" s="65" t="s">
        <v>523</v>
      </c>
      <c r="P51" s="48"/>
      <c r="Q51" s="48"/>
      <c r="R51" s="48"/>
      <c r="S51" s="48"/>
      <c r="T51" s="48"/>
      <c r="U51" s="48"/>
    </row>
    <row r="52" spans="1:21" ht="30.75" customHeight="1">
      <c r="A52" s="48"/>
      <c r="B52" s="1250" t="s">
        <v>19</v>
      </c>
      <c r="C52" s="1251"/>
      <c r="D52" s="66"/>
      <c r="E52" s="1252" t="s">
        <v>20</v>
      </c>
      <c r="F52" s="1252"/>
      <c r="G52" s="1252"/>
      <c r="H52" s="1252"/>
      <c r="I52" s="1252"/>
      <c r="J52" s="1253"/>
      <c r="K52" s="63">
        <v>1552</v>
      </c>
      <c r="L52" s="64">
        <v>1457</v>
      </c>
      <c r="M52" s="64">
        <v>1294</v>
      </c>
      <c r="N52" s="64">
        <v>1237</v>
      </c>
      <c r="O52" s="65">
        <v>1153</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599</v>
      </c>
      <c r="L53" s="69">
        <v>536</v>
      </c>
      <c r="M53" s="69">
        <v>525</v>
      </c>
      <c r="N53" s="69">
        <v>460</v>
      </c>
      <c r="O53" s="70">
        <v>421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58" t="s">
        <v>25</v>
      </c>
      <c r="C57" s="1259"/>
      <c r="D57" s="1262" t="s">
        <v>26</v>
      </c>
      <c r="E57" s="1263"/>
      <c r="F57" s="1263"/>
      <c r="G57" s="1263"/>
      <c r="H57" s="1263"/>
      <c r="I57" s="1263"/>
      <c r="J57" s="1264"/>
      <c r="K57" s="83" t="s">
        <v>598</v>
      </c>
      <c r="L57" s="84" t="s">
        <v>598</v>
      </c>
      <c r="M57" s="84" t="s">
        <v>598</v>
      </c>
      <c r="N57" s="84" t="s">
        <v>598</v>
      </c>
      <c r="O57" s="85" t="s">
        <v>598</v>
      </c>
    </row>
    <row r="58" spans="1:21" ht="31.5" customHeight="1" thickBot="1">
      <c r="B58" s="1260"/>
      <c r="C58" s="1261"/>
      <c r="D58" s="1265" t="s">
        <v>27</v>
      </c>
      <c r="E58" s="1266"/>
      <c r="F58" s="1266"/>
      <c r="G58" s="1266"/>
      <c r="H58" s="1266"/>
      <c r="I58" s="1266"/>
      <c r="J58" s="1267"/>
      <c r="K58" s="86" t="s">
        <v>598</v>
      </c>
      <c r="L58" s="87" t="s">
        <v>598</v>
      </c>
      <c r="M58" s="87" t="s">
        <v>598</v>
      </c>
      <c r="N58" s="87" t="s">
        <v>598</v>
      </c>
      <c r="O58" s="88" t="s">
        <v>598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6XLugIg4Qew+wDglb6aIXJVk18z66KoFjE7N8DtvaGPlLD47gfJlhIXlvBJImbsD7vAXKx3w7hduL6im8goUA==" saltValue="WtpozlMW6/6Zl/PZIRdF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88" t="s">
        <v>30</v>
      </c>
      <c r="C41" s="1289"/>
      <c r="D41" s="102"/>
      <c r="E41" s="1290" t="s">
        <v>31</v>
      </c>
      <c r="F41" s="1290"/>
      <c r="G41" s="1290"/>
      <c r="H41" s="1291"/>
      <c r="I41" s="103">
        <v>11335</v>
      </c>
      <c r="J41" s="104">
        <v>10765</v>
      </c>
      <c r="K41" s="104">
        <v>10591</v>
      </c>
      <c r="L41" s="104">
        <v>10331</v>
      </c>
      <c r="M41" s="105">
        <v>10128</v>
      </c>
    </row>
    <row r="42" spans="2:13" ht="27.75" customHeight="1">
      <c r="B42" s="1278"/>
      <c r="C42" s="1279"/>
      <c r="D42" s="106"/>
      <c r="E42" s="1282" t="s">
        <v>32</v>
      </c>
      <c r="F42" s="1282"/>
      <c r="G42" s="1282"/>
      <c r="H42" s="1283"/>
      <c r="I42" s="107" t="s">
        <v>523</v>
      </c>
      <c r="J42" s="108" t="s">
        <v>523</v>
      </c>
      <c r="K42" s="108" t="s">
        <v>523</v>
      </c>
      <c r="L42" s="108" t="s">
        <v>523</v>
      </c>
      <c r="M42" s="109" t="s">
        <v>523</v>
      </c>
    </row>
    <row r="43" spans="2:13" ht="27.75" customHeight="1">
      <c r="B43" s="1278"/>
      <c r="C43" s="1279"/>
      <c r="D43" s="106"/>
      <c r="E43" s="1282" t="s">
        <v>33</v>
      </c>
      <c r="F43" s="1282"/>
      <c r="G43" s="1282"/>
      <c r="H43" s="1283"/>
      <c r="I43" s="107">
        <v>4988</v>
      </c>
      <c r="J43" s="108">
        <v>4505</v>
      </c>
      <c r="K43" s="108">
        <v>4078</v>
      </c>
      <c r="L43" s="108">
        <v>3840</v>
      </c>
      <c r="M43" s="109">
        <v>3660</v>
      </c>
    </row>
    <row r="44" spans="2:13" ht="27.75" customHeight="1">
      <c r="B44" s="1278"/>
      <c r="C44" s="1279"/>
      <c r="D44" s="106"/>
      <c r="E44" s="1282" t="s">
        <v>34</v>
      </c>
      <c r="F44" s="1282"/>
      <c r="G44" s="1282"/>
      <c r="H44" s="1283"/>
      <c r="I44" s="107">
        <v>883</v>
      </c>
      <c r="J44" s="108">
        <v>940</v>
      </c>
      <c r="K44" s="108">
        <v>881</v>
      </c>
      <c r="L44" s="108">
        <v>814</v>
      </c>
      <c r="M44" s="109">
        <v>748</v>
      </c>
    </row>
    <row r="45" spans="2:13" ht="27.75" customHeight="1">
      <c r="B45" s="1278"/>
      <c r="C45" s="1279"/>
      <c r="D45" s="106"/>
      <c r="E45" s="1282" t="s">
        <v>35</v>
      </c>
      <c r="F45" s="1282"/>
      <c r="G45" s="1282"/>
      <c r="H45" s="1283"/>
      <c r="I45" s="107">
        <v>1869</v>
      </c>
      <c r="J45" s="108">
        <v>1902</v>
      </c>
      <c r="K45" s="108">
        <v>1777</v>
      </c>
      <c r="L45" s="108">
        <v>1750</v>
      </c>
      <c r="M45" s="109">
        <v>1686</v>
      </c>
    </row>
    <row r="46" spans="2:13" ht="27.75" customHeight="1">
      <c r="B46" s="1278"/>
      <c r="C46" s="1279"/>
      <c r="D46" s="110"/>
      <c r="E46" s="1282" t="s">
        <v>36</v>
      </c>
      <c r="F46" s="1282"/>
      <c r="G46" s="1282"/>
      <c r="H46" s="1283"/>
      <c r="I46" s="107">
        <v>9</v>
      </c>
      <c r="J46" s="108" t="s">
        <v>523</v>
      </c>
      <c r="K46" s="108" t="s">
        <v>523</v>
      </c>
      <c r="L46" s="108" t="s">
        <v>523</v>
      </c>
      <c r="M46" s="109" t="s">
        <v>523</v>
      </c>
    </row>
    <row r="47" spans="2:13" ht="27.75" customHeight="1">
      <c r="B47" s="1278"/>
      <c r="C47" s="1279"/>
      <c r="D47" s="111"/>
      <c r="E47" s="1292" t="s">
        <v>37</v>
      </c>
      <c r="F47" s="1293"/>
      <c r="G47" s="1293"/>
      <c r="H47" s="1294"/>
      <c r="I47" s="107" t="s">
        <v>523</v>
      </c>
      <c r="J47" s="108" t="s">
        <v>523</v>
      </c>
      <c r="K47" s="108" t="s">
        <v>523</v>
      </c>
      <c r="L47" s="108" t="s">
        <v>523</v>
      </c>
      <c r="M47" s="109" t="s">
        <v>523</v>
      </c>
    </row>
    <row r="48" spans="2:13" ht="27.75" customHeight="1">
      <c r="B48" s="1278"/>
      <c r="C48" s="1279"/>
      <c r="D48" s="106"/>
      <c r="E48" s="1282" t="s">
        <v>38</v>
      </c>
      <c r="F48" s="1282"/>
      <c r="G48" s="1282"/>
      <c r="H48" s="1283"/>
      <c r="I48" s="107" t="s">
        <v>523</v>
      </c>
      <c r="J48" s="108" t="s">
        <v>523</v>
      </c>
      <c r="K48" s="108" t="s">
        <v>523</v>
      </c>
      <c r="L48" s="108" t="s">
        <v>523</v>
      </c>
      <c r="M48" s="109" t="s">
        <v>523</v>
      </c>
    </row>
    <row r="49" spans="2:13" ht="27.75" customHeight="1">
      <c r="B49" s="1280"/>
      <c r="C49" s="1281"/>
      <c r="D49" s="106"/>
      <c r="E49" s="1282" t="s">
        <v>39</v>
      </c>
      <c r="F49" s="1282"/>
      <c r="G49" s="1282"/>
      <c r="H49" s="1283"/>
      <c r="I49" s="107" t="s">
        <v>523</v>
      </c>
      <c r="J49" s="108" t="s">
        <v>523</v>
      </c>
      <c r="K49" s="108">
        <v>46</v>
      </c>
      <c r="L49" s="108">
        <v>57</v>
      </c>
      <c r="M49" s="109">
        <v>86</v>
      </c>
    </row>
    <row r="50" spans="2:13" ht="27.75" customHeight="1">
      <c r="B50" s="1276" t="s">
        <v>40</v>
      </c>
      <c r="C50" s="1277"/>
      <c r="D50" s="112"/>
      <c r="E50" s="1282" t="s">
        <v>41</v>
      </c>
      <c r="F50" s="1282"/>
      <c r="G50" s="1282"/>
      <c r="H50" s="1283"/>
      <c r="I50" s="107">
        <v>6474</v>
      </c>
      <c r="J50" s="108">
        <v>6816</v>
      </c>
      <c r="K50" s="108">
        <v>7325</v>
      </c>
      <c r="L50" s="108">
        <v>7242</v>
      </c>
      <c r="M50" s="109">
        <v>7238</v>
      </c>
    </row>
    <row r="51" spans="2:13" ht="27.75" customHeight="1">
      <c r="B51" s="1278"/>
      <c r="C51" s="1279"/>
      <c r="D51" s="106"/>
      <c r="E51" s="1282" t="s">
        <v>42</v>
      </c>
      <c r="F51" s="1282"/>
      <c r="G51" s="1282"/>
      <c r="H51" s="1283"/>
      <c r="I51" s="107">
        <v>50</v>
      </c>
      <c r="J51" s="108">
        <v>34</v>
      </c>
      <c r="K51" s="108">
        <v>22</v>
      </c>
      <c r="L51" s="108">
        <v>11</v>
      </c>
      <c r="M51" s="109">
        <v>3</v>
      </c>
    </row>
    <row r="52" spans="2:13" ht="27.75" customHeight="1">
      <c r="B52" s="1280"/>
      <c r="C52" s="1281"/>
      <c r="D52" s="106"/>
      <c r="E52" s="1282" t="s">
        <v>43</v>
      </c>
      <c r="F52" s="1282"/>
      <c r="G52" s="1282"/>
      <c r="H52" s="1283"/>
      <c r="I52" s="107">
        <v>10585</v>
      </c>
      <c r="J52" s="108">
        <v>10589</v>
      </c>
      <c r="K52" s="108">
        <v>10018</v>
      </c>
      <c r="L52" s="108">
        <v>10197</v>
      </c>
      <c r="M52" s="109">
        <v>9808</v>
      </c>
    </row>
    <row r="53" spans="2:13" ht="27.75" customHeight="1" thickBot="1">
      <c r="B53" s="1284" t="s">
        <v>44</v>
      </c>
      <c r="C53" s="1285"/>
      <c r="D53" s="113"/>
      <c r="E53" s="1286" t="s">
        <v>45</v>
      </c>
      <c r="F53" s="1286"/>
      <c r="G53" s="1286"/>
      <c r="H53" s="1287"/>
      <c r="I53" s="114">
        <v>1974</v>
      </c>
      <c r="J53" s="115">
        <v>674</v>
      </c>
      <c r="K53" s="115">
        <v>8</v>
      </c>
      <c r="L53" s="115">
        <v>-658</v>
      </c>
      <c r="M53" s="116">
        <v>-740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Em1IFBm3/kTrvb0IzTZxBJe1Y+uzLMg+Rc1kb0hVHEKp9OQgH7FlhPc432rXMbz+4EAga9L/Zxnc6TaB5HUhw==" saltValue="ZRqTrw6t8VOKFr7INjfk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49" zoomScale="75" zoomScaleNormal="75"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303" t="s">
        <v>48</v>
      </c>
      <c r="D55" s="1303"/>
      <c r="E55" s="1304"/>
      <c r="F55" s="128">
        <v>3595</v>
      </c>
      <c r="G55" s="128">
        <v>3522</v>
      </c>
      <c r="H55" s="129">
        <v>3508</v>
      </c>
    </row>
    <row r="56" spans="2:8" ht="52.5" customHeight="1">
      <c r="B56" s="130"/>
      <c r="C56" s="1305" t="s">
        <v>49</v>
      </c>
      <c r="D56" s="1305"/>
      <c r="E56" s="1306"/>
      <c r="F56" s="131">
        <v>1033</v>
      </c>
      <c r="G56" s="131">
        <v>1036</v>
      </c>
      <c r="H56" s="132">
        <v>1039</v>
      </c>
    </row>
    <row r="57" spans="2:8" ht="53.25" customHeight="1">
      <c r="B57" s="130"/>
      <c r="C57" s="1307" t="s">
        <v>50</v>
      </c>
      <c r="D57" s="1307"/>
      <c r="E57" s="1308"/>
      <c r="F57" s="133">
        <v>3196</v>
      </c>
      <c r="G57" s="133">
        <v>3161</v>
      </c>
      <c r="H57" s="134">
        <v>3272</v>
      </c>
    </row>
    <row r="58" spans="2:8" ht="45.75" customHeight="1">
      <c r="B58" s="135"/>
      <c r="C58" s="1295" t="s">
        <v>599</v>
      </c>
      <c r="D58" s="1296"/>
      <c r="E58" s="1297"/>
      <c r="F58" s="136">
        <v>1874</v>
      </c>
      <c r="G58" s="136">
        <v>1891</v>
      </c>
      <c r="H58" s="137">
        <v>1900</v>
      </c>
    </row>
    <row r="59" spans="2:8" ht="45.75" customHeight="1">
      <c r="B59" s="135"/>
      <c r="C59" s="1295" t="s">
        <v>600</v>
      </c>
      <c r="D59" s="1296"/>
      <c r="E59" s="1297"/>
      <c r="F59" s="136">
        <v>535</v>
      </c>
      <c r="G59" s="136">
        <v>544</v>
      </c>
      <c r="H59" s="137">
        <v>645</v>
      </c>
    </row>
    <row r="60" spans="2:8" ht="45.75" customHeight="1">
      <c r="B60" s="135"/>
      <c r="C60" s="1295" t="s">
        <v>601</v>
      </c>
      <c r="D60" s="1296"/>
      <c r="E60" s="1297"/>
      <c r="F60" s="136">
        <v>274</v>
      </c>
      <c r="G60" s="136">
        <v>213</v>
      </c>
      <c r="H60" s="137">
        <v>310</v>
      </c>
    </row>
    <row r="61" spans="2:8" ht="45.75" customHeight="1">
      <c r="B61" s="135"/>
      <c r="C61" s="1295" t="s">
        <v>602</v>
      </c>
      <c r="D61" s="1296"/>
      <c r="E61" s="1297"/>
      <c r="F61" s="136">
        <v>174</v>
      </c>
      <c r="G61" s="136">
        <v>174</v>
      </c>
      <c r="H61" s="137">
        <v>174</v>
      </c>
    </row>
    <row r="62" spans="2:8" ht="45.75" customHeight="1" thickBot="1">
      <c r="B62" s="138"/>
      <c r="C62" s="1298" t="s">
        <v>603</v>
      </c>
      <c r="D62" s="1299"/>
      <c r="E62" s="1300"/>
      <c r="F62" s="139">
        <v>119</v>
      </c>
      <c r="G62" s="139">
        <v>119</v>
      </c>
      <c r="H62" s="140">
        <v>119</v>
      </c>
    </row>
    <row r="63" spans="2:8" ht="52.5" customHeight="1" thickBot="1">
      <c r="B63" s="141"/>
      <c r="C63" s="1301" t="s">
        <v>51</v>
      </c>
      <c r="D63" s="1301"/>
      <c r="E63" s="1302"/>
      <c r="F63" s="142">
        <v>7824</v>
      </c>
      <c r="G63" s="142">
        <v>7718</v>
      </c>
      <c r="H63" s="143">
        <v>7819</v>
      </c>
    </row>
    <row r="64" spans="2:8" ht="15" customHeight="1"/>
  </sheetData>
  <sheetProtection algorithmName="SHA-512" hashValue="Z90XD31G6CCg2eA/IOacNFMMQOyf2y1AI0QGAeUlZe/Bu0/PdsGR+ubuq2oLqGxZqYbu1bt2qttmDtKONIBCJQ==" saltValue="whuP+IDu9/LEkqGkwbuR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28" zoomScale="75" zoomScaleNormal="75" zoomScaleSheetLayoutView="55" workbookViewId="0">
      <selection activeCell="CV51" sqref="CV51:DC52"/>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609</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564</v>
      </c>
      <c r="BQ50" s="1322"/>
      <c r="BR50" s="1322"/>
      <c r="BS50" s="1322"/>
      <c r="BT50" s="1322"/>
      <c r="BU50" s="1322"/>
      <c r="BV50" s="1322"/>
      <c r="BW50" s="1322"/>
      <c r="BX50" s="1322" t="s">
        <v>565</v>
      </c>
      <c r="BY50" s="1322"/>
      <c r="BZ50" s="1322"/>
      <c r="CA50" s="1322"/>
      <c r="CB50" s="1322"/>
      <c r="CC50" s="1322"/>
      <c r="CD50" s="1322"/>
      <c r="CE50" s="1322"/>
      <c r="CF50" s="1322" t="s">
        <v>566</v>
      </c>
      <c r="CG50" s="1322"/>
      <c r="CH50" s="1322"/>
      <c r="CI50" s="1322"/>
      <c r="CJ50" s="1322"/>
      <c r="CK50" s="1322"/>
      <c r="CL50" s="1322"/>
      <c r="CM50" s="1322"/>
      <c r="CN50" s="1322" t="s">
        <v>567</v>
      </c>
      <c r="CO50" s="1322"/>
      <c r="CP50" s="1322"/>
      <c r="CQ50" s="1322"/>
      <c r="CR50" s="1322"/>
      <c r="CS50" s="1322"/>
      <c r="CT50" s="1322"/>
      <c r="CU50" s="1322"/>
      <c r="CV50" s="1322" t="s">
        <v>568</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610</v>
      </c>
      <c r="AO51" s="1325"/>
      <c r="AP51" s="1325"/>
      <c r="AQ51" s="1325"/>
      <c r="AR51" s="1325"/>
      <c r="AS51" s="1325"/>
      <c r="AT51" s="1325"/>
      <c r="AU51" s="1325"/>
      <c r="AV51" s="1325"/>
      <c r="AW51" s="1325"/>
      <c r="AX51" s="1325"/>
      <c r="AY51" s="1325"/>
      <c r="AZ51" s="1325"/>
      <c r="BA51" s="1325"/>
      <c r="BB51" s="1325" t="s">
        <v>611</v>
      </c>
      <c r="BC51" s="1325"/>
      <c r="BD51" s="1325"/>
      <c r="BE51" s="1325"/>
      <c r="BF51" s="1325"/>
      <c r="BG51" s="1325"/>
      <c r="BH51" s="1325"/>
      <c r="BI51" s="1325"/>
      <c r="BJ51" s="1325"/>
      <c r="BK51" s="1325"/>
      <c r="BL51" s="1325"/>
      <c r="BM51" s="1325"/>
      <c r="BN51" s="1325"/>
      <c r="BO51" s="1325"/>
      <c r="BP51" s="1323">
        <v>43.5</v>
      </c>
      <c r="BQ51" s="1323"/>
      <c r="BR51" s="1323"/>
      <c r="BS51" s="1323"/>
      <c r="BT51" s="1323"/>
      <c r="BU51" s="1323"/>
      <c r="BV51" s="1323"/>
      <c r="BW51" s="1323"/>
      <c r="BX51" s="1323">
        <v>15.4</v>
      </c>
      <c r="BY51" s="1323"/>
      <c r="BZ51" s="1323"/>
      <c r="CA51" s="1323"/>
      <c r="CB51" s="1323"/>
      <c r="CC51" s="1323"/>
      <c r="CD51" s="1323"/>
      <c r="CE51" s="1323"/>
      <c r="CF51" s="1323">
        <v>0.2</v>
      </c>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612</v>
      </c>
      <c r="BC53" s="1325"/>
      <c r="BD53" s="1325"/>
      <c r="BE53" s="1325"/>
      <c r="BF53" s="1325"/>
      <c r="BG53" s="1325"/>
      <c r="BH53" s="1325"/>
      <c r="BI53" s="1325"/>
      <c r="BJ53" s="1325"/>
      <c r="BK53" s="1325"/>
      <c r="BL53" s="1325"/>
      <c r="BM53" s="1325"/>
      <c r="BN53" s="1325"/>
      <c r="BO53" s="1325"/>
      <c r="BP53" s="1323">
        <v>56.2</v>
      </c>
      <c r="BQ53" s="1323"/>
      <c r="BR53" s="1323"/>
      <c r="BS53" s="1323"/>
      <c r="BT53" s="1323"/>
      <c r="BU53" s="1323"/>
      <c r="BV53" s="1323"/>
      <c r="BW53" s="1323"/>
      <c r="BX53" s="1323">
        <v>59.3</v>
      </c>
      <c r="BY53" s="1323"/>
      <c r="BZ53" s="1323"/>
      <c r="CA53" s="1323"/>
      <c r="CB53" s="1323"/>
      <c r="CC53" s="1323"/>
      <c r="CD53" s="1323"/>
      <c r="CE53" s="1323"/>
      <c r="CF53" s="1323">
        <v>60.9</v>
      </c>
      <c r="CG53" s="1323"/>
      <c r="CH53" s="1323"/>
      <c r="CI53" s="1323"/>
      <c r="CJ53" s="1323"/>
      <c r="CK53" s="1323"/>
      <c r="CL53" s="1323"/>
      <c r="CM53" s="1323"/>
      <c r="CN53" s="1323">
        <v>62.1</v>
      </c>
      <c r="CO53" s="1323"/>
      <c r="CP53" s="1323"/>
      <c r="CQ53" s="1323"/>
      <c r="CR53" s="1323"/>
      <c r="CS53" s="1323"/>
      <c r="CT53" s="1323"/>
      <c r="CU53" s="1323"/>
      <c r="CV53" s="1323">
        <v>63.2</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613</v>
      </c>
      <c r="AO55" s="1322"/>
      <c r="AP55" s="1322"/>
      <c r="AQ55" s="1322"/>
      <c r="AR55" s="1322"/>
      <c r="AS55" s="1322"/>
      <c r="AT55" s="1322"/>
      <c r="AU55" s="1322"/>
      <c r="AV55" s="1322"/>
      <c r="AW55" s="1322"/>
      <c r="AX55" s="1322"/>
      <c r="AY55" s="1322"/>
      <c r="AZ55" s="1322"/>
      <c r="BA55" s="1322"/>
      <c r="BB55" s="1325" t="s">
        <v>611</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612</v>
      </c>
      <c r="BC57" s="1325"/>
      <c r="BD57" s="1325"/>
      <c r="BE57" s="1325"/>
      <c r="BF57" s="1325"/>
      <c r="BG57" s="1325"/>
      <c r="BH57" s="1325"/>
      <c r="BI57" s="1325"/>
      <c r="BJ57" s="1325"/>
      <c r="BK57" s="1325"/>
      <c r="BL57" s="1325"/>
      <c r="BM57" s="1325"/>
      <c r="BN57" s="1325"/>
      <c r="BO57" s="1325"/>
      <c r="BP57" s="1323">
        <v>55.3</v>
      </c>
      <c r="BQ57" s="1323"/>
      <c r="BR57" s="1323"/>
      <c r="BS57" s="1323"/>
      <c r="BT57" s="1323"/>
      <c r="BU57" s="1323"/>
      <c r="BV57" s="1323"/>
      <c r="BW57" s="1323"/>
      <c r="BX57" s="1323">
        <v>56.3</v>
      </c>
      <c r="BY57" s="1323"/>
      <c r="BZ57" s="1323"/>
      <c r="CA57" s="1323"/>
      <c r="CB57" s="1323"/>
      <c r="CC57" s="1323"/>
      <c r="CD57" s="1323"/>
      <c r="CE57" s="1323"/>
      <c r="CF57" s="1323">
        <v>58.3</v>
      </c>
      <c r="CG57" s="1323"/>
      <c r="CH57" s="1323"/>
      <c r="CI57" s="1323"/>
      <c r="CJ57" s="1323"/>
      <c r="CK57" s="1323"/>
      <c r="CL57" s="1323"/>
      <c r="CM57" s="1323"/>
      <c r="CN57" s="1323">
        <v>60.2</v>
      </c>
      <c r="CO57" s="1323"/>
      <c r="CP57" s="1323"/>
      <c r="CQ57" s="1323"/>
      <c r="CR57" s="1323"/>
      <c r="CS57" s="1323"/>
      <c r="CT57" s="1323"/>
      <c r="CU57" s="1323"/>
      <c r="CV57" s="1323">
        <v>59.9</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614</v>
      </c>
    </row>
    <row r="64" spans="1:109">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615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609</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564</v>
      </c>
      <c r="BQ72" s="1322"/>
      <c r="BR72" s="1322"/>
      <c r="BS72" s="1322"/>
      <c r="BT72" s="1322"/>
      <c r="BU72" s="1322"/>
      <c r="BV72" s="1322"/>
      <c r="BW72" s="1322"/>
      <c r="BX72" s="1322" t="s">
        <v>565</v>
      </c>
      <c r="BY72" s="1322"/>
      <c r="BZ72" s="1322"/>
      <c r="CA72" s="1322"/>
      <c r="CB72" s="1322"/>
      <c r="CC72" s="1322"/>
      <c r="CD72" s="1322"/>
      <c r="CE72" s="1322"/>
      <c r="CF72" s="1322" t="s">
        <v>566</v>
      </c>
      <c r="CG72" s="1322"/>
      <c r="CH72" s="1322"/>
      <c r="CI72" s="1322"/>
      <c r="CJ72" s="1322"/>
      <c r="CK72" s="1322"/>
      <c r="CL72" s="1322"/>
      <c r="CM72" s="1322"/>
      <c r="CN72" s="1322" t="s">
        <v>567</v>
      </c>
      <c r="CO72" s="1322"/>
      <c r="CP72" s="1322"/>
      <c r="CQ72" s="1322"/>
      <c r="CR72" s="1322"/>
      <c r="CS72" s="1322"/>
      <c r="CT72" s="1322"/>
      <c r="CU72" s="1322"/>
      <c r="CV72" s="1322" t="s">
        <v>568</v>
      </c>
      <c r="CW72" s="1322"/>
      <c r="CX72" s="1322"/>
      <c r="CY72" s="1322"/>
      <c r="CZ72" s="1322"/>
      <c r="DA72" s="1322"/>
      <c r="DB72" s="1322"/>
      <c r="DC72" s="1322"/>
    </row>
    <row r="73" spans="2:107">
      <c r="B73" s="395"/>
      <c r="G73" s="1328"/>
      <c r="H73" s="1328"/>
      <c r="I73" s="1328"/>
      <c r="J73" s="1328"/>
      <c r="K73" s="1329"/>
      <c r="L73" s="1329"/>
      <c r="M73" s="1329"/>
      <c r="N73" s="1329"/>
      <c r="AM73" s="404"/>
      <c r="AN73" s="1325" t="s">
        <v>610</v>
      </c>
      <c r="AO73" s="1325"/>
      <c r="AP73" s="1325"/>
      <c r="AQ73" s="1325"/>
      <c r="AR73" s="1325"/>
      <c r="AS73" s="1325"/>
      <c r="AT73" s="1325"/>
      <c r="AU73" s="1325"/>
      <c r="AV73" s="1325"/>
      <c r="AW73" s="1325"/>
      <c r="AX73" s="1325"/>
      <c r="AY73" s="1325"/>
      <c r="AZ73" s="1325"/>
      <c r="BA73" s="1325"/>
      <c r="BB73" s="1325" t="s">
        <v>611</v>
      </c>
      <c r="BC73" s="1325"/>
      <c r="BD73" s="1325"/>
      <c r="BE73" s="1325"/>
      <c r="BF73" s="1325"/>
      <c r="BG73" s="1325"/>
      <c r="BH73" s="1325"/>
      <c r="BI73" s="1325"/>
      <c r="BJ73" s="1325"/>
      <c r="BK73" s="1325"/>
      <c r="BL73" s="1325"/>
      <c r="BM73" s="1325"/>
      <c r="BN73" s="1325"/>
      <c r="BO73" s="1325"/>
      <c r="BP73" s="1323">
        <v>43.5</v>
      </c>
      <c r="BQ73" s="1323"/>
      <c r="BR73" s="1323"/>
      <c r="BS73" s="1323"/>
      <c r="BT73" s="1323"/>
      <c r="BU73" s="1323"/>
      <c r="BV73" s="1323"/>
      <c r="BW73" s="1323"/>
      <c r="BX73" s="1323">
        <v>15.4</v>
      </c>
      <c r="BY73" s="1323"/>
      <c r="BZ73" s="1323"/>
      <c r="CA73" s="1323"/>
      <c r="CB73" s="1323"/>
      <c r="CC73" s="1323"/>
      <c r="CD73" s="1323"/>
      <c r="CE73" s="1323"/>
      <c r="CF73" s="1323">
        <v>0.2</v>
      </c>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616</v>
      </c>
      <c r="BC75" s="1325"/>
      <c r="BD75" s="1325"/>
      <c r="BE75" s="1325"/>
      <c r="BF75" s="1325"/>
      <c r="BG75" s="1325"/>
      <c r="BH75" s="1325"/>
      <c r="BI75" s="1325"/>
      <c r="BJ75" s="1325"/>
      <c r="BK75" s="1325"/>
      <c r="BL75" s="1325"/>
      <c r="BM75" s="1325"/>
      <c r="BN75" s="1325"/>
      <c r="BO75" s="1325"/>
      <c r="BP75" s="1323">
        <v>15</v>
      </c>
      <c r="BQ75" s="1323"/>
      <c r="BR75" s="1323"/>
      <c r="BS75" s="1323"/>
      <c r="BT75" s="1323"/>
      <c r="BU75" s="1323"/>
      <c r="BV75" s="1323"/>
      <c r="BW75" s="1323"/>
      <c r="BX75" s="1323">
        <v>13.6</v>
      </c>
      <c r="BY75" s="1323"/>
      <c r="BZ75" s="1323"/>
      <c r="CA75" s="1323"/>
      <c r="CB75" s="1323"/>
      <c r="CC75" s="1323"/>
      <c r="CD75" s="1323"/>
      <c r="CE75" s="1323"/>
      <c r="CF75" s="1323">
        <v>12.6</v>
      </c>
      <c r="CG75" s="1323"/>
      <c r="CH75" s="1323"/>
      <c r="CI75" s="1323"/>
      <c r="CJ75" s="1323"/>
      <c r="CK75" s="1323"/>
      <c r="CL75" s="1323"/>
      <c r="CM75" s="1323"/>
      <c r="CN75" s="1323">
        <v>12</v>
      </c>
      <c r="CO75" s="1323"/>
      <c r="CP75" s="1323"/>
      <c r="CQ75" s="1323"/>
      <c r="CR75" s="1323"/>
      <c r="CS75" s="1323"/>
      <c r="CT75" s="1323"/>
      <c r="CU75" s="1323"/>
      <c r="CV75" s="1323">
        <v>11.3</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613</v>
      </c>
      <c r="AO77" s="1322"/>
      <c r="AP77" s="1322"/>
      <c r="AQ77" s="1322"/>
      <c r="AR77" s="1322"/>
      <c r="AS77" s="1322"/>
      <c r="AT77" s="1322"/>
      <c r="AU77" s="1322"/>
      <c r="AV77" s="1322"/>
      <c r="AW77" s="1322"/>
      <c r="AX77" s="1322"/>
      <c r="AY77" s="1322"/>
      <c r="AZ77" s="1322"/>
      <c r="BA77" s="1322"/>
      <c r="BB77" s="1325" t="s">
        <v>611</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616</v>
      </c>
      <c r="BC79" s="1325"/>
      <c r="BD79" s="1325"/>
      <c r="BE79" s="1325"/>
      <c r="BF79" s="1325"/>
      <c r="BG79" s="1325"/>
      <c r="BH79" s="1325"/>
      <c r="BI79" s="1325"/>
      <c r="BJ79" s="1325"/>
      <c r="BK79" s="1325"/>
      <c r="BL79" s="1325"/>
      <c r="BM79" s="1325"/>
      <c r="BN79" s="1325"/>
      <c r="BO79" s="1325"/>
      <c r="BP79" s="1323">
        <v>8.6</v>
      </c>
      <c r="BQ79" s="1323"/>
      <c r="BR79" s="1323"/>
      <c r="BS79" s="1323"/>
      <c r="BT79" s="1323"/>
      <c r="BU79" s="1323"/>
      <c r="BV79" s="1323"/>
      <c r="BW79" s="1323"/>
      <c r="BX79" s="1323">
        <v>8.5</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8.6</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SPuQOoEmj6i3LG3SoEcIwcDnrrrcCWepHlKKdU7gp05sotGH9/BzGKO28HugxxktJ6FvH97cZVodEgMYk/+YBA==" saltValue="x6W/YAE8WYOsKhzHjXu5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S82" zoomScale="75" zoomScaleNormal="75" zoomScaleSheetLayoutView="70" workbookViewId="0">
      <selection activeCell="BI100" sqref="BI100"/>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617</v>
      </c>
    </row>
  </sheetData>
  <sheetProtection algorithmName="SHA-512" hashValue="kyemag4OO80M83Qckbo7/s9D5JnzPzrocK9GNncQrr5P+MUkSXkXQcwze1HI625bhzHAeWQ7HuDYR6vQTRuUrw==" saltValue="1bIFVgfwFMapGvW4JGfV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75" zoomScaleNormal="75" zoomScaleSheetLayoutView="55" workbookViewId="0">
      <selection activeCell="AZ113" sqref="AZ11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510</v>
      </c>
    </row>
  </sheetData>
  <sheetProtection algorithmName="SHA-512" hashValue="Dr5CzufVWkKHqkkCS/gxcZRU2Nkm2DHTq8t7uGHzWyo/vXbIsqRPiNsGkE2RdNgAtk6+s103eriiOszwm6xYWA==" saltValue="FwQzpTrGnz4lKjdlcaqE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145071</v>
      </c>
      <c r="E3" s="162"/>
      <c r="F3" s="163">
        <v>162193</v>
      </c>
      <c r="G3" s="164"/>
      <c r="H3" s="165"/>
    </row>
    <row r="4" spans="1:8">
      <c r="A4" s="166"/>
      <c r="B4" s="167"/>
      <c r="C4" s="168"/>
      <c r="D4" s="169">
        <v>50993</v>
      </c>
      <c r="E4" s="170"/>
      <c r="F4" s="171">
        <v>79985</v>
      </c>
      <c r="G4" s="172"/>
      <c r="H4" s="173"/>
    </row>
    <row r="5" spans="1:8">
      <c r="A5" s="154" t="s">
        <v>556</v>
      </c>
      <c r="B5" s="159"/>
      <c r="C5" s="160"/>
      <c r="D5" s="161">
        <v>156566</v>
      </c>
      <c r="E5" s="162"/>
      <c r="F5" s="163">
        <v>168868</v>
      </c>
      <c r="G5" s="164"/>
      <c r="H5" s="165"/>
    </row>
    <row r="6" spans="1:8">
      <c r="A6" s="166"/>
      <c r="B6" s="167"/>
      <c r="C6" s="168"/>
      <c r="D6" s="169">
        <v>54353</v>
      </c>
      <c r="E6" s="170"/>
      <c r="F6" s="171">
        <v>79360</v>
      </c>
      <c r="G6" s="172"/>
      <c r="H6" s="173"/>
    </row>
    <row r="7" spans="1:8">
      <c r="A7" s="154" t="s">
        <v>557</v>
      </c>
      <c r="B7" s="159"/>
      <c r="C7" s="160"/>
      <c r="D7" s="161">
        <v>180462</v>
      </c>
      <c r="E7" s="162"/>
      <c r="F7" s="163">
        <v>202870</v>
      </c>
      <c r="G7" s="164"/>
      <c r="H7" s="165"/>
    </row>
    <row r="8" spans="1:8">
      <c r="A8" s="166"/>
      <c r="B8" s="167"/>
      <c r="C8" s="168"/>
      <c r="D8" s="169">
        <v>50696</v>
      </c>
      <c r="E8" s="170"/>
      <c r="F8" s="171">
        <v>79735</v>
      </c>
      <c r="G8" s="172"/>
      <c r="H8" s="173"/>
    </row>
    <row r="9" spans="1:8">
      <c r="A9" s="154" t="s">
        <v>558</v>
      </c>
      <c r="B9" s="159"/>
      <c r="C9" s="160"/>
      <c r="D9" s="161">
        <v>176885</v>
      </c>
      <c r="E9" s="162"/>
      <c r="F9" s="163">
        <v>167497</v>
      </c>
      <c r="G9" s="164"/>
      <c r="H9" s="165"/>
    </row>
    <row r="10" spans="1:8">
      <c r="A10" s="166"/>
      <c r="B10" s="167"/>
      <c r="C10" s="168"/>
      <c r="D10" s="169">
        <v>82406</v>
      </c>
      <c r="E10" s="170"/>
      <c r="F10" s="171">
        <v>82571</v>
      </c>
      <c r="G10" s="172"/>
      <c r="H10" s="173"/>
    </row>
    <row r="11" spans="1:8">
      <c r="A11" s="154" t="s">
        <v>559</v>
      </c>
      <c r="B11" s="159"/>
      <c r="C11" s="160"/>
      <c r="D11" s="161">
        <v>202505</v>
      </c>
      <c r="E11" s="162"/>
      <c r="F11" s="163">
        <v>190274</v>
      </c>
      <c r="G11" s="164"/>
      <c r="H11" s="165"/>
    </row>
    <row r="12" spans="1:8">
      <c r="A12" s="166"/>
      <c r="B12" s="167"/>
      <c r="C12" s="174"/>
      <c r="D12" s="169">
        <v>67391</v>
      </c>
      <c r="E12" s="170"/>
      <c r="F12" s="171">
        <v>88584</v>
      </c>
      <c r="G12" s="172"/>
      <c r="H12" s="173"/>
    </row>
    <row r="13" spans="1:8">
      <c r="A13" s="154"/>
      <c r="B13" s="159"/>
      <c r="C13" s="175"/>
      <c r="D13" s="176">
        <v>172298</v>
      </c>
      <c r="E13" s="177"/>
      <c r="F13" s="178">
        <v>178340</v>
      </c>
      <c r="G13" s="179"/>
      <c r="H13" s="165"/>
    </row>
    <row r="14" spans="1:8">
      <c r="A14" s="166"/>
      <c r="B14" s="167"/>
      <c r="C14" s="168"/>
      <c r="D14" s="169">
        <v>61168</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3.26</v>
      </c>
      <c r="C19" s="180">
        <f>ROUND(VALUE(SUBSTITUTE(実質収支比率等に係る経年分析!G$48,"▲","-")),2)</f>
        <v>3.21</v>
      </c>
      <c r="D19" s="180">
        <f>ROUND(VALUE(SUBSTITUTE(実質収支比率等に係る経年分析!H$48,"▲","-")),2)</f>
        <v>3.5</v>
      </c>
      <c r="E19" s="180">
        <f>ROUND(VALUE(SUBSTITUTE(実質収支比率等に係る経年分析!I$48,"▲","-")),2)</f>
        <v>2.17</v>
      </c>
      <c r="F19" s="180">
        <f>ROUND(VALUE(SUBSTITUTE(実質収支比率等に係る経年分析!J$48,"▲","-")),2)</f>
        <v>1.78</v>
      </c>
    </row>
    <row r="20" spans="1:11">
      <c r="A20" s="180" t="s">
        <v>55</v>
      </c>
      <c r="B20" s="180">
        <f>ROUND(VALUE(SUBSTITUTE(実質収支比率等に係る経年分析!F$47,"▲","-")),2)</f>
        <v>57.17</v>
      </c>
      <c r="C20" s="180">
        <f>ROUND(VALUE(SUBSTITUTE(実質収支比率等に係る経年分析!G$47,"▲","-")),2)</f>
        <v>61.71</v>
      </c>
      <c r="D20" s="180">
        <f>ROUND(VALUE(SUBSTITUTE(実質収支比率等に係る経年分析!H$47,"▲","-")),2)</f>
        <v>65.81</v>
      </c>
      <c r="E20" s="180">
        <f>ROUND(VALUE(SUBSTITUTE(実質収支比率等に係る経年分析!I$47,"▲","-")),2)</f>
        <v>66.02</v>
      </c>
      <c r="F20" s="180">
        <f>ROUND(VALUE(SUBSTITUTE(実質収支比率等に係る経年分析!J$47,"▲","-")),2)</f>
        <v>66.87</v>
      </c>
    </row>
    <row r="21" spans="1:11">
      <c r="A21" s="180" t="s">
        <v>56</v>
      </c>
      <c r="B21" s="180">
        <f>IF(ISNUMBER(VALUE(SUBSTITUTE(実質収支比率等に係る経年分析!F$49,"▲","-"))),ROUND(VALUE(SUBSTITUTE(実質収支比率等に係る経年分析!F$49,"▲","-")),2),NA())</f>
        <v>2.97</v>
      </c>
      <c r="C21" s="180">
        <f>IF(ISNUMBER(VALUE(SUBSTITUTE(実質収支比率等に係る経年分析!G$49,"▲","-"))),ROUND(VALUE(SUBSTITUTE(実質収支比率等に係る経年分析!G$49,"▲","-")),2),NA())</f>
        <v>1.78</v>
      </c>
      <c r="D21" s="180">
        <f>IF(ISNUMBER(VALUE(SUBSTITUTE(実質収支比率等に係る経年分析!H$49,"▲","-"))),ROUND(VALUE(SUBSTITUTE(実質収支比率等に係る経年分析!H$49,"▲","-")),2),NA())</f>
        <v>0.33</v>
      </c>
      <c r="E21" s="180">
        <f>IF(ISNUMBER(VALUE(SUBSTITUTE(実質収支比率等に係る経年分析!I$49,"▲","-"))),ROUND(VALUE(SUBSTITUTE(実質収支比率等に係る経年分析!I$49,"▲","-")),2),NA())</f>
        <v>-2.77</v>
      </c>
      <c r="F21" s="180">
        <f>IF(ISNUMBER(VALUE(SUBSTITUTE(実質収支比率等に係る経年分析!J$49,"▲","-"))),ROUND(VALUE(SUBSTITUTE(実質収支比率等に係る経年分析!J$49,"▲","-")),2),NA())</f>
        <v>-0.69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国民健康保険事業川上診療所特別会計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笠松農業用水及び公共用水管理運営特別会計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1552</v>
      </c>
      <c r="E42" s="182"/>
      <c r="F42" s="182"/>
      <c r="G42" s="182">
        <f>'実質公債費比率（分子）の構造'!L$52</f>
        <v>1457</v>
      </c>
      <c r="H42" s="182"/>
      <c r="I42" s="182"/>
      <c r="J42" s="182">
        <f>'実質公債費比率（分子）の構造'!M$52</f>
        <v>1294</v>
      </c>
      <c r="K42" s="182"/>
      <c r="L42" s="182"/>
      <c r="M42" s="182">
        <f>'実質公債費比率（分子）の構造'!N$52</f>
        <v>1237</v>
      </c>
      <c r="N42" s="182"/>
      <c r="O42" s="182"/>
      <c r="P42" s="182">
        <f>'実質公債費比率（分子）の構造'!O$52</f>
        <v>1153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65</v>
      </c>
      <c r="C45" s="182"/>
      <c r="D45" s="182"/>
      <c r="E45" s="182">
        <f>'実質公債費比率（分子）の構造'!L$49</f>
        <v>60</v>
      </c>
      <c r="F45" s="182"/>
      <c r="G45" s="182"/>
      <c r="H45" s="182">
        <f>'実質公債費比率（分子）の構造'!M$49</f>
        <v>73</v>
      </c>
      <c r="I45" s="182"/>
      <c r="J45" s="182"/>
      <c r="K45" s="182">
        <f>'実質公債費比率（分子）の構造'!N$49</f>
        <v>74</v>
      </c>
      <c r="L45" s="182"/>
      <c r="M45" s="182"/>
      <c r="N45" s="182">
        <f>'実質公債費比率（分子）の構造'!O$49</f>
        <v>76</v>
      </c>
      <c r="O45" s="182"/>
      <c r="P45" s="182"/>
    </row>
    <row r="46" spans="1:16">
      <c r="A46" s="182" t="s">
        <v>67</v>
      </c>
      <c r="B46" s="182">
        <f>'実質公債費比率（分子）の構造'!K$48</f>
        <v>326</v>
      </c>
      <c r="C46" s="182"/>
      <c r="D46" s="182"/>
      <c r="E46" s="182">
        <f>'実質公債費比率（分子）の構造'!L$48</f>
        <v>309</v>
      </c>
      <c r="F46" s="182"/>
      <c r="G46" s="182"/>
      <c r="H46" s="182">
        <f>'実質公債費比率（分子）の構造'!M$48</f>
        <v>337</v>
      </c>
      <c r="I46" s="182"/>
      <c r="J46" s="182"/>
      <c r="K46" s="182">
        <f>'実質公債費比率（分子）の構造'!N$48</f>
        <v>337</v>
      </c>
      <c r="L46" s="182"/>
      <c r="M46" s="182"/>
      <c r="N46" s="182">
        <f>'実質公債費比率（分子）の構造'!O$48</f>
        <v>357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1760</v>
      </c>
      <c r="C49" s="182"/>
      <c r="D49" s="182"/>
      <c r="E49" s="182">
        <f>'実質公債費比率（分子）の構造'!L$45</f>
        <v>1624</v>
      </c>
      <c r="F49" s="182"/>
      <c r="G49" s="182"/>
      <c r="H49" s="182">
        <f>'実質公債費比率（分子）の構造'!M$45</f>
        <v>1409</v>
      </c>
      <c r="I49" s="182"/>
      <c r="J49" s="182"/>
      <c r="K49" s="182">
        <f>'実質公債費比率（分子）の構造'!N$45</f>
        <v>1286</v>
      </c>
      <c r="L49" s="182"/>
      <c r="M49" s="182"/>
      <c r="N49" s="182">
        <f>'実質公債費比率（分子）の構造'!O$45</f>
        <v>1141</v>
      </c>
      <c r="O49" s="182"/>
      <c r="P49" s="182"/>
    </row>
    <row r="50" spans="1:16">
      <c r="A50" s="182" t="s">
        <v>71</v>
      </c>
      <c r="B50" s="182" t="e">
        <f>NA()</f>
        <v>#N/A</v>
      </c>
      <c r="C50" s="182">
        <f>IF(ISNUMBER('実質公債費比率（分子）の構造'!K$53),'実質公債費比率（分子）の構造'!K$53,NA())</f>
        <v>599</v>
      </c>
      <c r="D50" s="182" t="e">
        <f>NA()</f>
        <v>#N/A</v>
      </c>
      <c r="E50" s="182" t="e">
        <f>NA()</f>
        <v>#N/A</v>
      </c>
      <c r="F50" s="182">
        <f>IF(ISNUMBER('実質公債費比率（分子）の構造'!L$53),'実質公債費比率（分子）の構造'!L$53,NA())</f>
        <v>536</v>
      </c>
      <c r="G50" s="182" t="e">
        <f>NA()</f>
        <v>#N/A</v>
      </c>
      <c r="H50" s="182" t="e">
        <f>NA()</f>
        <v>#N/A</v>
      </c>
      <c r="I50" s="182">
        <f>IF(ISNUMBER('実質公債費比率（分子）の構造'!M$53),'実質公債費比率（分子）の構造'!M$53,NA())</f>
        <v>525</v>
      </c>
      <c r="J50" s="182" t="e">
        <f>NA()</f>
        <v>#N/A</v>
      </c>
      <c r="K50" s="182" t="e">
        <f>NA()</f>
        <v>#N/A</v>
      </c>
      <c r="L50" s="182">
        <f>IF(ISNUMBER('実質公債費比率（分子）の構造'!N$53),'実質公債費比率（分子）の構造'!N$53,NA())</f>
        <v>460</v>
      </c>
      <c r="M50" s="182" t="e">
        <f>NA()</f>
        <v>#N/A</v>
      </c>
      <c r="N50" s="182" t="e">
        <f>NA()</f>
        <v>#N/A</v>
      </c>
      <c r="O50" s="182">
        <f>IF(ISNUMBER('実質公債費比率（分子）の構造'!O$53),'実質公債費比率（分子）の構造'!O$53,NA())</f>
        <v>421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10585</v>
      </c>
      <c r="E56" s="181"/>
      <c r="F56" s="181"/>
      <c r="G56" s="181">
        <f>'将来負担比率（分子）の構造'!J$52</f>
        <v>10589</v>
      </c>
      <c r="H56" s="181"/>
      <c r="I56" s="181"/>
      <c r="J56" s="181">
        <f>'将来負担比率（分子）の構造'!K$52</f>
        <v>10018</v>
      </c>
      <c r="K56" s="181"/>
      <c r="L56" s="181"/>
      <c r="M56" s="181">
        <f>'将来負担比率（分子）の構造'!L$52</f>
        <v>10197</v>
      </c>
      <c r="N56" s="181"/>
      <c r="O56" s="181"/>
      <c r="P56" s="181">
        <f>'将来負担比率（分子）の構造'!M$52</f>
        <v>9808</v>
      </c>
    </row>
    <row r="57" spans="1:16">
      <c r="A57" s="181" t="s">
        <v>42</v>
      </c>
      <c r="B57" s="181"/>
      <c r="C57" s="181"/>
      <c r="D57" s="181">
        <f>'将来負担比率（分子）の構造'!I$51</f>
        <v>50</v>
      </c>
      <c r="E57" s="181"/>
      <c r="F57" s="181"/>
      <c r="G57" s="181">
        <f>'将来負担比率（分子）の構造'!J$51</f>
        <v>34</v>
      </c>
      <c r="H57" s="181"/>
      <c r="I57" s="181"/>
      <c r="J57" s="181">
        <f>'将来負担比率（分子）の構造'!K$51</f>
        <v>22</v>
      </c>
      <c r="K57" s="181"/>
      <c r="L57" s="181"/>
      <c r="M57" s="181">
        <f>'将来負担比率（分子）の構造'!L$51</f>
        <v>11</v>
      </c>
      <c r="N57" s="181"/>
      <c r="O57" s="181"/>
      <c r="P57" s="181">
        <f>'将来負担比率（分子）の構造'!M$51</f>
        <v>3</v>
      </c>
    </row>
    <row r="58" spans="1:16">
      <c r="A58" s="181" t="s">
        <v>41</v>
      </c>
      <c r="B58" s="181"/>
      <c r="C58" s="181"/>
      <c r="D58" s="181">
        <f>'将来負担比率（分子）の構造'!I$50</f>
        <v>6474</v>
      </c>
      <c r="E58" s="181"/>
      <c r="F58" s="181"/>
      <c r="G58" s="181">
        <f>'将来負担比率（分子）の構造'!J$50</f>
        <v>6816</v>
      </c>
      <c r="H58" s="181"/>
      <c r="I58" s="181"/>
      <c r="J58" s="181">
        <f>'将来負担比率（分子）の構造'!K$50</f>
        <v>7325</v>
      </c>
      <c r="K58" s="181"/>
      <c r="L58" s="181"/>
      <c r="M58" s="181">
        <f>'将来負担比率（分子）の構造'!L$50</f>
        <v>7242</v>
      </c>
      <c r="N58" s="181"/>
      <c r="O58" s="181"/>
      <c r="P58" s="181">
        <f>'将来負担比率（分子）の構造'!M$50</f>
        <v>7238</v>
      </c>
    </row>
    <row r="59" spans="1:16">
      <c r="A59" s="181" t="s">
        <v>39</v>
      </c>
      <c r="B59" s="181" t="str">
        <f>'将来負担比率（分子）の構造'!I$49</f>
        <v>-</v>
      </c>
      <c r="C59" s="181"/>
      <c r="D59" s="181"/>
      <c r="E59" s="181" t="str">
        <f>'将来負担比率（分子）の構造'!J$49</f>
        <v>-</v>
      </c>
      <c r="F59" s="181"/>
      <c r="G59" s="181"/>
      <c r="H59" s="181">
        <f>'将来負担比率（分子）の構造'!K$49</f>
        <v>46</v>
      </c>
      <c r="I59" s="181"/>
      <c r="J59" s="181"/>
      <c r="K59" s="181">
        <f>'将来負担比率（分子）の構造'!L$49</f>
        <v>57</v>
      </c>
      <c r="L59" s="181"/>
      <c r="M59" s="181"/>
      <c r="N59" s="181">
        <f>'将来負担比率（分子）の構造'!M$49</f>
        <v>86</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9</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1869</v>
      </c>
      <c r="C62" s="181"/>
      <c r="D62" s="181"/>
      <c r="E62" s="181">
        <f>'将来負担比率（分子）の構造'!J$45</f>
        <v>1902</v>
      </c>
      <c r="F62" s="181"/>
      <c r="G62" s="181"/>
      <c r="H62" s="181">
        <f>'将来負担比率（分子）の構造'!K$45</f>
        <v>1777</v>
      </c>
      <c r="I62" s="181"/>
      <c r="J62" s="181"/>
      <c r="K62" s="181">
        <f>'将来負担比率（分子）の構造'!L$45</f>
        <v>1750</v>
      </c>
      <c r="L62" s="181"/>
      <c r="M62" s="181"/>
      <c r="N62" s="181">
        <f>'将来負担比率（分子）の構造'!M$45</f>
        <v>1686</v>
      </c>
      <c r="O62" s="181"/>
      <c r="P62" s="181"/>
    </row>
    <row r="63" spans="1:16">
      <c r="A63" s="181" t="s">
        <v>34</v>
      </c>
      <c r="B63" s="181">
        <f>'将来負担比率（分子）の構造'!I$44</f>
        <v>883</v>
      </c>
      <c r="C63" s="181"/>
      <c r="D63" s="181"/>
      <c r="E63" s="181">
        <f>'将来負担比率（分子）の構造'!J$44</f>
        <v>940</v>
      </c>
      <c r="F63" s="181"/>
      <c r="G63" s="181"/>
      <c r="H63" s="181">
        <f>'将来負担比率（分子）の構造'!K$44</f>
        <v>881</v>
      </c>
      <c r="I63" s="181"/>
      <c r="J63" s="181"/>
      <c r="K63" s="181">
        <f>'将来負担比率（分子）の構造'!L$44</f>
        <v>814</v>
      </c>
      <c r="L63" s="181"/>
      <c r="M63" s="181"/>
      <c r="N63" s="181">
        <f>'将来負担比率（分子）の構造'!M$44</f>
        <v>748</v>
      </c>
      <c r="O63" s="181"/>
      <c r="P63" s="181"/>
    </row>
    <row r="64" spans="1:16">
      <c r="A64" s="181" t="s">
        <v>33</v>
      </c>
      <c r="B64" s="181">
        <f>'将来負担比率（分子）の構造'!I$43</f>
        <v>4988</v>
      </c>
      <c r="C64" s="181"/>
      <c r="D64" s="181"/>
      <c r="E64" s="181">
        <f>'将来負担比率（分子）の構造'!J$43</f>
        <v>4505</v>
      </c>
      <c r="F64" s="181"/>
      <c r="G64" s="181"/>
      <c r="H64" s="181">
        <f>'将来負担比率（分子）の構造'!K$43</f>
        <v>4078</v>
      </c>
      <c r="I64" s="181"/>
      <c r="J64" s="181"/>
      <c r="K64" s="181">
        <f>'将来負担比率（分子）の構造'!L$43</f>
        <v>3840</v>
      </c>
      <c r="L64" s="181"/>
      <c r="M64" s="181"/>
      <c r="N64" s="181">
        <f>'将来負担比率（分子）の構造'!M$43</f>
        <v>3660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11335</v>
      </c>
      <c r="C66" s="181"/>
      <c r="D66" s="181"/>
      <c r="E66" s="181">
        <f>'将来負担比率（分子）の構造'!J$41</f>
        <v>10765</v>
      </c>
      <c r="F66" s="181"/>
      <c r="G66" s="181"/>
      <c r="H66" s="181">
        <f>'将来負担比率（分子）の構造'!K$41</f>
        <v>10591</v>
      </c>
      <c r="I66" s="181"/>
      <c r="J66" s="181"/>
      <c r="K66" s="181">
        <f>'将来負担比率（分子）の構造'!L$41</f>
        <v>10331</v>
      </c>
      <c r="L66" s="181"/>
      <c r="M66" s="181"/>
      <c r="N66" s="181">
        <f>'将来負担比率（分子）の構造'!M$41</f>
        <v>10128</v>
      </c>
      <c r="O66" s="181"/>
      <c r="P66" s="181"/>
    </row>
    <row r="67" spans="1:16">
      <c r="A67" s="181" t="s">
        <v>75</v>
      </c>
      <c r="B67" s="181" t="e">
        <f>NA()</f>
        <v>#N/A</v>
      </c>
      <c r="C67" s="181">
        <f>IF(ISNUMBER('将来負担比率（分子）の構造'!I$53), IF('将来負担比率（分子）の構造'!I$53 &lt; 0, 0, '将来負担比率（分子）の構造'!I$53), NA())</f>
        <v>1974</v>
      </c>
      <c r="D67" s="181" t="e">
        <f>NA()</f>
        <v>#N/A</v>
      </c>
      <c r="E67" s="181" t="e">
        <f>NA()</f>
        <v>#N/A</v>
      </c>
      <c r="F67" s="181">
        <f>IF(ISNUMBER('将来負担比率（分子）の構造'!J$53), IF('将来負担比率（分子）の構造'!J$53 &lt; 0, 0, '将来負担比率（分子）の構造'!J$53), NA())</f>
        <v>674</v>
      </c>
      <c r="G67" s="181" t="e">
        <f>NA()</f>
        <v>#N/A</v>
      </c>
      <c r="H67" s="181" t="e">
        <f>NA()</f>
        <v>#N/A</v>
      </c>
      <c r="I67" s="181">
        <f>IF(ISNUMBER('将来負担比率（分子）の構造'!K$53), IF('将来負担比率（分子）の構造'!K$53 &lt; 0, 0, '将来負担比率（分子）の構造'!K$53), NA())</f>
        <v>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3595</v>
      </c>
      <c r="C72" s="185">
        <f>基金残高に係る経年分析!G55</f>
        <v>3522</v>
      </c>
      <c r="D72" s="185">
        <f>基金残高に係る経年分析!H55</f>
        <v>3508</v>
      </c>
    </row>
    <row r="73" spans="1:16">
      <c r="A73" s="184" t="s">
        <v>78</v>
      </c>
      <c r="B73" s="185">
        <f>基金残高に係る経年分析!F56</f>
        <v>1033</v>
      </c>
      <c r="C73" s="185">
        <f>基金残高に係る経年分析!G56</f>
        <v>1036</v>
      </c>
      <c r="D73" s="185">
        <f>基金残高に係る経年分析!H56</f>
        <v>1039</v>
      </c>
    </row>
    <row r="74" spans="1:16">
      <c r="A74" s="184" t="s">
        <v>79</v>
      </c>
      <c r="B74" s="185">
        <f>基金残高に係る経年分析!F57</f>
        <v>3196</v>
      </c>
      <c r="C74" s="185">
        <f>基金残高に係る経年分析!G57</f>
        <v>3161</v>
      </c>
      <c r="D74" s="185">
        <f>基金残高に係る経年分析!H57</f>
        <v>3272</v>
      </c>
    </row>
  </sheetData>
  <sheetProtection algorithmName="SHA-512" hashValue="oJOrG/52cxA1zUtIeIaveaSGT/q9cyelB3cMBme/tOU0R8h6j8AUY+9yOx/FsUjwsK5ac8EzYncwbOoYdruCIg==" saltValue="mqu30599fC0Xdc8GAOz9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220</v>
      </c>
      <c r="DI1" s="798"/>
      <c r="DJ1" s="798"/>
      <c r="DK1" s="798"/>
      <c r="DL1" s="798"/>
      <c r="DM1" s="798"/>
      <c r="DN1" s="799"/>
      <c r="DO1" s="226"/>
      <c r="DP1" s="797" t="s">
        <v>221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223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226</v>
      </c>
      <c r="S4" s="740"/>
      <c r="T4" s="740"/>
      <c r="U4" s="740"/>
      <c r="V4" s="740"/>
      <c r="W4" s="740"/>
      <c r="X4" s="740"/>
      <c r="Y4" s="741"/>
      <c r="Z4" s="739" t="s">
        <v>227</v>
      </c>
      <c r="AA4" s="740"/>
      <c r="AB4" s="740"/>
      <c r="AC4" s="741"/>
      <c r="AD4" s="739" t="s">
        <v>228</v>
      </c>
      <c r="AE4" s="740"/>
      <c r="AF4" s="740"/>
      <c r="AG4" s="740"/>
      <c r="AH4" s="740"/>
      <c r="AI4" s="740"/>
      <c r="AJ4" s="740"/>
      <c r="AK4" s="741"/>
      <c r="AL4" s="739" t="s">
        <v>227</v>
      </c>
      <c r="AM4" s="740"/>
      <c r="AN4" s="740"/>
      <c r="AO4" s="741"/>
      <c r="AP4" s="800" t="s">
        <v>229</v>
      </c>
      <c r="AQ4" s="800"/>
      <c r="AR4" s="800"/>
      <c r="AS4" s="800"/>
      <c r="AT4" s="800"/>
      <c r="AU4" s="800"/>
      <c r="AV4" s="800"/>
      <c r="AW4" s="800"/>
      <c r="AX4" s="800"/>
      <c r="AY4" s="800"/>
      <c r="AZ4" s="800"/>
      <c r="BA4" s="800"/>
      <c r="BB4" s="800"/>
      <c r="BC4" s="800"/>
      <c r="BD4" s="800"/>
      <c r="BE4" s="800"/>
      <c r="BF4" s="800"/>
      <c r="BG4" s="800" t="s">
        <v>230</v>
      </c>
      <c r="BH4" s="800"/>
      <c r="BI4" s="800"/>
      <c r="BJ4" s="800"/>
      <c r="BK4" s="800"/>
      <c r="BL4" s="800"/>
      <c r="BM4" s="800"/>
      <c r="BN4" s="800"/>
      <c r="BO4" s="800" t="s">
        <v>227</v>
      </c>
      <c r="BP4" s="800"/>
      <c r="BQ4" s="800"/>
      <c r="BR4" s="800"/>
      <c r="BS4" s="800" t="s">
        <v>231</v>
      </c>
      <c r="BT4" s="800"/>
      <c r="BU4" s="800"/>
      <c r="BV4" s="800"/>
      <c r="BW4" s="800"/>
      <c r="BX4" s="800"/>
      <c r="BY4" s="800"/>
      <c r="BZ4" s="800"/>
      <c r="CA4" s="800"/>
      <c r="CB4" s="800"/>
      <c r="CD4" s="782" t="s">
        <v>232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233</v>
      </c>
      <c r="C5" s="745"/>
      <c r="D5" s="745"/>
      <c r="E5" s="745"/>
      <c r="F5" s="745"/>
      <c r="G5" s="745"/>
      <c r="H5" s="745"/>
      <c r="I5" s="745"/>
      <c r="J5" s="745"/>
      <c r="K5" s="745"/>
      <c r="L5" s="745"/>
      <c r="M5" s="745"/>
      <c r="N5" s="745"/>
      <c r="O5" s="745"/>
      <c r="P5" s="745"/>
      <c r="Q5" s="746"/>
      <c r="R5" s="733">
        <v>1151702</v>
      </c>
      <c r="S5" s="734"/>
      <c r="T5" s="734"/>
      <c r="U5" s="734"/>
      <c r="V5" s="734"/>
      <c r="W5" s="734"/>
      <c r="X5" s="734"/>
      <c r="Y5" s="777"/>
      <c r="Z5" s="795">
        <v>12.2</v>
      </c>
      <c r="AA5" s="795"/>
      <c r="AB5" s="795"/>
      <c r="AC5" s="795"/>
      <c r="AD5" s="796">
        <v>1151702</v>
      </c>
      <c r="AE5" s="796"/>
      <c r="AF5" s="796"/>
      <c r="AG5" s="796"/>
      <c r="AH5" s="796"/>
      <c r="AI5" s="796"/>
      <c r="AJ5" s="796"/>
      <c r="AK5" s="796"/>
      <c r="AL5" s="778">
        <v>22.4</v>
      </c>
      <c r="AM5" s="749"/>
      <c r="AN5" s="749"/>
      <c r="AO5" s="779"/>
      <c r="AP5" s="744" t="s">
        <v>234</v>
      </c>
      <c r="AQ5" s="745"/>
      <c r="AR5" s="745"/>
      <c r="AS5" s="745"/>
      <c r="AT5" s="745"/>
      <c r="AU5" s="745"/>
      <c r="AV5" s="745"/>
      <c r="AW5" s="745"/>
      <c r="AX5" s="745"/>
      <c r="AY5" s="745"/>
      <c r="AZ5" s="745"/>
      <c r="BA5" s="745"/>
      <c r="BB5" s="745"/>
      <c r="BC5" s="745"/>
      <c r="BD5" s="745"/>
      <c r="BE5" s="745"/>
      <c r="BF5" s="746"/>
      <c r="BG5" s="678">
        <v>1148816</v>
      </c>
      <c r="BH5" s="679"/>
      <c r="BI5" s="679"/>
      <c r="BJ5" s="679"/>
      <c r="BK5" s="679"/>
      <c r="BL5" s="679"/>
      <c r="BM5" s="679"/>
      <c r="BN5" s="680"/>
      <c r="BO5" s="715">
        <v>99.7</v>
      </c>
      <c r="BP5" s="715"/>
      <c r="BQ5" s="715"/>
      <c r="BR5" s="715"/>
      <c r="BS5" s="716" t="s">
        <v>130</v>
      </c>
      <c r="BT5" s="716"/>
      <c r="BU5" s="716"/>
      <c r="BV5" s="716"/>
      <c r="BW5" s="716"/>
      <c r="BX5" s="716"/>
      <c r="BY5" s="716"/>
      <c r="BZ5" s="716"/>
      <c r="CA5" s="716"/>
      <c r="CB5" s="775"/>
      <c r="CD5" s="782" t="s">
        <v>229</v>
      </c>
      <c r="CE5" s="783"/>
      <c r="CF5" s="783"/>
      <c r="CG5" s="783"/>
      <c r="CH5" s="783"/>
      <c r="CI5" s="783"/>
      <c r="CJ5" s="783"/>
      <c r="CK5" s="783"/>
      <c r="CL5" s="783"/>
      <c r="CM5" s="783"/>
      <c r="CN5" s="783"/>
      <c r="CO5" s="783"/>
      <c r="CP5" s="783"/>
      <c r="CQ5" s="784"/>
      <c r="CR5" s="782" t="s">
        <v>235</v>
      </c>
      <c r="CS5" s="783"/>
      <c r="CT5" s="783"/>
      <c r="CU5" s="783"/>
      <c r="CV5" s="783"/>
      <c r="CW5" s="783"/>
      <c r="CX5" s="783"/>
      <c r="CY5" s="784"/>
      <c r="CZ5" s="782" t="s">
        <v>227</v>
      </c>
      <c r="DA5" s="783"/>
      <c r="DB5" s="783"/>
      <c r="DC5" s="784"/>
      <c r="DD5" s="782" t="s">
        <v>236</v>
      </c>
      <c r="DE5" s="783"/>
      <c r="DF5" s="783"/>
      <c r="DG5" s="783"/>
      <c r="DH5" s="783"/>
      <c r="DI5" s="783"/>
      <c r="DJ5" s="783"/>
      <c r="DK5" s="783"/>
      <c r="DL5" s="783"/>
      <c r="DM5" s="783"/>
      <c r="DN5" s="783"/>
      <c r="DO5" s="783"/>
      <c r="DP5" s="784"/>
      <c r="DQ5" s="782" t="s">
        <v>237</v>
      </c>
      <c r="DR5" s="783"/>
      <c r="DS5" s="783"/>
      <c r="DT5" s="783"/>
      <c r="DU5" s="783"/>
      <c r="DV5" s="783"/>
      <c r="DW5" s="783"/>
      <c r="DX5" s="783"/>
      <c r="DY5" s="783"/>
      <c r="DZ5" s="783"/>
      <c r="EA5" s="783"/>
      <c r="EB5" s="783"/>
      <c r="EC5" s="784"/>
    </row>
    <row r="6" spans="2:143" ht="11.25" customHeight="1">
      <c r="B6" s="675" t="s">
        <v>238</v>
      </c>
      <c r="C6" s="676"/>
      <c r="D6" s="676"/>
      <c r="E6" s="676"/>
      <c r="F6" s="676"/>
      <c r="G6" s="676"/>
      <c r="H6" s="676"/>
      <c r="I6" s="676"/>
      <c r="J6" s="676"/>
      <c r="K6" s="676"/>
      <c r="L6" s="676"/>
      <c r="M6" s="676"/>
      <c r="N6" s="676"/>
      <c r="O6" s="676"/>
      <c r="P6" s="676"/>
      <c r="Q6" s="677"/>
      <c r="R6" s="678">
        <v>123381</v>
      </c>
      <c r="S6" s="679"/>
      <c r="T6" s="679"/>
      <c r="U6" s="679"/>
      <c r="V6" s="679"/>
      <c r="W6" s="679"/>
      <c r="X6" s="679"/>
      <c r="Y6" s="680"/>
      <c r="Z6" s="715">
        <v>1.3</v>
      </c>
      <c r="AA6" s="715"/>
      <c r="AB6" s="715"/>
      <c r="AC6" s="715"/>
      <c r="AD6" s="716">
        <v>123381</v>
      </c>
      <c r="AE6" s="716"/>
      <c r="AF6" s="716"/>
      <c r="AG6" s="716"/>
      <c r="AH6" s="716"/>
      <c r="AI6" s="716"/>
      <c r="AJ6" s="716"/>
      <c r="AK6" s="716"/>
      <c r="AL6" s="681">
        <v>2.4</v>
      </c>
      <c r="AM6" s="682"/>
      <c r="AN6" s="682"/>
      <c r="AO6" s="717"/>
      <c r="AP6" s="675" t="s">
        <v>239</v>
      </c>
      <c r="AQ6" s="676"/>
      <c r="AR6" s="676"/>
      <c r="AS6" s="676"/>
      <c r="AT6" s="676"/>
      <c r="AU6" s="676"/>
      <c r="AV6" s="676"/>
      <c r="AW6" s="676"/>
      <c r="AX6" s="676"/>
      <c r="AY6" s="676"/>
      <c r="AZ6" s="676"/>
      <c r="BA6" s="676"/>
      <c r="BB6" s="676"/>
      <c r="BC6" s="676"/>
      <c r="BD6" s="676"/>
      <c r="BE6" s="676"/>
      <c r="BF6" s="677"/>
      <c r="BG6" s="678">
        <v>1148816</v>
      </c>
      <c r="BH6" s="679"/>
      <c r="BI6" s="679"/>
      <c r="BJ6" s="679"/>
      <c r="BK6" s="679"/>
      <c r="BL6" s="679"/>
      <c r="BM6" s="679"/>
      <c r="BN6" s="680"/>
      <c r="BO6" s="715">
        <v>99.7</v>
      </c>
      <c r="BP6" s="715"/>
      <c r="BQ6" s="715"/>
      <c r="BR6" s="715"/>
      <c r="BS6" s="716" t="s">
        <v>130</v>
      </c>
      <c r="BT6" s="716"/>
      <c r="BU6" s="716"/>
      <c r="BV6" s="716"/>
      <c r="BW6" s="716"/>
      <c r="BX6" s="716"/>
      <c r="BY6" s="716"/>
      <c r="BZ6" s="716"/>
      <c r="CA6" s="716"/>
      <c r="CB6" s="775"/>
      <c r="CD6" s="736" t="s">
        <v>240</v>
      </c>
      <c r="CE6" s="737"/>
      <c r="CF6" s="737"/>
      <c r="CG6" s="737"/>
      <c r="CH6" s="737"/>
      <c r="CI6" s="737"/>
      <c r="CJ6" s="737"/>
      <c r="CK6" s="737"/>
      <c r="CL6" s="737"/>
      <c r="CM6" s="737"/>
      <c r="CN6" s="737"/>
      <c r="CO6" s="737"/>
      <c r="CP6" s="737"/>
      <c r="CQ6" s="738"/>
      <c r="CR6" s="678">
        <v>69131</v>
      </c>
      <c r="CS6" s="679"/>
      <c r="CT6" s="679"/>
      <c r="CU6" s="679"/>
      <c r="CV6" s="679"/>
      <c r="CW6" s="679"/>
      <c r="CX6" s="679"/>
      <c r="CY6" s="680"/>
      <c r="CZ6" s="778">
        <v>0.7</v>
      </c>
      <c r="DA6" s="749"/>
      <c r="DB6" s="749"/>
      <c r="DC6" s="781"/>
      <c r="DD6" s="684" t="s">
        <v>130</v>
      </c>
      <c r="DE6" s="679"/>
      <c r="DF6" s="679"/>
      <c r="DG6" s="679"/>
      <c r="DH6" s="679"/>
      <c r="DI6" s="679"/>
      <c r="DJ6" s="679"/>
      <c r="DK6" s="679"/>
      <c r="DL6" s="679"/>
      <c r="DM6" s="679"/>
      <c r="DN6" s="679"/>
      <c r="DO6" s="679"/>
      <c r="DP6" s="680"/>
      <c r="DQ6" s="684">
        <v>69131</v>
      </c>
      <c r="DR6" s="679"/>
      <c r="DS6" s="679"/>
      <c r="DT6" s="679"/>
      <c r="DU6" s="679"/>
      <c r="DV6" s="679"/>
      <c r="DW6" s="679"/>
      <c r="DX6" s="679"/>
      <c r="DY6" s="679"/>
      <c r="DZ6" s="679"/>
      <c r="EA6" s="679"/>
      <c r="EB6" s="679"/>
      <c r="EC6" s="722"/>
    </row>
    <row r="7" spans="2:143" ht="11.25" customHeight="1">
      <c r="B7" s="675" t="s">
        <v>241</v>
      </c>
      <c r="C7" s="676"/>
      <c r="D7" s="676"/>
      <c r="E7" s="676"/>
      <c r="F7" s="676"/>
      <c r="G7" s="676"/>
      <c r="H7" s="676"/>
      <c r="I7" s="676"/>
      <c r="J7" s="676"/>
      <c r="K7" s="676"/>
      <c r="L7" s="676"/>
      <c r="M7" s="676"/>
      <c r="N7" s="676"/>
      <c r="O7" s="676"/>
      <c r="P7" s="676"/>
      <c r="Q7" s="677"/>
      <c r="R7" s="678">
        <v>1345</v>
      </c>
      <c r="S7" s="679"/>
      <c r="T7" s="679"/>
      <c r="U7" s="679"/>
      <c r="V7" s="679"/>
      <c r="W7" s="679"/>
      <c r="X7" s="679"/>
      <c r="Y7" s="680"/>
      <c r="Z7" s="715">
        <v>0</v>
      </c>
      <c r="AA7" s="715"/>
      <c r="AB7" s="715"/>
      <c r="AC7" s="715"/>
      <c r="AD7" s="716">
        <v>1345</v>
      </c>
      <c r="AE7" s="716"/>
      <c r="AF7" s="716"/>
      <c r="AG7" s="716"/>
      <c r="AH7" s="716"/>
      <c r="AI7" s="716"/>
      <c r="AJ7" s="716"/>
      <c r="AK7" s="716"/>
      <c r="AL7" s="681">
        <v>0</v>
      </c>
      <c r="AM7" s="682"/>
      <c r="AN7" s="682"/>
      <c r="AO7" s="717"/>
      <c r="AP7" s="675" t="s">
        <v>242</v>
      </c>
      <c r="AQ7" s="676"/>
      <c r="AR7" s="676"/>
      <c r="AS7" s="676"/>
      <c r="AT7" s="676"/>
      <c r="AU7" s="676"/>
      <c r="AV7" s="676"/>
      <c r="AW7" s="676"/>
      <c r="AX7" s="676"/>
      <c r="AY7" s="676"/>
      <c r="AZ7" s="676"/>
      <c r="BA7" s="676"/>
      <c r="BB7" s="676"/>
      <c r="BC7" s="676"/>
      <c r="BD7" s="676"/>
      <c r="BE7" s="676"/>
      <c r="BF7" s="677"/>
      <c r="BG7" s="678">
        <v>406066</v>
      </c>
      <c r="BH7" s="679"/>
      <c r="BI7" s="679"/>
      <c r="BJ7" s="679"/>
      <c r="BK7" s="679"/>
      <c r="BL7" s="679"/>
      <c r="BM7" s="679"/>
      <c r="BN7" s="680"/>
      <c r="BO7" s="715">
        <v>35.299999999999997</v>
      </c>
      <c r="BP7" s="715"/>
      <c r="BQ7" s="715"/>
      <c r="BR7" s="715"/>
      <c r="BS7" s="716" t="s">
        <v>130</v>
      </c>
      <c r="BT7" s="716"/>
      <c r="BU7" s="716"/>
      <c r="BV7" s="716"/>
      <c r="BW7" s="716"/>
      <c r="BX7" s="716"/>
      <c r="BY7" s="716"/>
      <c r="BZ7" s="716"/>
      <c r="CA7" s="716"/>
      <c r="CB7" s="775"/>
      <c r="CD7" s="711" t="s">
        <v>243</v>
      </c>
      <c r="CE7" s="712"/>
      <c r="CF7" s="712"/>
      <c r="CG7" s="712"/>
      <c r="CH7" s="712"/>
      <c r="CI7" s="712"/>
      <c r="CJ7" s="712"/>
      <c r="CK7" s="712"/>
      <c r="CL7" s="712"/>
      <c r="CM7" s="712"/>
      <c r="CN7" s="712"/>
      <c r="CO7" s="712"/>
      <c r="CP7" s="712"/>
      <c r="CQ7" s="713"/>
      <c r="CR7" s="678">
        <v>2026402</v>
      </c>
      <c r="CS7" s="679"/>
      <c r="CT7" s="679"/>
      <c r="CU7" s="679"/>
      <c r="CV7" s="679"/>
      <c r="CW7" s="679"/>
      <c r="CX7" s="679"/>
      <c r="CY7" s="680"/>
      <c r="CZ7" s="715">
        <v>21.8</v>
      </c>
      <c r="DA7" s="715"/>
      <c r="DB7" s="715"/>
      <c r="DC7" s="715"/>
      <c r="DD7" s="684">
        <v>240152</v>
      </c>
      <c r="DE7" s="679"/>
      <c r="DF7" s="679"/>
      <c r="DG7" s="679"/>
      <c r="DH7" s="679"/>
      <c r="DI7" s="679"/>
      <c r="DJ7" s="679"/>
      <c r="DK7" s="679"/>
      <c r="DL7" s="679"/>
      <c r="DM7" s="679"/>
      <c r="DN7" s="679"/>
      <c r="DO7" s="679"/>
      <c r="DP7" s="680"/>
      <c r="DQ7" s="684">
        <v>1263934</v>
      </c>
      <c r="DR7" s="679"/>
      <c r="DS7" s="679"/>
      <c r="DT7" s="679"/>
      <c r="DU7" s="679"/>
      <c r="DV7" s="679"/>
      <c r="DW7" s="679"/>
      <c r="DX7" s="679"/>
      <c r="DY7" s="679"/>
      <c r="DZ7" s="679"/>
      <c r="EA7" s="679"/>
      <c r="EB7" s="679"/>
      <c r="EC7" s="722"/>
    </row>
    <row r="8" spans="2:143" ht="11.25" customHeight="1">
      <c r="B8" s="675" t="s">
        <v>244</v>
      </c>
      <c r="C8" s="676"/>
      <c r="D8" s="676"/>
      <c r="E8" s="676"/>
      <c r="F8" s="676"/>
      <c r="G8" s="676"/>
      <c r="H8" s="676"/>
      <c r="I8" s="676"/>
      <c r="J8" s="676"/>
      <c r="K8" s="676"/>
      <c r="L8" s="676"/>
      <c r="M8" s="676"/>
      <c r="N8" s="676"/>
      <c r="O8" s="676"/>
      <c r="P8" s="676"/>
      <c r="Q8" s="677"/>
      <c r="R8" s="678">
        <v>6237</v>
      </c>
      <c r="S8" s="679"/>
      <c r="T8" s="679"/>
      <c r="U8" s="679"/>
      <c r="V8" s="679"/>
      <c r="W8" s="679"/>
      <c r="X8" s="679"/>
      <c r="Y8" s="680"/>
      <c r="Z8" s="715">
        <v>0.1</v>
      </c>
      <c r="AA8" s="715"/>
      <c r="AB8" s="715"/>
      <c r="AC8" s="715"/>
      <c r="AD8" s="716">
        <v>6237</v>
      </c>
      <c r="AE8" s="716"/>
      <c r="AF8" s="716"/>
      <c r="AG8" s="716"/>
      <c r="AH8" s="716"/>
      <c r="AI8" s="716"/>
      <c r="AJ8" s="716"/>
      <c r="AK8" s="716"/>
      <c r="AL8" s="681">
        <v>0.1</v>
      </c>
      <c r="AM8" s="682"/>
      <c r="AN8" s="682"/>
      <c r="AO8" s="717"/>
      <c r="AP8" s="675" t="s">
        <v>245</v>
      </c>
      <c r="AQ8" s="676"/>
      <c r="AR8" s="676"/>
      <c r="AS8" s="676"/>
      <c r="AT8" s="676"/>
      <c r="AU8" s="676"/>
      <c r="AV8" s="676"/>
      <c r="AW8" s="676"/>
      <c r="AX8" s="676"/>
      <c r="AY8" s="676"/>
      <c r="AZ8" s="676"/>
      <c r="BA8" s="676"/>
      <c r="BB8" s="676"/>
      <c r="BC8" s="676"/>
      <c r="BD8" s="676"/>
      <c r="BE8" s="676"/>
      <c r="BF8" s="677"/>
      <c r="BG8" s="678">
        <v>15194</v>
      </c>
      <c r="BH8" s="679"/>
      <c r="BI8" s="679"/>
      <c r="BJ8" s="679"/>
      <c r="BK8" s="679"/>
      <c r="BL8" s="679"/>
      <c r="BM8" s="679"/>
      <c r="BN8" s="680"/>
      <c r="BO8" s="715">
        <v>1.3</v>
      </c>
      <c r="BP8" s="715"/>
      <c r="BQ8" s="715"/>
      <c r="BR8" s="715"/>
      <c r="BS8" s="684" t="s">
        <v>246</v>
      </c>
      <c r="BT8" s="679"/>
      <c r="BU8" s="679"/>
      <c r="BV8" s="679"/>
      <c r="BW8" s="679"/>
      <c r="BX8" s="679"/>
      <c r="BY8" s="679"/>
      <c r="BZ8" s="679"/>
      <c r="CA8" s="679"/>
      <c r="CB8" s="722"/>
      <c r="CD8" s="711" t="s">
        <v>247</v>
      </c>
      <c r="CE8" s="712"/>
      <c r="CF8" s="712"/>
      <c r="CG8" s="712"/>
      <c r="CH8" s="712"/>
      <c r="CI8" s="712"/>
      <c r="CJ8" s="712"/>
      <c r="CK8" s="712"/>
      <c r="CL8" s="712"/>
      <c r="CM8" s="712"/>
      <c r="CN8" s="712"/>
      <c r="CO8" s="712"/>
      <c r="CP8" s="712"/>
      <c r="CQ8" s="713"/>
      <c r="CR8" s="678">
        <v>1732530</v>
      </c>
      <c r="CS8" s="679"/>
      <c r="CT8" s="679"/>
      <c r="CU8" s="679"/>
      <c r="CV8" s="679"/>
      <c r="CW8" s="679"/>
      <c r="CX8" s="679"/>
      <c r="CY8" s="680"/>
      <c r="CZ8" s="715">
        <v>18.600000000000001</v>
      </c>
      <c r="DA8" s="715"/>
      <c r="DB8" s="715"/>
      <c r="DC8" s="715"/>
      <c r="DD8" s="684">
        <v>4840</v>
      </c>
      <c r="DE8" s="679"/>
      <c r="DF8" s="679"/>
      <c r="DG8" s="679"/>
      <c r="DH8" s="679"/>
      <c r="DI8" s="679"/>
      <c r="DJ8" s="679"/>
      <c r="DK8" s="679"/>
      <c r="DL8" s="679"/>
      <c r="DM8" s="679"/>
      <c r="DN8" s="679"/>
      <c r="DO8" s="679"/>
      <c r="DP8" s="680"/>
      <c r="DQ8" s="684">
        <v>1120203</v>
      </c>
      <c r="DR8" s="679"/>
      <c r="DS8" s="679"/>
      <c r="DT8" s="679"/>
      <c r="DU8" s="679"/>
      <c r="DV8" s="679"/>
      <c r="DW8" s="679"/>
      <c r="DX8" s="679"/>
      <c r="DY8" s="679"/>
      <c r="DZ8" s="679"/>
      <c r="EA8" s="679"/>
      <c r="EB8" s="679"/>
      <c r="EC8" s="722"/>
    </row>
    <row r="9" spans="2:143" ht="11.25" customHeight="1">
      <c r="B9" s="675" t="s">
        <v>248</v>
      </c>
      <c r="C9" s="676"/>
      <c r="D9" s="676"/>
      <c r="E9" s="676"/>
      <c r="F9" s="676"/>
      <c r="G9" s="676"/>
      <c r="H9" s="676"/>
      <c r="I9" s="676"/>
      <c r="J9" s="676"/>
      <c r="K9" s="676"/>
      <c r="L9" s="676"/>
      <c r="M9" s="676"/>
      <c r="N9" s="676"/>
      <c r="O9" s="676"/>
      <c r="P9" s="676"/>
      <c r="Q9" s="677"/>
      <c r="R9" s="678">
        <v>3273</v>
      </c>
      <c r="S9" s="679"/>
      <c r="T9" s="679"/>
      <c r="U9" s="679"/>
      <c r="V9" s="679"/>
      <c r="W9" s="679"/>
      <c r="X9" s="679"/>
      <c r="Y9" s="680"/>
      <c r="Z9" s="715">
        <v>0</v>
      </c>
      <c r="AA9" s="715"/>
      <c r="AB9" s="715"/>
      <c r="AC9" s="715"/>
      <c r="AD9" s="716">
        <v>3273</v>
      </c>
      <c r="AE9" s="716"/>
      <c r="AF9" s="716"/>
      <c r="AG9" s="716"/>
      <c r="AH9" s="716"/>
      <c r="AI9" s="716"/>
      <c r="AJ9" s="716"/>
      <c r="AK9" s="716"/>
      <c r="AL9" s="681">
        <v>0.1</v>
      </c>
      <c r="AM9" s="682"/>
      <c r="AN9" s="682"/>
      <c r="AO9" s="717"/>
      <c r="AP9" s="675" t="s">
        <v>249</v>
      </c>
      <c r="AQ9" s="676"/>
      <c r="AR9" s="676"/>
      <c r="AS9" s="676"/>
      <c r="AT9" s="676"/>
      <c r="AU9" s="676"/>
      <c r="AV9" s="676"/>
      <c r="AW9" s="676"/>
      <c r="AX9" s="676"/>
      <c r="AY9" s="676"/>
      <c r="AZ9" s="676"/>
      <c r="BA9" s="676"/>
      <c r="BB9" s="676"/>
      <c r="BC9" s="676"/>
      <c r="BD9" s="676"/>
      <c r="BE9" s="676"/>
      <c r="BF9" s="677"/>
      <c r="BG9" s="678">
        <v>324933</v>
      </c>
      <c r="BH9" s="679"/>
      <c r="BI9" s="679"/>
      <c r="BJ9" s="679"/>
      <c r="BK9" s="679"/>
      <c r="BL9" s="679"/>
      <c r="BM9" s="679"/>
      <c r="BN9" s="680"/>
      <c r="BO9" s="715">
        <v>28.2</v>
      </c>
      <c r="BP9" s="715"/>
      <c r="BQ9" s="715"/>
      <c r="BR9" s="715"/>
      <c r="BS9" s="684" t="s">
        <v>246</v>
      </c>
      <c r="BT9" s="679"/>
      <c r="BU9" s="679"/>
      <c r="BV9" s="679"/>
      <c r="BW9" s="679"/>
      <c r="BX9" s="679"/>
      <c r="BY9" s="679"/>
      <c r="BZ9" s="679"/>
      <c r="CA9" s="679"/>
      <c r="CB9" s="722"/>
      <c r="CD9" s="711" t="s">
        <v>250</v>
      </c>
      <c r="CE9" s="712"/>
      <c r="CF9" s="712"/>
      <c r="CG9" s="712"/>
      <c r="CH9" s="712"/>
      <c r="CI9" s="712"/>
      <c r="CJ9" s="712"/>
      <c r="CK9" s="712"/>
      <c r="CL9" s="712"/>
      <c r="CM9" s="712"/>
      <c r="CN9" s="712"/>
      <c r="CO9" s="712"/>
      <c r="CP9" s="712"/>
      <c r="CQ9" s="713"/>
      <c r="CR9" s="678">
        <v>966444</v>
      </c>
      <c r="CS9" s="679"/>
      <c r="CT9" s="679"/>
      <c r="CU9" s="679"/>
      <c r="CV9" s="679"/>
      <c r="CW9" s="679"/>
      <c r="CX9" s="679"/>
      <c r="CY9" s="680"/>
      <c r="CZ9" s="715">
        <v>10.4</v>
      </c>
      <c r="DA9" s="715"/>
      <c r="DB9" s="715"/>
      <c r="DC9" s="715"/>
      <c r="DD9" s="684">
        <v>20255</v>
      </c>
      <c r="DE9" s="679"/>
      <c r="DF9" s="679"/>
      <c r="DG9" s="679"/>
      <c r="DH9" s="679"/>
      <c r="DI9" s="679"/>
      <c r="DJ9" s="679"/>
      <c r="DK9" s="679"/>
      <c r="DL9" s="679"/>
      <c r="DM9" s="679"/>
      <c r="DN9" s="679"/>
      <c r="DO9" s="679"/>
      <c r="DP9" s="680"/>
      <c r="DQ9" s="684">
        <v>930188</v>
      </c>
      <c r="DR9" s="679"/>
      <c r="DS9" s="679"/>
      <c r="DT9" s="679"/>
      <c r="DU9" s="679"/>
      <c r="DV9" s="679"/>
      <c r="DW9" s="679"/>
      <c r="DX9" s="679"/>
      <c r="DY9" s="679"/>
      <c r="DZ9" s="679"/>
      <c r="EA9" s="679"/>
      <c r="EB9" s="679"/>
      <c r="EC9" s="722"/>
    </row>
    <row r="10" spans="2:143" ht="11.25" customHeight="1">
      <c r="B10" s="675" t="s">
        <v>251</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130</v>
      </c>
      <c r="AM10" s="682"/>
      <c r="AN10" s="682"/>
      <c r="AO10" s="717"/>
      <c r="AP10" s="675" t="s">
        <v>252</v>
      </c>
      <c r="AQ10" s="676"/>
      <c r="AR10" s="676"/>
      <c r="AS10" s="676"/>
      <c r="AT10" s="676"/>
      <c r="AU10" s="676"/>
      <c r="AV10" s="676"/>
      <c r="AW10" s="676"/>
      <c r="AX10" s="676"/>
      <c r="AY10" s="676"/>
      <c r="AZ10" s="676"/>
      <c r="BA10" s="676"/>
      <c r="BB10" s="676"/>
      <c r="BC10" s="676"/>
      <c r="BD10" s="676"/>
      <c r="BE10" s="676"/>
      <c r="BF10" s="677"/>
      <c r="BG10" s="678">
        <v>17642</v>
      </c>
      <c r="BH10" s="679"/>
      <c r="BI10" s="679"/>
      <c r="BJ10" s="679"/>
      <c r="BK10" s="679"/>
      <c r="BL10" s="679"/>
      <c r="BM10" s="679"/>
      <c r="BN10" s="680"/>
      <c r="BO10" s="715">
        <v>1.5</v>
      </c>
      <c r="BP10" s="715"/>
      <c r="BQ10" s="715"/>
      <c r="BR10" s="715"/>
      <c r="BS10" s="684" t="s">
        <v>246</v>
      </c>
      <c r="BT10" s="679"/>
      <c r="BU10" s="679"/>
      <c r="BV10" s="679"/>
      <c r="BW10" s="679"/>
      <c r="BX10" s="679"/>
      <c r="BY10" s="679"/>
      <c r="BZ10" s="679"/>
      <c r="CA10" s="679"/>
      <c r="CB10" s="722"/>
      <c r="CD10" s="711" t="s">
        <v>253</v>
      </c>
      <c r="CE10" s="712"/>
      <c r="CF10" s="712"/>
      <c r="CG10" s="712"/>
      <c r="CH10" s="712"/>
      <c r="CI10" s="712"/>
      <c r="CJ10" s="712"/>
      <c r="CK10" s="712"/>
      <c r="CL10" s="712"/>
      <c r="CM10" s="712"/>
      <c r="CN10" s="712"/>
      <c r="CO10" s="712"/>
      <c r="CP10" s="712"/>
      <c r="CQ10" s="713"/>
      <c r="CR10" s="678" t="s">
        <v>130</v>
      </c>
      <c r="CS10" s="679"/>
      <c r="CT10" s="679"/>
      <c r="CU10" s="679"/>
      <c r="CV10" s="679"/>
      <c r="CW10" s="679"/>
      <c r="CX10" s="679"/>
      <c r="CY10" s="680"/>
      <c r="CZ10" s="715" t="s">
        <v>130</v>
      </c>
      <c r="DA10" s="715"/>
      <c r="DB10" s="715"/>
      <c r="DC10" s="715"/>
      <c r="DD10" s="684" t="s">
        <v>246</v>
      </c>
      <c r="DE10" s="679"/>
      <c r="DF10" s="679"/>
      <c r="DG10" s="679"/>
      <c r="DH10" s="679"/>
      <c r="DI10" s="679"/>
      <c r="DJ10" s="679"/>
      <c r="DK10" s="679"/>
      <c r="DL10" s="679"/>
      <c r="DM10" s="679"/>
      <c r="DN10" s="679"/>
      <c r="DO10" s="679"/>
      <c r="DP10" s="680"/>
      <c r="DQ10" s="684" t="s">
        <v>130</v>
      </c>
      <c r="DR10" s="679"/>
      <c r="DS10" s="679"/>
      <c r="DT10" s="679"/>
      <c r="DU10" s="679"/>
      <c r="DV10" s="679"/>
      <c r="DW10" s="679"/>
      <c r="DX10" s="679"/>
      <c r="DY10" s="679"/>
      <c r="DZ10" s="679"/>
      <c r="EA10" s="679"/>
      <c r="EB10" s="679"/>
      <c r="EC10" s="722"/>
    </row>
    <row r="11" spans="2:143" ht="11.25" customHeight="1">
      <c r="B11" s="675" t="s">
        <v>254</v>
      </c>
      <c r="C11" s="676"/>
      <c r="D11" s="676"/>
      <c r="E11" s="676"/>
      <c r="F11" s="676"/>
      <c r="G11" s="676"/>
      <c r="H11" s="676"/>
      <c r="I11" s="676"/>
      <c r="J11" s="676"/>
      <c r="K11" s="676"/>
      <c r="L11" s="676"/>
      <c r="M11" s="676"/>
      <c r="N11" s="676"/>
      <c r="O11" s="676"/>
      <c r="P11" s="676"/>
      <c r="Q11" s="677"/>
      <c r="R11" s="678">
        <v>157629</v>
      </c>
      <c r="S11" s="679"/>
      <c r="T11" s="679"/>
      <c r="U11" s="679"/>
      <c r="V11" s="679"/>
      <c r="W11" s="679"/>
      <c r="X11" s="679"/>
      <c r="Y11" s="680"/>
      <c r="Z11" s="681">
        <v>1.7</v>
      </c>
      <c r="AA11" s="682"/>
      <c r="AB11" s="682"/>
      <c r="AC11" s="683"/>
      <c r="AD11" s="684">
        <v>157629</v>
      </c>
      <c r="AE11" s="679"/>
      <c r="AF11" s="679"/>
      <c r="AG11" s="679"/>
      <c r="AH11" s="679"/>
      <c r="AI11" s="679"/>
      <c r="AJ11" s="679"/>
      <c r="AK11" s="680"/>
      <c r="AL11" s="681">
        <v>3.1</v>
      </c>
      <c r="AM11" s="682"/>
      <c r="AN11" s="682"/>
      <c r="AO11" s="717"/>
      <c r="AP11" s="675" t="s">
        <v>255</v>
      </c>
      <c r="AQ11" s="676"/>
      <c r="AR11" s="676"/>
      <c r="AS11" s="676"/>
      <c r="AT11" s="676"/>
      <c r="AU11" s="676"/>
      <c r="AV11" s="676"/>
      <c r="AW11" s="676"/>
      <c r="AX11" s="676"/>
      <c r="AY11" s="676"/>
      <c r="AZ11" s="676"/>
      <c r="BA11" s="676"/>
      <c r="BB11" s="676"/>
      <c r="BC11" s="676"/>
      <c r="BD11" s="676"/>
      <c r="BE11" s="676"/>
      <c r="BF11" s="677"/>
      <c r="BG11" s="678">
        <v>48297</v>
      </c>
      <c r="BH11" s="679"/>
      <c r="BI11" s="679"/>
      <c r="BJ11" s="679"/>
      <c r="BK11" s="679"/>
      <c r="BL11" s="679"/>
      <c r="BM11" s="679"/>
      <c r="BN11" s="680"/>
      <c r="BO11" s="715">
        <v>4.2</v>
      </c>
      <c r="BP11" s="715"/>
      <c r="BQ11" s="715"/>
      <c r="BR11" s="715"/>
      <c r="BS11" s="684" t="s">
        <v>246</v>
      </c>
      <c r="BT11" s="679"/>
      <c r="BU11" s="679"/>
      <c r="BV11" s="679"/>
      <c r="BW11" s="679"/>
      <c r="BX11" s="679"/>
      <c r="BY11" s="679"/>
      <c r="BZ11" s="679"/>
      <c r="CA11" s="679"/>
      <c r="CB11" s="722"/>
      <c r="CD11" s="711" t="s">
        <v>256</v>
      </c>
      <c r="CE11" s="712"/>
      <c r="CF11" s="712"/>
      <c r="CG11" s="712"/>
      <c r="CH11" s="712"/>
      <c r="CI11" s="712"/>
      <c r="CJ11" s="712"/>
      <c r="CK11" s="712"/>
      <c r="CL11" s="712"/>
      <c r="CM11" s="712"/>
      <c r="CN11" s="712"/>
      <c r="CO11" s="712"/>
      <c r="CP11" s="712"/>
      <c r="CQ11" s="713"/>
      <c r="CR11" s="678">
        <v>756653</v>
      </c>
      <c r="CS11" s="679"/>
      <c r="CT11" s="679"/>
      <c r="CU11" s="679"/>
      <c r="CV11" s="679"/>
      <c r="CW11" s="679"/>
      <c r="CX11" s="679"/>
      <c r="CY11" s="680"/>
      <c r="CZ11" s="715">
        <v>8.1</v>
      </c>
      <c r="DA11" s="715"/>
      <c r="DB11" s="715"/>
      <c r="DC11" s="715"/>
      <c r="DD11" s="684">
        <v>364749</v>
      </c>
      <c r="DE11" s="679"/>
      <c r="DF11" s="679"/>
      <c r="DG11" s="679"/>
      <c r="DH11" s="679"/>
      <c r="DI11" s="679"/>
      <c r="DJ11" s="679"/>
      <c r="DK11" s="679"/>
      <c r="DL11" s="679"/>
      <c r="DM11" s="679"/>
      <c r="DN11" s="679"/>
      <c r="DO11" s="679"/>
      <c r="DP11" s="680"/>
      <c r="DQ11" s="684">
        <v>319575</v>
      </c>
      <c r="DR11" s="679"/>
      <c r="DS11" s="679"/>
      <c r="DT11" s="679"/>
      <c r="DU11" s="679"/>
      <c r="DV11" s="679"/>
      <c r="DW11" s="679"/>
      <c r="DX11" s="679"/>
      <c r="DY11" s="679"/>
      <c r="DZ11" s="679"/>
      <c r="EA11" s="679"/>
      <c r="EB11" s="679"/>
      <c r="EC11" s="722"/>
    </row>
    <row r="12" spans="2:143" ht="11.25" customHeight="1">
      <c r="B12" s="675" t="s">
        <v>257</v>
      </c>
      <c r="C12" s="676"/>
      <c r="D12" s="676"/>
      <c r="E12" s="676"/>
      <c r="F12" s="676"/>
      <c r="G12" s="676"/>
      <c r="H12" s="676"/>
      <c r="I12" s="676"/>
      <c r="J12" s="676"/>
      <c r="K12" s="676"/>
      <c r="L12" s="676"/>
      <c r="M12" s="676"/>
      <c r="N12" s="676"/>
      <c r="O12" s="676"/>
      <c r="P12" s="676"/>
      <c r="Q12" s="677"/>
      <c r="R12" s="678">
        <v>9125</v>
      </c>
      <c r="S12" s="679"/>
      <c r="T12" s="679"/>
      <c r="U12" s="679"/>
      <c r="V12" s="679"/>
      <c r="W12" s="679"/>
      <c r="X12" s="679"/>
      <c r="Y12" s="680"/>
      <c r="Z12" s="715">
        <v>0.1</v>
      </c>
      <c r="AA12" s="715"/>
      <c r="AB12" s="715"/>
      <c r="AC12" s="715"/>
      <c r="AD12" s="716">
        <v>9125</v>
      </c>
      <c r="AE12" s="716"/>
      <c r="AF12" s="716"/>
      <c r="AG12" s="716"/>
      <c r="AH12" s="716"/>
      <c r="AI12" s="716"/>
      <c r="AJ12" s="716"/>
      <c r="AK12" s="716"/>
      <c r="AL12" s="681">
        <v>0.2</v>
      </c>
      <c r="AM12" s="682"/>
      <c r="AN12" s="682"/>
      <c r="AO12" s="717"/>
      <c r="AP12" s="675" t="s">
        <v>258</v>
      </c>
      <c r="AQ12" s="676"/>
      <c r="AR12" s="676"/>
      <c r="AS12" s="676"/>
      <c r="AT12" s="676"/>
      <c r="AU12" s="676"/>
      <c r="AV12" s="676"/>
      <c r="AW12" s="676"/>
      <c r="AX12" s="676"/>
      <c r="AY12" s="676"/>
      <c r="AZ12" s="676"/>
      <c r="BA12" s="676"/>
      <c r="BB12" s="676"/>
      <c r="BC12" s="676"/>
      <c r="BD12" s="676"/>
      <c r="BE12" s="676"/>
      <c r="BF12" s="677"/>
      <c r="BG12" s="678">
        <v>659565</v>
      </c>
      <c r="BH12" s="679"/>
      <c r="BI12" s="679"/>
      <c r="BJ12" s="679"/>
      <c r="BK12" s="679"/>
      <c r="BL12" s="679"/>
      <c r="BM12" s="679"/>
      <c r="BN12" s="680"/>
      <c r="BO12" s="715">
        <v>57.3</v>
      </c>
      <c r="BP12" s="715"/>
      <c r="BQ12" s="715"/>
      <c r="BR12" s="715"/>
      <c r="BS12" s="684" t="s">
        <v>130</v>
      </c>
      <c r="BT12" s="679"/>
      <c r="BU12" s="679"/>
      <c r="BV12" s="679"/>
      <c r="BW12" s="679"/>
      <c r="BX12" s="679"/>
      <c r="BY12" s="679"/>
      <c r="BZ12" s="679"/>
      <c r="CA12" s="679"/>
      <c r="CB12" s="722"/>
      <c r="CD12" s="711" t="s">
        <v>259</v>
      </c>
      <c r="CE12" s="712"/>
      <c r="CF12" s="712"/>
      <c r="CG12" s="712"/>
      <c r="CH12" s="712"/>
      <c r="CI12" s="712"/>
      <c r="CJ12" s="712"/>
      <c r="CK12" s="712"/>
      <c r="CL12" s="712"/>
      <c r="CM12" s="712"/>
      <c r="CN12" s="712"/>
      <c r="CO12" s="712"/>
      <c r="CP12" s="712"/>
      <c r="CQ12" s="713"/>
      <c r="CR12" s="678">
        <v>405855</v>
      </c>
      <c r="CS12" s="679"/>
      <c r="CT12" s="679"/>
      <c r="CU12" s="679"/>
      <c r="CV12" s="679"/>
      <c r="CW12" s="679"/>
      <c r="CX12" s="679"/>
      <c r="CY12" s="680"/>
      <c r="CZ12" s="715">
        <v>4.4000000000000004</v>
      </c>
      <c r="DA12" s="715"/>
      <c r="DB12" s="715"/>
      <c r="DC12" s="715"/>
      <c r="DD12" s="684">
        <v>265583</v>
      </c>
      <c r="DE12" s="679"/>
      <c r="DF12" s="679"/>
      <c r="DG12" s="679"/>
      <c r="DH12" s="679"/>
      <c r="DI12" s="679"/>
      <c r="DJ12" s="679"/>
      <c r="DK12" s="679"/>
      <c r="DL12" s="679"/>
      <c r="DM12" s="679"/>
      <c r="DN12" s="679"/>
      <c r="DO12" s="679"/>
      <c r="DP12" s="680"/>
      <c r="DQ12" s="684">
        <v>162906</v>
      </c>
      <c r="DR12" s="679"/>
      <c r="DS12" s="679"/>
      <c r="DT12" s="679"/>
      <c r="DU12" s="679"/>
      <c r="DV12" s="679"/>
      <c r="DW12" s="679"/>
      <c r="DX12" s="679"/>
      <c r="DY12" s="679"/>
      <c r="DZ12" s="679"/>
      <c r="EA12" s="679"/>
      <c r="EB12" s="679"/>
      <c r="EC12" s="722"/>
    </row>
    <row r="13" spans="2:143" ht="11.25" customHeight="1">
      <c r="B13" s="675" t="s">
        <v>260</v>
      </c>
      <c r="C13" s="676"/>
      <c r="D13" s="676"/>
      <c r="E13" s="676"/>
      <c r="F13" s="676"/>
      <c r="G13" s="676"/>
      <c r="H13" s="676"/>
      <c r="I13" s="676"/>
      <c r="J13" s="676"/>
      <c r="K13" s="676"/>
      <c r="L13" s="676"/>
      <c r="M13" s="676"/>
      <c r="N13" s="676"/>
      <c r="O13" s="676"/>
      <c r="P13" s="676"/>
      <c r="Q13" s="677"/>
      <c r="R13" s="678" t="s">
        <v>246</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246</v>
      </c>
      <c r="AM13" s="682"/>
      <c r="AN13" s="682"/>
      <c r="AO13" s="717"/>
      <c r="AP13" s="675" t="s">
        <v>261</v>
      </c>
      <c r="AQ13" s="676"/>
      <c r="AR13" s="676"/>
      <c r="AS13" s="676"/>
      <c r="AT13" s="676"/>
      <c r="AU13" s="676"/>
      <c r="AV13" s="676"/>
      <c r="AW13" s="676"/>
      <c r="AX13" s="676"/>
      <c r="AY13" s="676"/>
      <c r="AZ13" s="676"/>
      <c r="BA13" s="676"/>
      <c r="BB13" s="676"/>
      <c r="BC13" s="676"/>
      <c r="BD13" s="676"/>
      <c r="BE13" s="676"/>
      <c r="BF13" s="677"/>
      <c r="BG13" s="678">
        <v>658172</v>
      </c>
      <c r="BH13" s="679"/>
      <c r="BI13" s="679"/>
      <c r="BJ13" s="679"/>
      <c r="BK13" s="679"/>
      <c r="BL13" s="679"/>
      <c r="BM13" s="679"/>
      <c r="BN13" s="680"/>
      <c r="BO13" s="715">
        <v>57.1</v>
      </c>
      <c r="BP13" s="715"/>
      <c r="BQ13" s="715"/>
      <c r="BR13" s="715"/>
      <c r="BS13" s="684" t="s">
        <v>130</v>
      </c>
      <c r="BT13" s="679"/>
      <c r="BU13" s="679"/>
      <c r="BV13" s="679"/>
      <c r="BW13" s="679"/>
      <c r="BX13" s="679"/>
      <c r="BY13" s="679"/>
      <c r="BZ13" s="679"/>
      <c r="CA13" s="679"/>
      <c r="CB13" s="722"/>
      <c r="CD13" s="711" t="s">
        <v>262</v>
      </c>
      <c r="CE13" s="712"/>
      <c r="CF13" s="712"/>
      <c r="CG13" s="712"/>
      <c r="CH13" s="712"/>
      <c r="CI13" s="712"/>
      <c r="CJ13" s="712"/>
      <c r="CK13" s="712"/>
      <c r="CL13" s="712"/>
      <c r="CM13" s="712"/>
      <c r="CN13" s="712"/>
      <c r="CO13" s="712"/>
      <c r="CP13" s="712"/>
      <c r="CQ13" s="713"/>
      <c r="CR13" s="678">
        <v>1017973</v>
      </c>
      <c r="CS13" s="679"/>
      <c r="CT13" s="679"/>
      <c r="CU13" s="679"/>
      <c r="CV13" s="679"/>
      <c r="CW13" s="679"/>
      <c r="CX13" s="679"/>
      <c r="CY13" s="680"/>
      <c r="CZ13" s="715">
        <v>10.9</v>
      </c>
      <c r="DA13" s="715"/>
      <c r="DB13" s="715"/>
      <c r="DC13" s="715"/>
      <c r="DD13" s="684">
        <v>909328</v>
      </c>
      <c r="DE13" s="679"/>
      <c r="DF13" s="679"/>
      <c r="DG13" s="679"/>
      <c r="DH13" s="679"/>
      <c r="DI13" s="679"/>
      <c r="DJ13" s="679"/>
      <c r="DK13" s="679"/>
      <c r="DL13" s="679"/>
      <c r="DM13" s="679"/>
      <c r="DN13" s="679"/>
      <c r="DO13" s="679"/>
      <c r="DP13" s="680"/>
      <c r="DQ13" s="684">
        <v>218406</v>
      </c>
      <c r="DR13" s="679"/>
      <c r="DS13" s="679"/>
      <c r="DT13" s="679"/>
      <c r="DU13" s="679"/>
      <c r="DV13" s="679"/>
      <c r="DW13" s="679"/>
      <c r="DX13" s="679"/>
      <c r="DY13" s="679"/>
      <c r="DZ13" s="679"/>
      <c r="EA13" s="679"/>
      <c r="EB13" s="679"/>
      <c r="EC13" s="722"/>
    </row>
    <row r="14" spans="2:143" ht="11.25" customHeight="1">
      <c r="B14" s="675" t="s">
        <v>263</v>
      </c>
      <c r="C14" s="676"/>
      <c r="D14" s="676"/>
      <c r="E14" s="676"/>
      <c r="F14" s="676"/>
      <c r="G14" s="676"/>
      <c r="H14" s="676"/>
      <c r="I14" s="676"/>
      <c r="J14" s="676"/>
      <c r="K14" s="676"/>
      <c r="L14" s="676"/>
      <c r="M14" s="676"/>
      <c r="N14" s="676"/>
      <c r="O14" s="676"/>
      <c r="P14" s="676"/>
      <c r="Q14" s="677"/>
      <c r="R14" s="678">
        <v>16185</v>
      </c>
      <c r="S14" s="679"/>
      <c r="T14" s="679"/>
      <c r="U14" s="679"/>
      <c r="V14" s="679"/>
      <c r="W14" s="679"/>
      <c r="X14" s="679"/>
      <c r="Y14" s="680"/>
      <c r="Z14" s="715">
        <v>0.2</v>
      </c>
      <c r="AA14" s="715"/>
      <c r="AB14" s="715"/>
      <c r="AC14" s="715"/>
      <c r="AD14" s="716">
        <v>16185</v>
      </c>
      <c r="AE14" s="716"/>
      <c r="AF14" s="716"/>
      <c r="AG14" s="716"/>
      <c r="AH14" s="716"/>
      <c r="AI14" s="716"/>
      <c r="AJ14" s="716"/>
      <c r="AK14" s="716"/>
      <c r="AL14" s="681">
        <v>0.3</v>
      </c>
      <c r="AM14" s="682"/>
      <c r="AN14" s="682"/>
      <c r="AO14" s="717"/>
      <c r="AP14" s="675" t="s">
        <v>264</v>
      </c>
      <c r="AQ14" s="676"/>
      <c r="AR14" s="676"/>
      <c r="AS14" s="676"/>
      <c r="AT14" s="676"/>
      <c r="AU14" s="676"/>
      <c r="AV14" s="676"/>
      <c r="AW14" s="676"/>
      <c r="AX14" s="676"/>
      <c r="AY14" s="676"/>
      <c r="AZ14" s="676"/>
      <c r="BA14" s="676"/>
      <c r="BB14" s="676"/>
      <c r="BC14" s="676"/>
      <c r="BD14" s="676"/>
      <c r="BE14" s="676"/>
      <c r="BF14" s="677"/>
      <c r="BG14" s="678">
        <v>44764</v>
      </c>
      <c r="BH14" s="679"/>
      <c r="BI14" s="679"/>
      <c r="BJ14" s="679"/>
      <c r="BK14" s="679"/>
      <c r="BL14" s="679"/>
      <c r="BM14" s="679"/>
      <c r="BN14" s="680"/>
      <c r="BO14" s="715">
        <v>3.9</v>
      </c>
      <c r="BP14" s="715"/>
      <c r="BQ14" s="715"/>
      <c r="BR14" s="715"/>
      <c r="BS14" s="684" t="s">
        <v>130</v>
      </c>
      <c r="BT14" s="679"/>
      <c r="BU14" s="679"/>
      <c r="BV14" s="679"/>
      <c r="BW14" s="679"/>
      <c r="BX14" s="679"/>
      <c r="BY14" s="679"/>
      <c r="BZ14" s="679"/>
      <c r="CA14" s="679"/>
      <c r="CB14" s="722"/>
      <c r="CD14" s="711" t="s">
        <v>265</v>
      </c>
      <c r="CE14" s="712"/>
      <c r="CF14" s="712"/>
      <c r="CG14" s="712"/>
      <c r="CH14" s="712"/>
      <c r="CI14" s="712"/>
      <c r="CJ14" s="712"/>
      <c r="CK14" s="712"/>
      <c r="CL14" s="712"/>
      <c r="CM14" s="712"/>
      <c r="CN14" s="712"/>
      <c r="CO14" s="712"/>
      <c r="CP14" s="712"/>
      <c r="CQ14" s="713"/>
      <c r="CR14" s="678">
        <v>322396</v>
      </c>
      <c r="CS14" s="679"/>
      <c r="CT14" s="679"/>
      <c r="CU14" s="679"/>
      <c r="CV14" s="679"/>
      <c r="CW14" s="679"/>
      <c r="CX14" s="679"/>
      <c r="CY14" s="680"/>
      <c r="CZ14" s="715">
        <v>3.5</v>
      </c>
      <c r="DA14" s="715"/>
      <c r="DB14" s="715"/>
      <c r="DC14" s="715"/>
      <c r="DD14" s="684">
        <v>24176</v>
      </c>
      <c r="DE14" s="679"/>
      <c r="DF14" s="679"/>
      <c r="DG14" s="679"/>
      <c r="DH14" s="679"/>
      <c r="DI14" s="679"/>
      <c r="DJ14" s="679"/>
      <c r="DK14" s="679"/>
      <c r="DL14" s="679"/>
      <c r="DM14" s="679"/>
      <c r="DN14" s="679"/>
      <c r="DO14" s="679"/>
      <c r="DP14" s="680"/>
      <c r="DQ14" s="684">
        <v>292062</v>
      </c>
      <c r="DR14" s="679"/>
      <c r="DS14" s="679"/>
      <c r="DT14" s="679"/>
      <c r="DU14" s="679"/>
      <c r="DV14" s="679"/>
      <c r="DW14" s="679"/>
      <c r="DX14" s="679"/>
      <c r="DY14" s="679"/>
      <c r="DZ14" s="679"/>
      <c r="EA14" s="679"/>
      <c r="EB14" s="679"/>
      <c r="EC14" s="722"/>
    </row>
    <row r="15" spans="2:143" ht="11.25" customHeight="1">
      <c r="B15" s="675" t="s">
        <v>266</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246</v>
      </c>
      <c r="AA15" s="715"/>
      <c r="AB15" s="715"/>
      <c r="AC15" s="715"/>
      <c r="AD15" s="716" t="s">
        <v>246</v>
      </c>
      <c r="AE15" s="716"/>
      <c r="AF15" s="716"/>
      <c r="AG15" s="716"/>
      <c r="AH15" s="716"/>
      <c r="AI15" s="716"/>
      <c r="AJ15" s="716"/>
      <c r="AK15" s="716"/>
      <c r="AL15" s="681" t="s">
        <v>130</v>
      </c>
      <c r="AM15" s="682"/>
      <c r="AN15" s="682"/>
      <c r="AO15" s="717"/>
      <c r="AP15" s="675" t="s">
        <v>267</v>
      </c>
      <c r="AQ15" s="676"/>
      <c r="AR15" s="676"/>
      <c r="AS15" s="676"/>
      <c r="AT15" s="676"/>
      <c r="AU15" s="676"/>
      <c r="AV15" s="676"/>
      <c r="AW15" s="676"/>
      <c r="AX15" s="676"/>
      <c r="AY15" s="676"/>
      <c r="AZ15" s="676"/>
      <c r="BA15" s="676"/>
      <c r="BB15" s="676"/>
      <c r="BC15" s="676"/>
      <c r="BD15" s="676"/>
      <c r="BE15" s="676"/>
      <c r="BF15" s="677"/>
      <c r="BG15" s="678">
        <v>38421</v>
      </c>
      <c r="BH15" s="679"/>
      <c r="BI15" s="679"/>
      <c r="BJ15" s="679"/>
      <c r="BK15" s="679"/>
      <c r="BL15" s="679"/>
      <c r="BM15" s="679"/>
      <c r="BN15" s="680"/>
      <c r="BO15" s="715">
        <v>3.3</v>
      </c>
      <c r="BP15" s="715"/>
      <c r="BQ15" s="715"/>
      <c r="BR15" s="715"/>
      <c r="BS15" s="684" t="s">
        <v>130</v>
      </c>
      <c r="BT15" s="679"/>
      <c r="BU15" s="679"/>
      <c r="BV15" s="679"/>
      <c r="BW15" s="679"/>
      <c r="BX15" s="679"/>
      <c r="BY15" s="679"/>
      <c r="BZ15" s="679"/>
      <c r="CA15" s="679"/>
      <c r="CB15" s="722"/>
      <c r="CD15" s="711" t="s">
        <v>268</v>
      </c>
      <c r="CE15" s="712"/>
      <c r="CF15" s="712"/>
      <c r="CG15" s="712"/>
      <c r="CH15" s="712"/>
      <c r="CI15" s="712"/>
      <c r="CJ15" s="712"/>
      <c r="CK15" s="712"/>
      <c r="CL15" s="712"/>
      <c r="CM15" s="712"/>
      <c r="CN15" s="712"/>
      <c r="CO15" s="712"/>
      <c r="CP15" s="712"/>
      <c r="CQ15" s="713"/>
      <c r="CR15" s="678">
        <v>698896</v>
      </c>
      <c r="CS15" s="679"/>
      <c r="CT15" s="679"/>
      <c r="CU15" s="679"/>
      <c r="CV15" s="679"/>
      <c r="CW15" s="679"/>
      <c r="CX15" s="679"/>
      <c r="CY15" s="680"/>
      <c r="CZ15" s="715">
        <v>7.5</v>
      </c>
      <c r="DA15" s="715"/>
      <c r="DB15" s="715"/>
      <c r="DC15" s="715"/>
      <c r="DD15" s="684">
        <v>150000</v>
      </c>
      <c r="DE15" s="679"/>
      <c r="DF15" s="679"/>
      <c r="DG15" s="679"/>
      <c r="DH15" s="679"/>
      <c r="DI15" s="679"/>
      <c r="DJ15" s="679"/>
      <c r="DK15" s="679"/>
      <c r="DL15" s="679"/>
      <c r="DM15" s="679"/>
      <c r="DN15" s="679"/>
      <c r="DO15" s="679"/>
      <c r="DP15" s="680"/>
      <c r="DQ15" s="684">
        <v>587066</v>
      </c>
      <c r="DR15" s="679"/>
      <c r="DS15" s="679"/>
      <c r="DT15" s="679"/>
      <c r="DU15" s="679"/>
      <c r="DV15" s="679"/>
      <c r="DW15" s="679"/>
      <c r="DX15" s="679"/>
      <c r="DY15" s="679"/>
      <c r="DZ15" s="679"/>
      <c r="EA15" s="679"/>
      <c r="EB15" s="679"/>
      <c r="EC15" s="722"/>
    </row>
    <row r="16" spans="2:143" ht="11.25" customHeight="1">
      <c r="B16" s="675" t="s">
        <v>269</v>
      </c>
      <c r="C16" s="676"/>
      <c r="D16" s="676"/>
      <c r="E16" s="676"/>
      <c r="F16" s="676"/>
      <c r="G16" s="676"/>
      <c r="H16" s="676"/>
      <c r="I16" s="676"/>
      <c r="J16" s="676"/>
      <c r="K16" s="676"/>
      <c r="L16" s="676"/>
      <c r="M16" s="676"/>
      <c r="N16" s="676"/>
      <c r="O16" s="676"/>
      <c r="P16" s="676"/>
      <c r="Q16" s="677"/>
      <c r="R16" s="678">
        <v>4449</v>
      </c>
      <c r="S16" s="679"/>
      <c r="T16" s="679"/>
      <c r="U16" s="679"/>
      <c r="V16" s="679"/>
      <c r="W16" s="679"/>
      <c r="X16" s="679"/>
      <c r="Y16" s="680"/>
      <c r="Z16" s="715">
        <v>0</v>
      </c>
      <c r="AA16" s="715"/>
      <c r="AB16" s="715"/>
      <c r="AC16" s="715"/>
      <c r="AD16" s="716">
        <v>4449</v>
      </c>
      <c r="AE16" s="716"/>
      <c r="AF16" s="716"/>
      <c r="AG16" s="716"/>
      <c r="AH16" s="716"/>
      <c r="AI16" s="716"/>
      <c r="AJ16" s="716"/>
      <c r="AK16" s="716"/>
      <c r="AL16" s="681">
        <v>0.1</v>
      </c>
      <c r="AM16" s="682"/>
      <c r="AN16" s="682"/>
      <c r="AO16" s="717"/>
      <c r="AP16" s="675" t="s">
        <v>270</v>
      </c>
      <c r="AQ16" s="676"/>
      <c r="AR16" s="676"/>
      <c r="AS16" s="676"/>
      <c r="AT16" s="676"/>
      <c r="AU16" s="676"/>
      <c r="AV16" s="676"/>
      <c r="AW16" s="676"/>
      <c r="AX16" s="676"/>
      <c r="AY16" s="676"/>
      <c r="AZ16" s="676"/>
      <c r="BA16" s="676"/>
      <c r="BB16" s="676"/>
      <c r="BC16" s="676"/>
      <c r="BD16" s="676"/>
      <c r="BE16" s="676"/>
      <c r="BF16" s="677"/>
      <c r="BG16" s="678" t="s">
        <v>246</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271</v>
      </c>
      <c r="CE16" s="712"/>
      <c r="CF16" s="712"/>
      <c r="CG16" s="712"/>
      <c r="CH16" s="712"/>
      <c r="CI16" s="712"/>
      <c r="CJ16" s="712"/>
      <c r="CK16" s="712"/>
      <c r="CL16" s="712"/>
      <c r="CM16" s="712"/>
      <c r="CN16" s="712"/>
      <c r="CO16" s="712"/>
      <c r="CP16" s="712"/>
      <c r="CQ16" s="713"/>
      <c r="CR16" s="678">
        <v>174341</v>
      </c>
      <c r="CS16" s="679"/>
      <c r="CT16" s="679"/>
      <c r="CU16" s="679"/>
      <c r="CV16" s="679"/>
      <c r="CW16" s="679"/>
      <c r="CX16" s="679"/>
      <c r="CY16" s="680"/>
      <c r="CZ16" s="715">
        <v>1.9</v>
      </c>
      <c r="DA16" s="715"/>
      <c r="DB16" s="715"/>
      <c r="DC16" s="715"/>
      <c r="DD16" s="684" t="s">
        <v>130</v>
      </c>
      <c r="DE16" s="679"/>
      <c r="DF16" s="679"/>
      <c r="DG16" s="679"/>
      <c r="DH16" s="679"/>
      <c r="DI16" s="679"/>
      <c r="DJ16" s="679"/>
      <c r="DK16" s="679"/>
      <c r="DL16" s="679"/>
      <c r="DM16" s="679"/>
      <c r="DN16" s="679"/>
      <c r="DO16" s="679"/>
      <c r="DP16" s="680"/>
      <c r="DQ16" s="684">
        <v>16169</v>
      </c>
      <c r="DR16" s="679"/>
      <c r="DS16" s="679"/>
      <c r="DT16" s="679"/>
      <c r="DU16" s="679"/>
      <c r="DV16" s="679"/>
      <c r="DW16" s="679"/>
      <c r="DX16" s="679"/>
      <c r="DY16" s="679"/>
      <c r="DZ16" s="679"/>
      <c r="EA16" s="679"/>
      <c r="EB16" s="679"/>
      <c r="EC16" s="722"/>
    </row>
    <row r="17" spans="2:133" ht="11.25" customHeight="1">
      <c r="B17" s="675" t="s">
        <v>272</v>
      </c>
      <c r="C17" s="676"/>
      <c r="D17" s="676"/>
      <c r="E17" s="676"/>
      <c r="F17" s="676"/>
      <c r="G17" s="676"/>
      <c r="H17" s="676"/>
      <c r="I17" s="676"/>
      <c r="J17" s="676"/>
      <c r="K17" s="676"/>
      <c r="L17" s="676"/>
      <c r="M17" s="676"/>
      <c r="N17" s="676"/>
      <c r="O17" s="676"/>
      <c r="P17" s="676"/>
      <c r="Q17" s="677"/>
      <c r="R17" s="678">
        <v>37538</v>
      </c>
      <c r="S17" s="679"/>
      <c r="T17" s="679"/>
      <c r="U17" s="679"/>
      <c r="V17" s="679"/>
      <c r="W17" s="679"/>
      <c r="X17" s="679"/>
      <c r="Y17" s="680"/>
      <c r="Z17" s="715">
        <v>0.4</v>
      </c>
      <c r="AA17" s="715"/>
      <c r="AB17" s="715"/>
      <c r="AC17" s="715"/>
      <c r="AD17" s="716">
        <v>37538</v>
      </c>
      <c r="AE17" s="716"/>
      <c r="AF17" s="716"/>
      <c r="AG17" s="716"/>
      <c r="AH17" s="716"/>
      <c r="AI17" s="716"/>
      <c r="AJ17" s="716"/>
      <c r="AK17" s="716"/>
      <c r="AL17" s="681">
        <v>0.7</v>
      </c>
      <c r="AM17" s="682"/>
      <c r="AN17" s="682"/>
      <c r="AO17" s="717"/>
      <c r="AP17" s="675" t="s">
        <v>273</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274</v>
      </c>
      <c r="CE17" s="712"/>
      <c r="CF17" s="712"/>
      <c r="CG17" s="712"/>
      <c r="CH17" s="712"/>
      <c r="CI17" s="712"/>
      <c r="CJ17" s="712"/>
      <c r="CK17" s="712"/>
      <c r="CL17" s="712"/>
      <c r="CM17" s="712"/>
      <c r="CN17" s="712"/>
      <c r="CO17" s="712"/>
      <c r="CP17" s="712"/>
      <c r="CQ17" s="713"/>
      <c r="CR17" s="678">
        <v>1140981</v>
      </c>
      <c r="CS17" s="679"/>
      <c r="CT17" s="679"/>
      <c r="CU17" s="679"/>
      <c r="CV17" s="679"/>
      <c r="CW17" s="679"/>
      <c r="CX17" s="679"/>
      <c r="CY17" s="680"/>
      <c r="CZ17" s="715">
        <v>12.3</v>
      </c>
      <c r="DA17" s="715"/>
      <c r="DB17" s="715"/>
      <c r="DC17" s="715"/>
      <c r="DD17" s="684" t="s">
        <v>130</v>
      </c>
      <c r="DE17" s="679"/>
      <c r="DF17" s="679"/>
      <c r="DG17" s="679"/>
      <c r="DH17" s="679"/>
      <c r="DI17" s="679"/>
      <c r="DJ17" s="679"/>
      <c r="DK17" s="679"/>
      <c r="DL17" s="679"/>
      <c r="DM17" s="679"/>
      <c r="DN17" s="679"/>
      <c r="DO17" s="679"/>
      <c r="DP17" s="680"/>
      <c r="DQ17" s="684">
        <v>1132348</v>
      </c>
      <c r="DR17" s="679"/>
      <c r="DS17" s="679"/>
      <c r="DT17" s="679"/>
      <c r="DU17" s="679"/>
      <c r="DV17" s="679"/>
      <c r="DW17" s="679"/>
      <c r="DX17" s="679"/>
      <c r="DY17" s="679"/>
      <c r="DZ17" s="679"/>
      <c r="EA17" s="679"/>
      <c r="EB17" s="679"/>
      <c r="EC17" s="722"/>
    </row>
    <row r="18" spans="2:133" ht="11.25" customHeight="1">
      <c r="B18" s="675" t="s">
        <v>275</v>
      </c>
      <c r="C18" s="676"/>
      <c r="D18" s="676"/>
      <c r="E18" s="676"/>
      <c r="F18" s="676"/>
      <c r="G18" s="676"/>
      <c r="H18" s="676"/>
      <c r="I18" s="676"/>
      <c r="J18" s="676"/>
      <c r="K18" s="676"/>
      <c r="L18" s="676"/>
      <c r="M18" s="676"/>
      <c r="N18" s="676"/>
      <c r="O18" s="676"/>
      <c r="P18" s="676"/>
      <c r="Q18" s="677"/>
      <c r="R18" s="678">
        <v>5576</v>
      </c>
      <c r="S18" s="679"/>
      <c r="T18" s="679"/>
      <c r="U18" s="679"/>
      <c r="V18" s="679"/>
      <c r="W18" s="679"/>
      <c r="X18" s="679"/>
      <c r="Y18" s="680"/>
      <c r="Z18" s="715">
        <v>0.1</v>
      </c>
      <c r="AA18" s="715"/>
      <c r="AB18" s="715"/>
      <c r="AC18" s="715"/>
      <c r="AD18" s="716">
        <v>5576</v>
      </c>
      <c r="AE18" s="716"/>
      <c r="AF18" s="716"/>
      <c r="AG18" s="716"/>
      <c r="AH18" s="716"/>
      <c r="AI18" s="716"/>
      <c r="AJ18" s="716"/>
      <c r="AK18" s="716"/>
      <c r="AL18" s="681">
        <v>0.1</v>
      </c>
      <c r="AM18" s="682"/>
      <c r="AN18" s="682"/>
      <c r="AO18" s="717"/>
      <c r="AP18" s="675" t="s">
        <v>276</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277</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246</v>
      </c>
      <c r="DA18" s="715"/>
      <c r="DB18" s="715"/>
      <c r="DC18" s="715"/>
      <c r="DD18" s="684" t="s">
        <v>246</v>
      </c>
      <c r="DE18" s="679"/>
      <c r="DF18" s="679"/>
      <c r="DG18" s="679"/>
      <c r="DH18" s="679"/>
      <c r="DI18" s="679"/>
      <c r="DJ18" s="679"/>
      <c r="DK18" s="679"/>
      <c r="DL18" s="679"/>
      <c r="DM18" s="679"/>
      <c r="DN18" s="679"/>
      <c r="DO18" s="679"/>
      <c r="DP18" s="680"/>
      <c r="DQ18" s="684" t="s">
        <v>246</v>
      </c>
      <c r="DR18" s="679"/>
      <c r="DS18" s="679"/>
      <c r="DT18" s="679"/>
      <c r="DU18" s="679"/>
      <c r="DV18" s="679"/>
      <c r="DW18" s="679"/>
      <c r="DX18" s="679"/>
      <c r="DY18" s="679"/>
      <c r="DZ18" s="679"/>
      <c r="EA18" s="679"/>
      <c r="EB18" s="679"/>
      <c r="EC18" s="722"/>
    </row>
    <row r="19" spans="2:133" ht="11.25" customHeight="1">
      <c r="B19" s="675" t="s">
        <v>278</v>
      </c>
      <c r="C19" s="676"/>
      <c r="D19" s="676"/>
      <c r="E19" s="676"/>
      <c r="F19" s="676"/>
      <c r="G19" s="676"/>
      <c r="H19" s="676"/>
      <c r="I19" s="676"/>
      <c r="J19" s="676"/>
      <c r="K19" s="676"/>
      <c r="L19" s="676"/>
      <c r="M19" s="676"/>
      <c r="N19" s="676"/>
      <c r="O19" s="676"/>
      <c r="P19" s="676"/>
      <c r="Q19" s="677"/>
      <c r="R19" s="678">
        <v>2057</v>
      </c>
      <c r="S19" s="679"/>
      <c r="T19" s="679"/>
      <c r="U19" s="679"/>
      <c r="V19" s="679"/>
      <c r="W19" s="679"/>
      <c r="X19" s="679"/>
      <c r="Y19" s="680"/>
      <c r="Z19" s="715">
        <v>0</v>
      </c>
      <c r="AA19" s="715"/>
      <c r="AB19" s="715"/>
      <c r="AC19" s="715"/>
      <c r="AD19" s="716">
        <v>2057</v>
      </c>
      <c r="AE19" s="716"/>
      <c r="AF19" s="716"/>
      <c r="AG19" s="716"/>
      <c r="AH19" s="716"/>
      <c r="AI19" s="716"/>
      <c r="AJ19" s="716"/>
      <c r="AK19" s="716"/>
      <c r="AL19" s="681">
        <v>0</v>
      </c>
      <c r="AM19" s="682"/>
      <c r="AN19" s="682"/>
      <c r="AO19" s="717"/>
      <c r="AP19" s="675" t="s">
        <v>279</v>
      </c>
      <c r="AQ19" s="676"/>
      <c r="AR19" s="676"/>
      <c r="AS19" s="676"/>
      <c r="AT19" s="676"/>
      <c r="AU19" s="676"/>
      <c r="AV19" s="676"/>
      <c r="AW19" s="676"/>
      <c r="AX19" s="676"/>
      <c r="AY19" s="676"/>
      <c r="AZ19" s="676"/>
      <c r="BA19" s="676"/>
      <c r="BB19" s="676"/>
      <c r="BC19" s="676"/>
      <c r="BD19" s="676"/>
      <c r="BE19" s="676"/>
      <c r="BF19" s="677"/>
      <c r="BG19" s="678">
        <v>2886</v>
      </c>
      <c r="BH19" s="679"/>
      <c r="BI19" s="679"/>
      <c r="BJ19" s="679"/>
      <c r="BK19" s="679"/>
      <c r="BL19" s="679"/>
      <c r="BM19" s="679"/>
      <c r="BN19" s="680"/>
      <c r="BO19" s="715">
        <v>0.3</v>
      </c>
      <c r="BP19" s="715"/>
      <c r="BQ19" s="715"/>
      <c r="BR19" s="715"/>
      <c r="BS19" s="684" t="s">
        <v>130</v>
      </c>
      <c r="BT19" s="679"/>
      <c r="BU19" s="679"/>
      <c r="BV19" s="679"/>
      <c r="BW19" s="679"/>
      <c r="BX19" s="679"/>
      <c r="BY19" s="679"/>
      <c r="BZ19" s="679"/>
      <c r="CA19" s="679"/>
      <c r="CB19" s="722"/>
      <c r="CD19" s="711" t="s">
        <v>280</v>
      </c>
      <c r="CE19" s="712"/>
      <c r="CF19" s="712"/>
      <c r="CG19" s="712"/>
      <c r="CH19" s="712"/>
      <c r="CI19" s="712"/>
      <c r="CJ19" s="712"/>
      <c r="CK19" s="712"/>
      <c r="CL19" s="712"/>
      <c r="CM19" s="712"/>
      <c r="CN19" s="712"/>
      <c r="CO19" s="712"/>
      <c r="CP19" s="712"/>
      <c r="CQ19" s="713"/>
      <c r="CR19" s="678" t="s">
        <v>246</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c r="B20" s="675" t="s">
        <v>281</v>
      </c>
      <c r="C20" s="676"/>
      <c r="D20" s="676"/>
      <c r="E20" s="676"/>
      <c r="F20" s="676"/>
      <c r="G20" s="676"/>
      <c r="H20" s="676"/>
      <c r="I20" s="676"/>
      <c r="J20" s="676"/>
      <c r="K20" s="676"/>
      <c r="L20" s="676"/>
      <c r="M20" s="676"/>
      <c r="N20" s="676"/>
      <c r="O20" s="676"/>
      <c r="P20" s="676"/>
      <c r="Q20" s="677"/>
      <c r="R20" s="678">
        <v>283</v>
      </c>
      <c r="S20" s="679"/>
      <c r="T20" s="679"/>
      <c r="U20" s="679"/>
      <c r="V20" s="679"/>
      <c r="W20" s="679"/>
      <c r="X20" s="679"/>
      <c r="Y20" s="680"/>
      <c r="Z20" s="715">
        <v>0</v>
      </c>
      <c r="AA20" s="715"/>
      <c r="AB20" s="715"/>
      <c r="AC20" s="715"/>
      <c r="AD20" s="716">
        <v>283</v>
      </c>
      <c r="AE20" s="716"/>
      <c r="AF20" s="716"/>
      <c r="AG20" s="716"/>
      <c r="AH20" s="716"/>
      <c r="AI20" s="716"/>
      <c r="AJ20" s="716"/>
      <c r="AK20" s="716"/>
      <c r="AL20" s="681">
        <v>0</v>
      </c>
      <c r="AM20" s="682"/>
      <c r="AN20" s="682"/>
      <c r="AO20" s="717"/>
      <c r="AP20" s="675" t="s">
        <v>282</v>
      </c>
      <c r="AQ20" s="676"/>
      <c r="AR20" s="676"/>
      <c r="AS20" s="676"/>
      <c r="AT20" s="676"/>
      <c r="AU20" s="676"/>
      <c r="AV20" s="676"/>
      <c r="AW20" s="676"/>
      <c r="AX20" s="676"/>
      <c r="AY20" s="676"/>
      <c r="AZ20" s="676"/>
      <c r="BA20" s="676"/>
      <c r="BB20" s="676"/>
      <c r="BC20" s="676"/>
      <c r="BD20" s="676"/>
      <c r="BE20" s="676"/>
      <c r="BF20" s="677"/>
      <c r="BG20" s="678">
        <v>2886</v>
      </c>
      <c r="BH20" s="679"/>
      <c r="BI20" s="679"/>
      <c r="BJ20" s="679"/>
      <c r="BK20" s="679"/>
      <c r="BL20" s="679"/>
      <c r="BM20" s="679"/>
      <c r="BN20" s="680"/>
      <c r="BO20" s="715">
        <v>0.3</v>
      </c>
      <c r="BP20" s="715"/>
      <c r="BQ20" s="715"/>
      <c r="BR20" s="715"/>
      <c r="BS20" s="684" t="s">
        <v>130</v>
      </c>
      <c r="BT20" s="679"/>
      <c r="BU20" s="679"/>
      <c r="BV20" s="679"/>
      <c r="BW20" s="679"/>
      <c r="BX20" s="679"/>
      <c r="BY20" s="679"/>
      <c r="BZ20" s="679"/>
      <c r="CA20" s="679"/>
      <c r="CB20" s="722"/>
      <c r="CD20" s="711" t="s">
        <v>283</v>
      </c>
      <c r="CE20" s="712"/>
      <c r="CF20" s="712"/>
      <c r="CG20" s="712"/>
      <c r="CH20" s="712"/>
      <c r="CI20" s="712"/>
      <c r="CJ20" s="712"/>
      <c r="CK20" s="712"/>
      <c r="CL20" s="712"/>
      <c r="CM20" s="712"/>
      <c r="CN20" s="712"/>
      <c r="CO20" s="712"/>
      <c r="CP20" s="712"/>
      <c r="CQ20" s="713"/>
      <c r="CR20" s="678">
        <v>9311602</v>
      </c>
      <c r="CS20" s="679"/>
      <c r="CT20" s="679"/>
      <c r="CU20" s="679"/>
      <c r="CV20" s="679"/>
      <c r="CW20" s="679"/>
      <c r="CX20" s="679"/>
      <c r="CY20" s="680"/>
      <c r="CZ20" s="715">
        <v>100</v>
      </c>
      <c r="DA20" s="715"/>
      <c r="DB20" s="715"/>
      <c r="DC20" s="715"/>
      <c r="DD20" s="684">
        <v>1979083</v>
      </c>
      <c r="DE20" s="679"/>
      <c r="DF20" s="679"/>
      <c r="DG20" s="679"/>
      <c r="DH20" s="679"/>
      <c r="DI20" s="679"/>
      <c r="DJ20" s="679"/>
      <c r="DK20" s="679"/>
      <c r="DL20" s="679"/>
      <c r="DM20" s="679"/>
      <c r="DN20" s="679"/>
      <c r="DO20" s="679"/>
      <c r="DP20" s="680"/>
      <c r="DQ20" s="684">
        <v>6111988</v>
      </c>
      <c r="DR20" s="679"/>
      <c r="DS20" s="679"/>
      <c r="DT20" s="679"/>
      <c r="DU20" s="679"/>
      <c r="DV20" s="679"/>
      <c r="DW20" s="679"/>
      <c r="DX20" s="679"/>
      <c r="DY20" s="679"/>
      <c r="DZ20" s="679"/>
      <c r="EA20" s="679"/>
      <c r="EB20" s="679"/>
      <c r="EC20" s="722"/>
    </row>
    <row r="21" spans="2:133" ht="11.25" customHeight="1">
      <c r="B21" s="675" t="s">
        <v>284</v>
      </c>
      <c r="C21" s="676"/>
      <c r="D21" s="676"/>
      <c r="E21" s="676"/>
      <c r="F21" s="676"/>
      <c r="G21" s="676"/>
      <c r="H21" s="676"/>
      <c r="I21" s="676"/>
      <c r="J21" s="676"/>
      <c r="K21" s="676"/>
      <c r="L21" s="676"/>
      <c r="M21" s="676"/>
      <c r="N21" s="676"/>
      <c r="O21" s="676"/>
      <c r="P21" s="676"/>
      <c r="Q21" s="677"/>
      <c r="R21" s="678">
        <v>29622</v>
      </c>
      <c r="S21" s="679"/>
      <c r="T21" s="679"/>
      <c r="U21" s="679"/>
      <c r="V21" s="679"/>
      <c r="W21" s="679"/>
      <c r="X21" s="679"/>
      <c r="Y21" s="680"/>
      <c r="Z21" s="715">
        <v>0.3</v>
      </c>
      <c r="AA21" s="715"/>
      <c r="AB21" s="715"/>
      <c r="AC21" s="715"/>
      <c r="AD21" s="716">
        <v>29622</v>
      </c>
      <c r="AE21" s="716"/>
      <c r="AF21" s="716"/>
      <c r="AG21" s="716"/>
      <c r="AH21" s="716"/>
      <c r="AI21" s="716"/>
      <c r="AJ21" s="716"/>
      <c r="AK21" s="716"/>
      <c r="AL21" s="681">
        <v>0.6</v>
      </c>
      <c r="AM21" s="682"/>
      <c r="AN21" s="682"/>
      <c r="AO21" s="717"/>
      <c r="AP21" s="772" t="s">
        <v>285</v>
      </c>
      <c r="AQ21" s="780"/>
      <c r="AR21" s="780"/>
      <c r="AS21" s="780"/>
      <c r="AT21" s="780"/>
      <c r="AU21" s="780"/>
      <c r="AV21" s="780"/>
      <c r="AW21" s="780"/>
      <c r="AX21" s="780"/>
      <c r="AY21" s="780"/>
      <c r="AZ21" s="780"/>
      <c r="BA21" s="780"/>
      <c r="BB21" s="780"/>
      <c r="BC21" s="780"/>
      <c r="BD21" s="780"/>
      <c r="BE21" s="780"/>
      <c r="BF21" s="774"/>
      <c r="BG21" s="678">
        <v>2886</v>
      </c>
      <c r="BH21" s="679"/>
      <c r="BI21" s="679"/>
      <c r="BJ21" s="679"/>
      <c r="BK21" s="679"/>
      <c r="BL21" s="679"/>
      <c r="BM21" s="679"/>
      <c r="BN21" s="680"/>
      <c r="BO21" s="715">
        <v>0.3</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286</v>
      </c>
      <c r="C22" s="676"/>
      <c r="D22" s="676"/>
      <c r="E22" s="676"/>
      <c r="F22" s="676"/>
      <c r="G22" s="676"/>
      <c r="H22" s="676"/>
      <c r="I22" s="676"/>
      <c r="J22" s="676"/>
      <c r="K22" s="676"/>
      <c r="L22" s="676"/>
      <c r="M22" s="676"/>
      <c r="N22" s="676"/>
      <c r="O22" s="676"/>
      <c r="P22" s="676"/>
      <c r="Q22" s="677"/>
      <c r="R22" s="678">
        <v>4257774</v>
      </c>
      <c r="S22" s="679"/>
      <c r="T22" s="679"/>
      <c r="U22" s="679"/>
      <c r="V22" s="679"/>
      <c r="W22" s="679"/>
      <c r="X22" s="679"/>
      <c r="Y22" s="680"/>
      <c r="Z22" s="715">
        <v>45.1</v>
      </c>
      <c r="AA22" s="715"/>
      <c r="AB22" s="715"/>
      <c r="AC22" s="715"/>
      <c r="AD22" s="716">
        <v>3622322</v>
      </c>
      <c r="AE22" s="716"/>
      <c r="AF22" s="716"/>
      <c r="AG22" s="716"/>
      <c r="AH22" s="716"/>
      <c r="AI22" s="716"/>
      <c r="AJ22" s="716"/>
      <c r="AK22" s="716"/>
      <c r="AL22" s="681">
        <v>70.3</v>
      </c>
      <c r="AM22" s="682"/>
      <c r="AN22" s="682"/>
      <c r="AO22" s="717"/>
      <c r="AP22" s="772" t="s">
        <v>287</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246</v>
      </c>
      <c r="BP22" s="715"/>
      <c r="BQ22" s="715"/>
      <c r="BR22" s="715"/>
      <c r="BS22" s="684" t="s">
        <v>130</v>
      </c>
      <c r="BT22" s="679"/>
      <c r="BU22" s="679"/>
      <c r="BV22" s="679"/>
      <c r="BW22" s="679"/>
      <c r="BX22" s="679"/>
      <c r="BY22" s="679"/>
      <c r="BZ22" s="679"/>
      <c r="CA22" s="679"/>
      <c r="CB22" s="722"/>
      <c r="CD22" s="782" t="s">
        <v>288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289</v>
      </c>
      <c r="C23" s="676"/>
      <c r="D23" s="676"/>
      <c r="E23" s="676"/>
      <c r="F23" s="676"/>
      <c r="G23" s="676"/>
      <c r="H23" s="676"/>
      <c r="I23" s="676"/>
      <c r="J23" s="676"/>
      <c r="K23" s="676"/>
      <c r="L23" s="676"/>
      <c r="M23" s="676"/>
      <c r="N23" s="676"/>
      <c r="O23" s="676"/>
      <c r="P23" s="676"/>
      <c r="Q23" s="677"/>
      <c r="R23" s="678">
        <v>3622322</v>
      </c>
      <c r="S23" s="679"/>
      <c r="T23" s="679"/>
      <c r="U23" s="679"/>
      <c r="V23" s="679"/>
      <c r="W23" s="679"/>
      <c r="X23" s="679"/>
      <c r="Y23" s="680"/>
      <c r="Z23" s="715">
        <v>38.4</v>
      </c>
      <c r="AA23" s="715"/>
      <c r="AB23" s="715"/>
      <c r="AC23" s="715"/>
      <c r="AD23" s="716">
        <v>3622322</v>
      </c>
      <c r="AE23" s="716"/>
      <c r="AF23" s="716"/>
      <c r="AG23" s="716"/>
      <c r="AH23" s="716"/>
      <c r="AI23" s="716"/>
      <c r="AJ23" s="716"/>
      <c r="AK23" s="716"/>
      <c r="AL23" s="681">
        <v>70.3</v>
      </c>
      <c r="AM23" s="682"/>
      <c r="AN23" s="682"/>
      <c r="AO23" s="717"/>
      <c r="AP23" s="772" t="s">
        <v>290</v>
      </c>
      <c r="AQ23" s="780"/>
      <c r="AR23" s="780"/>
      <c r="AS23" s="780"/>
      <c r="AT23" s="780"/>
      <c r="AU23" s="780"/>
      <c r="AV23" s="780"/>
      <c r="AW23" s="780"/>
      <c r="AX23" s="780"/>
      <c r="AY23" s="780"/>
      <c r="AZ23" s="780"/>
      <c r="BA23" s="780"/>
      <c r="BB23" s="780"/>
      <c r="BC23" s="780"/>
      <c r="BD23" s="780"/>
      <c r="BE23" s="780"/>
      <c r="BF23" s="774"/>
      <c r="BG23" s="678" t="s">
        <v>130</v>
      </c>
      <c r="BH23" s="679"/>
      <c r="BI23" s="679"/>
      <c r="BJ23" s="679"/>
      <c r="BK23" s="679"/>
      <c r="BL23" s="679"/>
      <c r="BM23" s="679"/>
      <c r="BN23" s="680"/>
      <c r="BO23" s="715" t="s">
        <v>246</v>
      </c>
      <c r="BP23" s="715"/>
      <c r="BQ23" s="715"/>
      <c r="BR23" s="715"/>
      <c r="BS23" s="684" t="s">
        <v>130</v>
      </c>
      <c r="BT23" s="679"/>
      <c r="BU23" s="679"/>
      <c r="BV23" s="679"/>
      <c r="BW23" s="679"/>
      <c r="BX23" s="679"/>
      <c r="BY23" s="679"/>
      <c r="BZ23" s="679"/>
      <c r="CA23" s="679"/>
      <c r="CB23" s="722"/>
      <c r="CD23" s="782" t="s">
        <v>229</v>
      </c>
      <c r="CE23" s="783"/>
      <c r="CF23" s="783"/>
      <c r="CG23" s="783"/>
      <c r="CH23" s="783"/>
      <c r="CI23" s="783"/>
      <c r="CJ23" s="783"/>
      <c r="CK23" s="783"/>
      <c r="CL23" s="783"/>
      <c r="CM23" s="783"/>
      <c r="CN23" s="783"/>
      <c r="CO23" s="783"/>
      <c r="CP23" s="783"/>
      <c r="CQ23" s="784"/>
      <c r="CR23" s="782" t="s">
        <v>291</v>
      </c>
      <c r="CS23" s="783"/>
      <c r="CT23" s="783"/>
      <c r="CU23" s="783"/>
      <c r="CV23" s="783"/>
      <c r="CW23" s="783"/>
      <c r="CX23" s="783"/>
      <c r="CY23" s="784"/>
      <c r="CZ23" s="782" t="s">
        <v>292</v>
      </c>
      <c r="DA23" s="783"/>
      <c r="DB23" s="783"/>
      <c r="DC23" s="784"/>
      <c r="DD23" s="782" t="s">
        <v>293</v>
      </c>
      <c r="DE23" s="783"/>
      <c r="DF23" s="783"/>
      <c r="DG23" s="783"/>
      <c r="DH23" s="783"/>
      <c r="DI23" s="783"/>
      <c r="DJ23" s="783"/>
      <c r="DK23" s="784"/>
      <c r="DL23" s="791" t="s">
        <v>294</v>
      </c>
      <c r="DM23" s="792"/>
      <c r="DN23" s="792"/>
      <c r="DO23" s="792"/>
      <c r="DP23" s="792"/>
      <c r="DQ23" s="792"/>
      <c r="DR23" s="792"/>
      <c r="DS23" s="792"/>
      <c r="DT23" s="792"/>
      <c r="DU23" s="792"/>
      <c r="DV23" s="793"/>
      <c r="DW23" s="782" t="s">
        <v>295</v>
      </c>
      <c r="DX23" s="783"/>
      <c r="DY23" s="783"/>
      <c r="DZ23" s="783"/>
      <c r="EA23" s="783"/>
      <c r="EB23" s="783"/>
      <c r="EC23" s="784"/>
    </row>
    <row r="24" spans="2:133" ht="11.25" customHeight="1">
      <c r="B24" s="675" t="s">
        <v>296</v>
      </c>
      <c r="C24" s="676"/>
      <c r="D24" s="676"/>
      <c r="E24" s="676"/>
      <c r="F24" s="676"/>
      <c r="G24" s="676"/>
      <c r="H24" s="676"/>
      <c r="I24" s="676"/>
      <c r="J24" s="676"/>
      <c r="K24" s="676"/>
      <c r="L24" s="676"/>
      <c r="M24" s="676"/>
      <c r="N24" s="676"/>
      <c r="O24" s="676"/>
      <c r="P24" s="676"/>
      <c r="Q24" s="677"/>
      <c r="R24" s="678">
        <v>635452</v>
      </c>
      <c r="S24" s="679"/>
      <c r="T24" s="679"/>
      <c r="U24" s="679"/>
      <c r="V24" s="679"/>
      <c r="W24" s="679"/>
      <c r="X24" s="679"/>
      <c r="Y24" s="680"/>
      <c r="Z24" s="715">
        <v>6.7</v>
      </c>
      <c r="AA24" s="715"/>
      <c r="AB24" s="715"/>
      <c r="AC24" s="715"/>
      <c r="AD24" s="716" t="s">
        <v>130</v>
      </c>
      <c r="AE24" s="716"/>
      <c r="AF24" s="716"/>
      <c r="AG24" s="716"/>
      <c r="AH24" s="716"/>
      <c r="AI24" s="716"/>
      <c r="AJ24" s="716"/>
      <c r="AK24" s="716"/>
      <c r="AL24" s="681" t="s">
        <v>130</v>
      </c>
      <c r="AM24" s="682"/>
      <c r="AN24" s="682"/>
      <c r="AO24" s="717"/>
      <c r="AP24" s="772" t="s">
        <v>297</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298</v>
      </c>
      <c r="CE24" s="737"/>
      <c r="CF24" s="737"/>
      <c r="CG24" s="737"/>
      <c r="CH24" s="737"/>
      <c r="CI24" s="737"/>
      <c r="CJ24" s="737"/>
      <c r="CK24" s="737"/>
      <c r="CL24" s="737"/>
      <c r="CM24" s="737"/>
      <c r="CN24" s="737"/>
      <c r="CO24" s="737"/>
      <c r="CP24" s="737"/>
      <c r="CQ24" s="738"/>
      <c r="CR24" s="733">
        <v>3004258</v>
      </c>
      <c r="CS24" s="734"/>
      <c r="CT24" s="734"/>
      <c r="CU24" s="734"/>
      <c r="CV24" s="734"/>
      <c r="CW24" s="734"/>
      <c r="CX24" s="734"/>
      <c r="CY24" s="777"/>
      <c r="CZ24" s="778">
        <v>32.299999999999997</v>
      </c>
      <c r="DA24" s="749"/>
      <c r="DB24" s="749"/>
      <c r="DC24" s="781"/>
      <c r="DD24" s="776">
        <v>2492213</v>
      </c>
      <c r="DE24" s="734"/>
      <c r="DF24" s="734"/>
      <c r="DG24" s="734"/>
      <c r="DH24" s="734"/>
      <c r="DI24" s="734"/>
      <c r="DJ24" s="734"/>
      <c r="DK24" s="777"/>
      <c r="DL24" s="776">
        <v>2459212</v>
      </c>
      <c r="DM24" s="734"/>
      <c r="DN24" s="734"/>
      <c r="DO24" s="734"/>
      <c r="DP24" s="734"/>
      <c r="DQ24" s="734"/>
      <c r="DR24" s="734"/>
      <c r="DS24" s="734"/>
      <c r="DT24" s="734"/>
      <c r="DU24" s="734"/>
      <c r="DV24" s="777"/>
      <c r="DW24" s="778">
        <v>46.3</v>
      </c>
      <c r="DX24" s="749"/>
      <c r="DY24" s="749"/>
      <c r="DZ24" s="749"/>
      <c r="EA24" s="749"/>
      <c r="EB24" s="749"/>
      <c r="EC24" s="779"/>
    </row>
    <row r="25" spans="2:133" ht="11.25" customHeight="1">
      <c r="B25" s="675" t="s">
        <v>299</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130</v>
      </c>
      <c r="AA25" s="715"/>
      <c r="AB25" s="715"/>
      <c r="AC25" s="715"/>
      <c r="AD25" s="716" t="s">
        <v>246</v>
      </c>
      <c r="AE25" s="716"/>
      <c r="AF25" s="716"/>
      <c r="AG25" s="716"/>
      <c r="AH25" s="716"/>
      <c r="AI25" s="716"/>
      <c r="AJ25" s="716"/>
      <c r="AK25" s="716"/>
      <c r="AL25" s="681" t="s">
        <v>246</v>
      </c>
      <c r="AM25" s="682"/>
      <c r="AN25" s="682"/>
      <c r="AO25" s="717"/>
      <c r="AP25" s="772" t="s">
        <v>300</v>
      </c>
      <c r="AQ25" s="780"/>
      <c r="AR25" s="780"/>
      <c r="AS25" s="780"/>
      <c r="AT25" s="780"/>
      <c r="AU25" s="780"/>
      <c r="AV25" s="780"/>
      <c r="AW25" s="780"/>
      <c r="AX25" s="780"/>
      <c r="AY25" s="780"/>
      <c r="AZ25" s="780"/>
      <c r="BA25" s="780"/>
      <c r="BB25" s="780"/>
      <c r="BC25" s="780"/>
      <c r="BD25" s="780"/>
      <c r="BE25" s="780"/>
      <c r="BF25" s="774"/>
      <c r="BG25" s="678" t="s">
        <v>246</v>
      </c>
      <c r="BH25" s="679"/>
      <c r="BI25" s="679"/>
      <c r="BJ25" s="679"/>
      <c r="BK25" s="679"/>
      <c r="BL25" s="679"/>
      <c r="BM25" s="679"/>
      <c r="BN25" s="680"/>
      <c r="BO25" s="715" t="s">
        <v>246</v>
      </c>
      <c r="BP25" s="715"/>
      <c r="BQ25" s="715"/>
      <c r="BR25" s="715"/>
      <c r="BS25" s="684" t="s">
        <v>246</v>
      </c>
      <c r="BT25" s="679"/>
      <c r="BU25" s="679"/>
      <c r="BV25" s="679"/>
      <c r="BW25" s="679"/>
      <c r="BX25" s="679"/>
      <c r="BY25" s="679"/>
      <c r="BZ25" s="679"/>
      <c r="CA25" s="679"/>
      <c r="CB25" s="722"/>
      <c r="CD25" s="711" t="s">
        <v>301</v>
      </c>
      <c r="CE25" s="712"/>
      <c r="CF25" s="712"/>
      <c r="CG25" s="712"/>
      <c r="CH25" s="712"/>
      <c r="CI25" s="712"/>
      <c r="CJ25" s="712"/>
      <c r="CK25" s="712"/>
      <c r="CL25" s="712"/>
      <c r="CM25" s="712"/>
      <c r="CN25" s="712"/>
      <c r="CO25" s="712"/>
      <c r="CP25" s="712"/>
      <c r="CQ25" s="713"/>
      <c r="CR25" s="678">
        <v>1253087</v>
      </c>
      <c r="CS25" s="697"/>
      <c r="CT25" s="697"/>
      <c r="CU25" s="697"/>
      <c r="CV25" s="697"/>
      <c r="CW25" s="697"/>
      <c r="CX25" s="697"/>
      <c r="CY25" s="698"/>
      <c r="CZ25" s="681">
        <v>13.5</v>
      </c>
      <c r="DA25" s="699"/>
      <c r="DB25" s="699"/>
      <c r="DC25" s="700"/>
      <c r="DD25" s="684">
        <v>1177013</v>
      </c>
      <c r="DE25" s="697"/>
      <c r="DF25" s="697"/>
      <c r="DG25" s="697"/>
      <c r="DH25" s="697"/>
      <c r="DI25" s="697"/>
      <c r="DJ25" s="697"/>
      <c r="DK25" s="698"/>
      <c r="DL25" s="684">
        <v>1144012</v>
      </c>
      <c r="DM25" s="697"/>
      <c r="DN25" s="697"/>
      <c r="DO25" s="697"/>
      <c r="DP25" s="697"/>
      <c r="DQ25" s="697"/>
      <c r="DR25" s="697"/>
      <c r="DS25" s="697"/>
      <c r="DT25" s="697"/>
      <c r="DU25" s="697"/>
      <c r="DV25" s="698"/>
      <c r="DW25" s="681">
        <v>21.6</v>
      </c>
      <c r="DX25" s="699"/>
      <c r="DY25" s="699"/>
      <c r="DZ25" s="699"/>
      <c r="EA25" s="699"/>
      <c r="EB25" s="699"/>
      <c r="EC25" s="714"/>
    </row>
    <row r="26" spans="2:133" ht="11.25" customHeight="1">
      <c r="B26" s="675" t="s">
        <v>302</v>
      </c>
      <c r="C26" s="676"/>
      <c r="D26" s="676"/>
      <c r="E26" s="676"/>
      <c r="F26" s="676"/>
      <c r="G26" s="676"/>
      <c r="H26" s="676"/>
      <c r="I26" s="676"/>
      <c r="J26" s="676"/>
      <c r="K26" s="676"/>
      <c r="L26" s="676"/>
      <c r="M26" s="676"/>
      <c r="N26" s="676"/>
      <c r="O26" s="676"/>
      <c r="P26" s="676"/>
      <c r="Q26" s="677"/>
      <c r="R26" s="678">
        <v>5768638</v>
      </c>
      <c r="S26" s="679"/>
      <c r="T26" s="679"/>
      <c r="U26" s="679"/>
      <c r="V26" s="679"/>
      <c r="W26" s="679"/>
      <c r="X26" s="679"/>
      <c r="Y26" s="680"/>
      <c r="Z26" s="715">
        <v>61.1</v>
      </c>
      <c r="AA26" s="715"/>
      <c r="AB26" s="715"/>
      <c r="AC26" s="715"/>
      <c r="AD26" s="716">
        <v>5133186</v>
      </c>
      <c r="AE26" s="716"/>
      <c r="AF26" s="716"/>
      <c r="AG26" s="716"/>
      <c r="AH26" s="716"/>
      <c r="AI26" s="716"/>
      <c r="AJ26" s="716"/>
      <c r="AK26" s="716"/>
      <c r="AL26" s="681">
        <v>99.6</v>
      </c>
      <c r="AM26" s="682"/>
      <c r="AN26" s="682"/>
      <c r="AO26" s="717"/>
      <c r="AP26" s="772" t="s">
        <v>303</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246</v>
      </c>
      <c r="BP26" s="715"/>
      <c r="BQ26" s="715"/>
      <c r="BR26" s="715"/>
      <c r="BS26" s="684" t="s">
        <v>130</v>
      </c>
      <c r="BT26" s="679"/>
      <c r="BU26" s="679"/>
      <c r="BV26" s="679"/>
      <c r="BW26" s="679"/>
      <c r="BX26" s="679"/>
      <c r="BY26" s="679"/>
      <c r="BZ26" s="679"/>
      <c r="CA26" s="679"/>
      <c r="CB26" s="722"/>
      <c r="CD26" s="711" t="s">
        <v>304</v>
      </c>
      <c r="CE26" s="712"/>
      <c r="CF26" s="712"/>
      <c r="CG26" s="712"/>
      <c r="CH26" s="712"/>
      <c r="CI26" s="712"/>
      <c r="CJ26" s="712"/>
      <c r="CK26" s="712"/>
      <c r="CL26" s="712"/>
      <c r="CM26" s="712"/>
      <c r="CN26" s="712"/>
      <c r="CO26" s="712"/>
      <c r="CP26" s="712"/>
      <c r="CQ26" s="713"/>
      <c r="CR26" s="678">
        <v>822764</v>
      </c>
      <c r="CS26" s="679"/>
      <c r="CT26" s="679"/>
      <c r="CU26" s="679"/>
      <c r="CV26" s="679"/>
      <c r="CW26" s="679"/>
      <c r="CX26" s="679"/>
      <c r="CY26" s="680"/>
      <c r="CZ26" s="681">
        <v>8.8000000000000007</v>
      </c>
      <c r="DA26" s="699"/>
      <c r="DB26" s="699"/>
      <c r="DC26" s="700"/>
      <c r="DD26" s="684">
        <v>755290</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c r="B27" s="675" t="s">
        <v>305</v>
      </c>
      <c r="C27" s="676"/>
      <c r="D27" s="676"/>
      <c r="E27" s="676"/>
      <c r="F27" s="676"/>
      <c r="G27" s="676"/>
      <c r="H27" s="676"/>
      <c r="I27" s="676"/>
      <c r="J27" s="676"/>
      <c r="K27" s="676"/>
      <c r="L27" s="676"/>
      <c r="M27" s="676"/>
      <c r="N27" s="676"/>
      <c r="O27" s="676"/>
      <c r="P27" s="676"/>
      <c r="Q27" s="677"/>
      <c r="R27" s="678">
        <v>1068</v>
      </c>
      <c r="S27" s="679"/>
      <c r="T27" s="679"/>
      <c r="U27" s="679"/>
      <c r="V27" s="679"/>
      <c r="W27" s="679"/>
      <c r="X27" s="679"/>
      <c r="Y27" s="680"/>
      <c r="Z27" s="715">
        <v>0</v>
      </c>
      <c r="AA27" s="715"/>
      <c r="AB27" s="715"/>
      <c r="AC27" s="715"/>
      <c r="AD27" s="716">
        <v>1068</v>
      </c>
      <c r="AE27" s="716"/>
      <c r="AF27" s="716"/>
      <c r="AG27" s="716"/>
      <c r="AH27" s="716"/>
      <c r="AI27" s="716"/>
      <c r="AJ27" s="716"/>
      <c r="AK27" s="716"/>
      <c r="AL27" s="681">
        <v>0</v>
      </c>
      <c r="AM27" s="682"/>
      <c r="AN27" s="682"/>
      <c r="AO27" s="717"/>
      <c r="AP27" s="675" t="s">
        <v>306</v>
      </c>
      <c r="AQ27" s="676"/>
      <c r="AR27" s="676"/>
      <c r="AS27" s="676"/>
      <c r="AT27" s="676"/>
      <c r="AU27" s="676"/>
      <c r="AV27" s="676"/>
      <c r="AW27" s="676"/>
      <c r="AX27" s="676"/>
      <c r="AY27" s="676"/>
      <c r="AZ27" s="676"/>
      <c r="BA27" s="676"/>
      <c r="BB27" s="676"/>
      <c r="BC27" s="676"/>
      <c r="BD27" s="676"/>
      <c r="BE27" s="676"/>
      <c r="BF27" s="677"/>
      <c r="BG27" s="678">
        <v>1151702</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307</v>
      </c>
      <c r="CE27" s="712"/>
      <c r="CF27" s="712"/>
      <c r="CG27" s="712"/>
      <c r="CH27" s="712"/>
      <c r="CI27" s="712"/>
      <c r="CJ27" s="712"/>
      <c r="CK27" s="712"/>
      <c r="CL27" s="712"/>
      <c r="CM27" s="712"/>
      <c r="CN27" s="712"/>
      <c r="CO27" s="712"/>
      <c r="CP27" s="712"/>
      <c r="CQ27" s="713"/>
      <c r="CR27" s="678">
        <v>610190</v>
      </c>
      <c r="CS27" s="697"/>
      <c r="CT27" s="697"/>
      <c r="CU27" s="697"/>
      <c r="CV27" s="697"/>
      <c r="CW27" s="697"/>
      <c r="CX27" s="697"/>
      <c r="CY27" s="698"/>
      <c r="CZ27" s="681">
        <v>6.6</v>
      </c>
      <c r="DA27" s="699"/>
      <c r="DB27" s="699"/>
      <c r="DC27" s="700"/>
      <c r="DD27" s="684">
        <v>182852</v>
      </c>
      <c r="DE27" s="697"/>
      <c r="DF27" s="697"/>
      <c r="DG27" s="697"/>
      <c r="DH27" s="697"/>
      <c r="DI27" s="697"/>
      <c r="DJ27" s="697"/>
      <c r="DK27" s="698"/>
      <c r="DL27" s="684">
        <v>182852</v>
      </c>
      <c r="DM27" s="697"/>
      <c r="DN27" s="697"/>
      <c r="DO27" s="697"/>
      <c r="DP27" s="697"/>
      <c r="DQ27" s="697"/>
      <c r="DR27" s="697"/>
      <c r="DS27" s="697"/>
      <c r="DT27" s="697"/>
      <c r="DU27" s="697"/>
      <c r="DV27" s="698"/>
      <c r="DW27" s="681">
        <v>3.4</v>
      </c>
      <c r="DX27" s="699"/>
      <c r="DY27" s="699"/>
      <c r="DZ27" s="699"/>
      <c r="EA27" s="699"/>
      <c r="EB27" s="699"/>
      <c r="EC27" s="714"/>
    </row>
    <row r="28" spans="2:133" ht="11.25" customHeight="1">
      <c r="B28" s="675" t="s">
        <v>308</v>
      </c>
      <c r="C28" s="676"/>
      <c r="D28" s="676"/>
      <c r="E28" s="676"/>
      <c r="F28" s="676"/>
      <c r="G28" s="676"/>
      <c r="H28" s="676"/>
      <c r="I28" s="676"/>
      <c r="J28" s="676"/>
      <c r="K28" s="676"/>
      <c r="L28" s="676"/>
      <c r="M28" s="676"/>
      <c r="N28" s="676"/>
      <c r="O28" s="676"/>
      <c r="P28" s="676"/>
      <c r="Q28" s="677"/>
      <c r="R28" s="678">
        <v>37047</v>
      </c>
      <c r="S28" s="679"/>
      <c r="T28" s="679"/>
      <c r="U28" s="679"/>
      <c r="V28" s="679"/>
      <c r="W28" s="679"/>
      <c r="X28" s="679"/>
      <c r="Y28" s="680"/>
      <c r="Z28" s="715">
        <v>0.4</v>
      </c>
      <c r="AA28" s="715"/>
      <c r="AB28" s="715"/>
      <c r="AC28" s="715"/>
      <c r="AD28" s="716" t="s">
        <v>130</v>
      </c>
      <c r="AE28" s="716"/>
      <c r="AF28" s="716"/>
      <c r="AG28" s="716"/>
      <c r="AH28" s="716"/>
      <c r="AI28" s="716"/>
      <c r="AJ28" s="716"/>
      <c r="AK28" s="716"/>
      <c r="AL28" s="681" t="s">
        <v>246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309</v>
      </c>
      <c r="CE28" s="712"/>
      <c r="CF28" s="712"/>
      <c r="CG28" s="712"/>
      <c r="CH28" s="712"/>
      <c r="CI28" s="712"/>
      <c r="CJ28" s="712"/>
      <c r="CK28" s="712"/>
      <c r="CL28" s="712"/>
      <c r="CM28" s="712"/>
      <c r="CN28" s="712"/>
      <c r="CO28" s="712"/>
      <c r="CP28" s="712"/>
      <c r="CQ28" s="713"/>
      <c r="CR28" s="678">
        <v>1140981</v>
      </c>
      <c r="CS28" s="679"/>
      <c r="CT28" s="679"/>
      <c r="CU28" s="679"/>
      <c r="CV28" s="679"/>
      <c r="CW28" s="679"/>
      <c r="CX28" s="679"/>
      <c r="CY28" s="680"/>
      <c r="CZ28" s="681">
        <v>12.3</v>
      </c>
      <c r="DA28" s="699"/>
      <c r="DB28" s="699"/>
      <c r="DC28" s="700"/>
      <c r="DD28" s="684">
        <v>1132348</v>
      </c>
      <c r="DE28" s="679"/>
      <c r="DF28" s="679"/>
      <c r="DG28" s="679"/>
      <c r="DH28" s="679"/>
      <c r="DI28" s="679"/>
      <c r="DJ28" s="679"/>
      <c r="DK28" s="680"/>
      <c r="DL28" s="684">
        <v>1132348</v>
      </c>
      <c r="DM28" s="679"/>
      <c r="DN28" s="679"/>
      <c r="DO28" s="679"/>
      <c r="DP28" s="679"/>
      <c r="DQ28" s="679"/>
      <c r="DR28" s="679"/>
      <c r="DS28" s="679"/>
      <c r="DT28" s="679"/>
      <c r="DU28" s="679"/>
      <c r="DV28" s="680"/>
      <c r="DW28" s="681">
        <v>21.3</v>
      </c>
      <c r="DX28" s="699"/>
      <c r="DY28" s="699"/>
      <c r="DZ28" s="699"/>
      <c r="EA28" s="699"/>
      <c r="EB28" s="699"/>
      <c r="EC28" s="714"/>
    </row>
    <row r="29" spans="2:133" ht="11.25" customHeight="1">
      <c r="B29" s="675" t="s">
        <v>310</v>
      </c>
      <c r="C29" s="676"/>
      <c r="D29" s="676"/>
      <c r="E29" s="676"/>
      <c r="F29" s="676"/>
      <c r="G29" s="676"/>
      <c r="H29" s="676"/>
      <c r="I29" s="676"/>
      <c r="J29" s="676"/>
      <c r="K29" s="676"/>
      <c r="L29" s="676"/>
      <c r="M29" s="676"/>
      <c r="N29" s="676"/>
      <c r="O29" s="676"/>
      <c r="P29" s="676"/>
      <c r="Q29" s="677"/>
      <c r="R29" s="678">
        <v>82916</v>
      </c>
      <c r="S29" s="679"/>
      <c r="T29" s="679"/>
      <c r="U29" s="679"/>
      <c r="V29" s="679"/>
      <c r="W29" s="679"/>
      <c r="X29" s="679"/>
      <c r="Y29" s="680"/>
      <c r="Z29" s="715">
        <v>0.9</v>
      </c>
      <c r="AA29" s="715"/>
      <c r="AB29" s="715"/>
      <c r="AC29" s="715"/>
      <c r="AD29" s="716" t="s">
        <v>246</v>
      </c>
      <c r="AE29" s="716"/>
      <c r="AF29" s="716"/>
      <c r="AG29" s="716"/>
      <c r="AH29" s="716"/>
      <c r="AI29" s="716"/>
      <c r="AJ29" s="716"/>
      <c r="AK29" s="716"/>
      <c r="AL29" s="681" t="s">
        <v>130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311</v>
      </c>
      <c r="CE29" s="767"/>
      <c r="CF29" s="711" t="s">
        <v>70</v>
      </c>
      <c r="CG29" s="712"/>
      <c r="CH29" s="712"/>
      <c r="CI29" s="712"/>
      <c r="CJ29" s="712"/>
      <c r="CK29" s="712"/>
      <c r="CL29" s="712"/>
      <c r="CM29" s="712"/>
      <c r="CN29" s="712"/>
      <c r="CO29" s="712"/>
      <c r="CP29" s="712"/>
      <c r="CQ29" s="713"/>
      <c r="CR29" s="678">
        <v>1140981</v>
      </c>
      <c r="CS29" s="697"/>
      <c r="CT29" s="697"/>
      <c r="CU29" s="697"/>
      <c r="CV29" s="697"/>
      <c r="CW29" s="697"/>
      <c r="CX29" s="697"/>
      <c r="CY29" s="698"/>
      <c r="CZ29" s="681">
        <v>12.3</v>
      </c>
      <c r="DA29" s="699"/>
      <c r="DB29" s="699"/>
      <c r="DC29" s="700"/>
      <c r="DD29" s="684">
        <v>1132348</v>
      </c>
      <c r="DE29" s="697"/>
      <c r="DF29" s="697"/>
      <c r="DG29" s="697"/>
      <c r="DH29" s="697"/>
      <c r="DI29" s="697"/>
      <c r="DJ29" s="697"/>
      <c r="DK29" s="698"/>
      <c r="DL29" s="684">
        <v>1132348</v>
      </c>
      <c r="DM29" s="697"/>
      <c r="DN29" s="697"/>
      <c r="DO29" s="697"/>
      <c r="DP29" s="697"/>
      <c r="DQ29" s="697"/>
      <c r="DR29" s="697"/>
      <c r="DS29" s="697"/>
      <c r="DT29" s="697"/>
      <c r="DU29" s="697"/>
      <c r="DV29" s="698"/>
      <c r="DW29" s="681">
        <v>21.3</v>
      </c>
      <c r="DX29" s="699"/>
      <c r="DY29" s="699"/>
      <c r="DZ29" s="699"/>
      <c r="EA29" s="699"/>
      <c r="EB29" s="699"/>
      <c r="EC29" s="714"/>
    </row>
    <row r="30" spans="2:133" ht="11.25" customHeight="1">
      <c r="B30" s="675" t="s">
        <v>312</v>
      </c>
      <c r="C30" s="676"/>
      <c r="D30" s="676"/>
      <c r="E30" s="676"/>
      <c r="F30" s="676"/>
      <c r="G30" s="676"/>
      <c r="H30" s="676"/>
      <c r="I30" s="676"/>
      <c r="J30" s="676"/>
      <c r="K30" s="676"/>
      <c r="L30" s="676"/>
      <c r="M30" s="676"/>
      <c r="N30" s="676"/>
      <c r="O30" s="676"/>
      <c r="P30" s="676"/>
      <c r="Q30" s="677"/>
      <c r="R30" s="678">
        <v>23462</v>
      </c>
      <c r="S30" s="679"/>
      <c r="T30" s="679"/>
      <c r="U30" s="679"/>
      <c r="V30" s="679"/>
      <c r="W30" s="679"/>
      <c r="X30" s="679"/>
      <c r="Y30" s="680"/>
      <c r="Z30" s="715">
        <v>0.2</v>
      </c>
      <c r="AA30" s="715"/>
      <c r="AB30" s="715"/>
      <c r="AC30" s="715"/>
      <c r="AD30" s="716" t="s">
        <v>130</v>
      </c>
      <c r="AE30" s="716"/>
      <c r="AF30" s="716"/>
      <c r="AG30" s="716"/>
      <c r="AH30" s="716"/>
      <c r="AI30" s="716"/>
      <c r="AJ30" s="716"/>
      <c r="AK30" s="716"/>
      <c r="AL30" s="681" t="s">
        <v>130</v>
      </c>
      <c r="AM30" s="682"/>
      <c r="AN30" s="682"/>
      <c r="AO30" s="717"/>
      <c r="AP30" s="739" t="s">
        <v>229</v>
      </c>
      <c r="AQ30" s="740"/>
      <c r="AR30" s="740"/>
      <c r="AS30" s="740"/>
      <c r="AT30" s="740"/>
      <c r="AU30" s="740"/>
      <c r="AV30" s="740"/>
      <c r="AW30" s="740"/>
      <c r="AX30" s="740"/>
      <c r="AY30" s="740"/>
      <c r="AZ30" s="740"/>
      <c r="BA30" s="740"/>
      <c r="BB30" s="740"/>
      <c r="BC30" s="740"/>
      <c r="BD30" s="740"/>
      <c r="BE30" s="740"/>
      <c r="BF30" s="741"/>
      <c r="BG30" s="739" t="s">
        <v>313</v>
      </c>
      <c r="BH30" s="764"/>
      <c r="BI30" s="764"/>
      <c r="BJ30" s="764"/>
      <c r="BK30" s="764"/>
      <c r="BL30" s="764"/>
      <c r="BM30" s="764"/>
      <c r="BN30" s="764"/>
      <c r="BO30" s="764"/>
      <c r="BP30" s="764"/>
      <c r="BQ30" s="765"/>
      <c r="BR30" s="739" t="s">
        <v>314</v>
      </c>
      <c r="BS30" s="764"/>
      <c r="BT30" s="764"/>
      <c r="BU30" s="764"/>
      <c r="BV30" s="764"/>
      <c r="BW30" s="764"/>
      <c r="BX30" s="764"/>
      <c r="BY30" s="764"/>
      <c r="BZ30" s="764"/>
      <c r="CA30" s="764"/>
      <c r="CB30" s="765"/>
      <c r="CD30" s="768"/>
      <c r="CE30" s="769"/>
      <c r="CF30" s="711" t="s">
        <v>315</v>
      </c>
      <c r="CG30" s="712"/>
      <c r="CH30" s="712"/>
      <c r="CI30" s="712"/>
      <c r="CJ30" s="712"/>
      <c r="CK30" s="712"/>
      <c r="CL30" s="712"/>
      <c r="CM30" s="712"/>
      <c r="CN30" s="712"/>
      <c r="CO30" s="712"/>
      <c r="CP30" s="712"/>
      <c r="CQ30" s="713"/>
      <c r="CR30" s="678">
        <v>1091192</v>
      </c>
      <c r="CS30" s="679"/>
      <c r="CT30" s="679"/>
      <c r="CU30" s="679"/>
      <c r="CV30" s="679"/>
      <c r="CW30" s="679"/>
      <c r="CX30" s="679"/>
      <c r="CY30" s="680"/>
      <c r="CZ30" s="681">
        <v>11.7</v>
      </c>
      <c r="DA30" s="699"/>
      <c r="DB30" s="699"/>
      <c r="DC30" s="700"/>
      <c r="DD30" s="684">
        <v>1082697</v>
      </c>
      <c r="DE30" s="679"/>
      <c r="DF30" s="679"/>
      <c r="DG30" s="679"/>
      <c r="DH30" s="679"/>
      <c r="DI30" s="679"/>
      <c r="DJ30" s="679"/>
      <c r="DK30" s="680"/>
      <c r="DL30" s="684">
        <v>1082697</v>
      </c>
      <c r="DM30" s="679"/>
      <c r="DN30" s="679"/>
      <c r="DO30" s="679"/>
      <c r="DP30" s="679"/>
      <c r="DQ30" s="679"/>
      <c r="DR30" s="679"/>
      <c r="DS30" s="679"/>
      <c r="DT30" s="679"/>
      <c r="DU30" s="679"/>
      <c r="DV30" s="680"/>
      <c r="DW30" s="681">
        <v>20.399999999999999</v>
      </c>
      <c r="DX30" s="699"/>
      <c r="DY30" s="699"/>
      <c r="DZ30" s="699"/>
      <c r="EA30" s="699"/>
      <c r="EB30" s="699"/>
      <c r="EC30" s="714"/>
    </row>
    <row r="31" spans="2:133" ht="11.25" customHeight="1">
      <c r="B31" s="675" t="s">
        <v>316</v>
      </c>
      <c r="C31" s="676"/>
      <c r="D31" s="676"/>
      <c r="E31" s="676"/>
      <c r="F31" s="676"/>
      <c r="G31" s="676"/>
      <c r="H31" s="676"/>
      <c r="I31" s="676"/>
      <c r="J31" s="676"/>
      <c r="K31" s="676"/>
      <c r="L31" s="676"/>
      <c r="M31" s="676"/>
      <c r="N31" s="676"/>
      <c r="O31" s="676"/>
      <c r="P31" s="676"/>
      <c r="Q31" s="677"/>
      <c r="R31" s="678">
        <v>883319</v>
      </c>
      <c r="S31" s="679"/>
      <c r="T31" s="679"/>
      <c r="U31" s="679"/>
      <c r="V31" s="679"/>
      <c r="W31" s="679"/>
      <c r="X31" s="679"/>
      <c r="Y31" s="680"/>
      <c r="Z31" s="715">
        <v>9.4</v>
      </c>
      <c r="AA31" s="715"/>
      <c r="AB31" s="715"/>
      <c r="AC31" s="715"/>
      <c r="AD31" s="716" t="s">
        <v>246</v>
      </c>
      <c r="AE31" s="716"/>
      <c r="AF31" s="716"/>
      <c r="AG31" s="716"/>
      <c r="AH31" s="716"/>
      <c r="AI31" s="716"/>
      <c r="AJ31" s="716"/>
      <c r="AK31" s="716"/>
      <c r="AL31" s="681" t="s">
        <v>246</v>
      </c>
      <c r="AM31" s="682"/>
      <c r="AN31" s="682"/>
      <c r="AO31" s="717"/>
      <c r="AP31" s="752" t="s">
        <v>317</v>
      </c>
      <c r="AQ31" s="753"/>
      <c r="AR31" s="753"/>
      <c r="AS31" s="753"/>
      <c r="AT31" s="758" t="s">
        <v>318</v>
      </c>
      <c r="AU31" s="231"/>
      <c r="AV31" s="231"/>
      <c r="AW31" s="231"/>
      <c r="AX31" s="744" t="s">
        <v>193</v>
      </c>
      <c r="AY31" s="745"/>
      <c r="AZ31" s="745"/>
      <c r="BA31" s="745"/>
      <c r="BB31" s="745"/>
      <c r="BC31" s="745"/>
      <c r="BD31" s="745"/>
      <c r="BE31" s="745"/>
      <c r="BF31" s="746"/>
      <c r="BG31" s="747">
        <v>99.6</v>
      </c>
      <c r="BH31" s="748"/>
      <c r="BI31" s="748"/>
      <c r="BJ31" s="748"/>
      <c r="BK31" s="748"/>
      <c r="BL31" s="748"/>
      <c r="BM31" s="749">
        <v>98.7</v>
      </c>
      <c r="BN31" s="748"/>
      <c r="BO31" s="748"/>
      <c r="BP31" s="748"/>
      <c r="BQ31" s="750"/>
      <c r="BR31" s="747">
        <v>99.6</v>
      </c>
      <c r="BS31" s="748"/>
      <c r="BT31" s="748"/>
      <c r="BU31" s="748"/>
      <c r="BV31" s="748"/>
      <c r="BW31" s="748"/>
      <c r="BX31" s="749">
        <v>98.3</v>
      </c>
      <c r="BY31" s="748"/>
      <c r="BZ31" s="748"/>
      <c r="CA31" s="748"/>
      <c r="CB31" s="750"/>
      <c r="CD31" s="768"/>
      <c r="CE31" s="769"/>
      <c r="CF31" s="711" t="s">
        <v>319</v>
      </c>
      <c r="CG31" s="712"/>
      <c r="CH31" s="712"/>
      <c r="CI31" s="712"/>
      <c r="CJ31" s="712"/>
      <c r="CK31" s="712"/>
      <c r="CL31" s="712"/>
      <c r="CM31" s="712"/>
      <c r="CN31" s="712"/>
      <c r="CO31" s="712"/>
      <c r="CP31" s="712"/>
      <c r="CQ31" s="713"/>
      <c r="CR31" s="678">
        <v>49789</v>
      </c>
      <c r="CS31" s="697"/>
      <c r="CT31" s="697"/>
      <c r="CU31" s="697"/>
      <c r="CV31" s="697"/>
      <c r="CW31" s="697"/>
      <c r="CX31" s="697"/>
      <c r="CY31" s="698"/>
      <c r="CZ31" s="681">
        <v>0.5</v>
      </c>
      <c r="DA31" s="699"/>
      <c r="DB31" s="699"/>
      <c r="DC31" s="700"/>
      <c r="DD31" s="684">
        <v>49651</v>
      </c>
      <c r="DE31" s="697"/>
      <c r="DF31" s="697"/>
      <c r="DG31" s="697"/>
      <c r="DH31" s="697"/>
      <c r="DI31" s="697"/>
      <c r="DJ31" s="697"/>
      <c r="DK31" s="698"/>
      <c r="DL31" s="684">
        <v>49651</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61" t="s">
        <v>320</v>
      </c>
      <c r="C32" s="762"/>
      <c r="D32" s="762"/>
      <c r="E32" s="762"/>
      <c r="F32" s="762"/>
      <c r="G32" s="762"/>
      <c r="H32" s="762"/>
      <c r="I32" s="762"/>
      <c r="J32" s="762"/>
      <c r="K32" s="762"/>
      <c r="L32" s="762"/>
      <c r="M32" s="762"/>
      <c r="N32" s="762"/>
      <c r="O32" s="762"/>
      <c r="P32" s="762"/>
      <c r="Q32" s="763"/>
      <c r="R32" s="678" t="s">
        <v>130</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130</v>
      </c>
      <c r="AM32" s="682"/>
      <c r="AN32" s="682"/>
      <c r="AO32" s="717"/>
      <c r="AP32" s="754"/>
      <c r="AQ32" s="755"/>
      <c r="AR32" s="755"/>
      <c r="AS32" s="755"/>
      <c r="AT32" s="759"/>
      <c r="AU32" s="230" t="s">
        <v>321</v>
      </c>
      <c r="AV32" s="230"/>
      <c r="AW32" s="230"/>
      <c r="AX32" s="675" t="s">
        <v>322</v>
      </c>
      <c r="AY32" s="676"/>
      <c r="AZ32" s="676"/>
      <c r="BA32" s="676"/>
      <c r="BB32" s="676"/>
      <c r="BC32" s="676"/>
      <c r="BD32" s="676"/>
      <c r="BE32" s="676"/>
      <c r="BF32" s="677"/>
      <c r="BG32" s="751">
        <v>99.6</v>
      </c>
      <c r="BH32" s="697"/>
      <c r="BI32" s="697"/>
      <c r="BJ32" s="697"/>
      <c r="BK32" s="697"/>
      <c r="BL32" s="697"/>
      <c r="BM32" s="682">
        <v>98.6</v>
      </c>
      <c r="BN32" s="743"/>
      <c r="BO32" s="743"/>
      <c r="BP32" s="743"/>
      <c r="BQ32" s="721"/>
      <c r="BR32" s="751">
        <v>99.6</v>
      </c>
      <c r="BS32" s="697"/>
      <c r="BT32" s="697"/>
      <c r="BU32" s="697"/>
      <c r="BV32" s="697"/>
      <c r="BW32" s="697"/>
      <c r="BX32" s="682">
        <v>98.4</v>
      </c>
      <c r="BY32" s="743"/>
      <c r="BZ32" s="743"/>
      <c r="CA32" s="743"/>
      <c r="CB32" s="721"/>
      <c r="CD32" s="770"/>
      <c r="CE32" s="771"/>
      <c r="CF32" s="711" t="s">
        <v>323</v>
      </c>
      <c r="CG32" s="712"/>
      <c r="CH32" s="712"/>
      <c r="CI32" s="712"/>
      <c r="CJ32" s="712"/>
      <c r="CK32" s="712"/>
      <c r="CL32" s="712"/>
      <c r="CM32" s="712"/>
      <c r="CN32" s="712"/>
      <c r="CO32" s="712"/>
      <c r="CP32" s="712"/>
      <c r="CQ32" s="713"/>
      <c r="CR32" s="678" t="s">
        <v>130</v>
      </c>
      <c r="CS32" s="679"/>
      <c r="CT32" s="679"/>
      <c r="CU32" s="679"/>
      <c r="CV32" s="679"/>
      <c r="CW32" s="679"/>
      <c r="CX32" s="679"/>
      <c r="CY32" s="680"/>
      <c r="CZ32" s="681" t="s">
        <v>130</v>
      </c>
      <c r="DA32" s="699"/>
      <c r="DB32" s="699"/>
      <c r="DC32" s="700"/>
      <c r="DD32" s="684" t="s">
        <v>246</v>
      </c>
      <c r="DE32" s="679"/>
      <c r="DF32" s="679"/>
      <c r="DG32" s="679"/>
      <c r="DH32" s="679"/>
      <c r="DI32" s="679"/>
      <c r="DJ32" s="679"/>
      <c r="DK32" s="680"/>
      <c r="DL32" s="684" t="s">
        <v>130</v>
      </c>
      <c r="DM32" s="679"/>
      <c r="DN32" s="679"/>
      <c r="DO32" s="679"/>
      <c r="DP32" s="679"/>
      <c r="DQ32" s="679"/>
      <c r="DR32" s="679"/>
      <c r="DS32" s="679"/>
      <c r="DT32" s="679"/>
      <c r="DU32" s="679"/>
      <c r="DV32" s="680"/>
      <c r="DW32" s="681" t="s">
        <v>246</v>
      </c>
      <c r="DX32" s="699"/>
      <c r="DY32" s="699"/>
      <c r="DZ32" s="699"/>
      <c r="EA32" s="699"/>
      <c r="EB32" s="699"/>
      <c r="EC32" s="714"/>
    </row>
    <row r="33" spans="2:133" ht="11.25" customHeight="1">
      <c r="B33" s="675" t="s">
        <v>324</v>
      </c>
      <c r="C33" s="676"/>
      <c r="D33" s="676"/>
      <c r="E33" s="676"/>
      <c r="F33" s="676"/>
      <c r="G33" s="676"/>
      <c r="H33" s="676"/>
      <c r="I33" s="676"/>
      <c r="J33" s="676"/>
      <c r="K33" s="676"/>
      <c r="L33" s="676"/>
      <c r="M33" s="676"/>
      <c r="N33" s="676"/>
      <c r="O33" s="676"/>
      <c r="P33" s="676"/>
      <c r="Q33" s="677"/>
      <c r="R33" s="678">
        <v>1004023</v>
      </c>
      <c r="S33" s="679"/>
      <c r="T33" s="679"/>
      <c r="U33" s="679"/>
      <c r="V33" s="679"/>
      <c r="W33" s="679"/>
      <c r="X33" s="679"/>
      <c r="Y33" s="680"/>
      <c r="Z33" s="715">
        <v>10.6</v>
      </c>
      <c r="AA33" s="715"/>
      <c r="AB33" s="715"/>
      <c r="AC33" s="715"/>
      <c r="AD33" s="716" t="s">
        <v>130</v>
      </c>
      <c r="AE33" s="716"/>
      <c r="AF33" s="716"/>
      <c r="AG33" s="716"/>
      <c r="AH33" s="716"/>
      <c r="AI33" s="716"/>
      <c r="AJ33" s="716"/>
      <c r="AK33" s="716"/>
      <c r="AL33" s="681" t="s">
        <v>130</v>
      </c>
      <c r="AM33" s="682"/>
      <c r="AN33" s="682"/>
      <c r="AO33" s="717"/>
      <c r="AP33" s="756"/>
      <c r="AQ33" s="757"/>
      <c r="AR33" s="757"/>
      <c r="AS33" s="757"/>
      <c r="AT33" s="760"/>
      <c r="AU33" s="232"/>
      <c r="AV33" s="232"/>
      <c r="AW33" s="232"/>
      <c r="AX33" s="659" t="s">
        <v>325</v>
      </c>
      <c r="AY33" s="660"/>
      <c r="AZ33" s="660"/>
      <c r="BA33" s="660"/>
      <c r="BB33" s="660"/>
      <c r="BC33" s="660"/>
      <c r="BD33" s="660"/>
      <c r="BE33" s="660"/>
      <c r="BF33" s="661"/>
      <c r="BG33" s="742">
        <v>99.6</v>
      </c>
      <c r="BH33" s="663"/>
      <c r="BI33" s="663"/>
      <c r="BJ33" s="663"/>
      <c r="BK33" s="663"/>
      <c r="BL33" s="663"/>
      <c r="BM33" s="706">
        <v>98.8</v>
      </c>
      <c r="BN33" s="663"/>
      <c r="BO33" s="663"/>
      <c r="BP33" s="663"/>
      <c r="BQ33" s="727"/>
      <c r="BR33" s="742">
        <v>99.6</v>
      </c>
      <c r="BS33" s="663"/>
      <c r="BT33" s="663"/>
      <c r="BU33" s="663"/>
      <c r="BV33" s="663"/>
      <c r="BW33" s="663"/>
      <c r="BX33" s="706">
        <v>98.3</v>
      </c>
      <c r="BY33" s="663"/>
      <c r="BZ33" s="663"/>
      <c r="CA33" s="663"/>
      <c r="CB33" s="727"/>
      <c r="CD33" s="711" t="s">
        <v>326</v>
      </c>
      <c r="CE33" s="712"/>
      <c r="CF33" s="712"/>
      <c r="CG33" s="712"/>
      <c r="CH33" s="712"/>
      <c r="CI33" s="712"/>
      <c r="CJ33" s="712"/>
      <c r="CK33" s="712"/>
      <c r="CL33" s="712"/>
      <c r="CM33" s="712"/>
      <c r="CN33" s="712"/>
      <c r="CO33" s="712"/>
      <c r="CP33" s="712"/>
      <c r="CQ33" s="713"/>
      <c r="CR33" s="678">
        <v>4153920</v>
      </c>
      <c r="CS33" s="697"/>
      <c r="CT33" s="697"/>
      <c r="CU33" s="697"/>
      <c r="CV33" s="697"/>
      <c r="CW33" s="697"/>
      <c r="CX33" s="697"/>
      <c r="CY33" s="698"/>
      <c r="CZ33" s="681">
        <v>44.6</v>
      </c>
      <c r="DA33" s="699"/>
      <c r="DB33" s="699"/>
      <c r="DC33" s="700"/>
      <c r="DD33" s="684">
        <v>3289411</v>
      </c>
      <c r="DE33" s="697"/>
      <c r="DF33" s="697"/>
      <c r="DG33" s="697"/>
      <c r="DH33" s="697"/>
      <c r="DI33" s="697"/>
      <c r="DJ33" s="697"/>
      <c r="DK33" s="698"/>
      <c r="DL33" s="684">
        <v>2235264</v>
      </c>
      <c r="DM33" s="697"/>
      <c r="DN33" s="697"/>
      <c r="DO33" s="697"/>
      <c r="DP33" s="697"/>
      <c r="DQ33" s="697"/>
      <c r="DR33" s="697"/>
      <c r="DS33" s="697"/>
      <c r="DT33" s="697"/>
      <c r="DU33" s="697"/>
      <c r="DV33" s="698"/>
      <c r="DW33" s="681">
        <v>42.1</v>
      </c>
      <c r="DX33" s="699"/>
      <c r="DY33" s="699"/>
      <c r="DZ33" s="699"/>
      <c r="EA33" s="699"/>
      <c r="EB33" s="699"/>
      <c r="EC33" s="714"/>
    </row>
    <row r="34" spans="2:133" ht="11.25" customHeight="1">
      <c r="B34" s="675" t="s">
        <v>327</v>
      </c>
      <c r="C34" s="676"/>
      <c r="D34" s="676"/>
      <c r="E34" s="676"/>
      <c r="F34" s="676"/>
      <c r="G34" s="676"/>
      <c r="H34" s="676"/>
      <c r="I34" s="676"/>
      <c r="J34" s="676"/>
      <c r="K34" s="676"/>
      <c r="L34" s="676"/>
      <c r="M34" s="676"/>
      <c r="N34" s="676"/>
      <c r="O34" s="676"/>
      <c r="P34" s="676"/>
      <c r="Q34" s="677"/>
      <c r="R34" s="678">
        <v>77682</v>
      </c>
      <c r="S34" s="679"/>
      <c r="T34" s="679"/>
      <c r="U34" s="679"/>
      <c r="V34" s="679"/>
      <c r="W34" s="679"/>
      <c r="X34" s="679"/>
      <c r="Y34" s="680"/>
      <c r="Z34" s="715">
        <v>0.8</v>
      </c>
      <c r="AA34" s="715"/>
      <c r="AB34" s="715"/>
      <c r="AC34" s="715"/>
      <c r="AD34" s="716">
        <v>11030</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328</v>
      </c>
      <c r="CE34" s="712"/>
      <c r="CF34" s="712"/>
      <c r="CG34" s="712"/>
      <c r="CH34" s="712"/>
      <c r="CI34" s="712"/>
      <c r="CJ34" s="712"/>
      <c r="CK34" s="712"/>
      <c r="CL34" s="712"/>
      <c r="CM34" s="712"/>
      <c r="CN34" s="712"/>
      <c r="CO34" s="712"/>
      <c r="CP34" s="712"/>
      <c r="CQ34" s="713"/>
      <c r="CR34" s="678">
        <v>1532403</v>
      </c>
      <c r="CS34" s="679"/>
      <c r="CT34" s="679"/>
      <c r="CU34" s="679"/>
      <c r="CV34" s="679"/>
      <c r="CW34" s="679"/>
      <c r="CX34" s="679"/>
      <c r="CY34" s="680"/>
      <c r="CZ34" s="681">
        <v>16.5</v>
      </c>
      <c r="DA34" s="699"/>
      <c r="DB34" s="699"/>
      <c r="DC34" s="700"/>
      <c r="DD34" s="684">
        <v>1051742</v>
      </c>
      <c r="DE34" s="679"/>
      <c r="DF34" s="679"/>
      <c r="DG34" s="679"/>
      <c r="DH34" s="679"/>
      <c r="DI34" s="679"/>
      <c r="DJ34" s="679"/>
      <c r="DK34" s="680"/>
      <c r="DL34" s="684">
        <v>668592</v>
      </c>
      <c r="DM34" s="679"/>
      <c r="DN34" s="679"/>
      <c r="DO34" s="679"/>
      <c r="DP34" s="679"/>
      <c r="DQ34" s="679"/>
      <c r="DR34" s="679"/>
      <c r="DS34" s="679"/>
      <c r="DT34" s="679"/>
      <c r="DU34" s="679"/>
      <c r="DV34" s="680"/>
      <c r="DW34" s="681">
        <v>12.6</v>
      </c>
      <c r="DX34" s="699"/>
      <c r="DY34" s="699"/>
      <c r="DZ34" s="699"/>
      <c r="EA34" s="699"/>
      <c r="EB34" s="699"/>
      <c r="EC34" s="714"/>
    </row>
    <row r="35" spans="2:133" ht="11.25" customHeight="1">
      <c r="B35" s="675" t="s">
        <v>329</v>
      </c>
      <c r="C35" s="676"/>
      <c r="D35" s="676"/>
      <c r="E35" s="676"/>
      <c r="F35" s="676"/>
      <c r="G35" s="676"/>
      <c r="H35" s="676"/>
      <c r="I35" s="676"/>
      <c r="J35" s="676"/>
      <c r="K35" s="676"/>
      <c r="L35" s="676"/>
      <c r="M35" s="676"/>
      <c r="N35" s="676"/>
      <c r="O35" s="676"/>
      <c r="P35" s="676"/>
      <c r="Q35" s="677"/>
      <c r="R35" s="678">
        <v>30402</v>
      </c>
      <c r="S35" s="679"/>
      <c r="T35" s="679"/>
      <c r="U35" s="679"/>
      <c r="V35" s="679"/>
      <c r="W35" s="679"/>
      <c r="X35" s="679"/>
      <c r="Y35" s="680"/>
      <c r="Z35" s="715">
        <v>0.3</v>
      </c>
      <c r="AA35" s="715"/>
      <c r="AB35" s="715"/>
      <c r="AC35" s="715"/>
      <c r="AD35" s="716" t="s">
        <v>246</v>
      </c>
      <c r="AE35" s="716"/>
      <c r="AF35" s="716"/>
      <c r="AG35" s="716"/>
      <c r="AH35" s="716"/>
      <c r="AI35" s="716"/>
      <c r="AJ35" s="716"/>
      <c r="AK35" s="716"/>
      <c r="AL35" s="681" t="s">
        <v>130</v>
      </c>
      <c r="AM35" s="682"/>
      <c r="AN35" s="682"/>
      <c r="AO35" s="717"/>
      <c r="AP35" s="235"/>
      <c r="AQ35" s="739" t="s">
        <v>330</v>
      </c>
      <c r="AR35" s="740"/>
      <c r="AS35" s="740"/>
      <c r="AT35" s="740"/>
      <c r="AU35" s="740"/>
      <c r="AV35" s="740"/>
      <c r="AW35" s="740"/>
      <c r="AX35" s="740"/>
      <c r="AY35" s="740"/>
      <c r="AZ35" s="740"/>
      <c r="BA35" s="740"/>
      <c r="BB35" s="740"/>
      <c r="BC35" s="740"/>
      <c r="BD35" s="740"/>
      <c r="BE35" s="740"/>
      <c r="BF35" s="741"/>
      <c r="BG35" s="739" t="s">
        <v>331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332</v>
      </c>
      <c r="CE35" s="712"/>
      <c r="CF35" s="712"/>
      <c r="CG35" s="712"/>
      <c r="CH35" s="712"/>
      <c r="CI35" s="712"/>
      <c r="CJ35" s="712"/>
      <c r="CK35" s="712"/>
      <c r="CL35" s="712"/>
      <c r="CM35" s="712"/>
      <c r="CN35" s="712"/>
      <c r="CO35" s="712"/>
      <c r="CP35" s="712"/>
      <c r="CQ35" s="713"/>
      <c r="CR35" s="678">
        <v>42700</v>
      </c>
      <c r="CS35" s="697"/>
      <c r="CT35" s="697"/>
      <c r="CU35" s="697"/>
      <c r="CV35" s="697"/>
      <c r="CW35" s="697"/>
      <c r="CX35" s="697"/>
      <c r="CY35" s="698"/>
      <c r="CZ35" s="681">
        <v>0.5</v>
      </c>
      <c r="DA35" s="699"/>
      <c r="DB35" s="699"/>
      <c r="DC35" s="700"/>
      <c r="DD35" s="684">
        <v>42341</v>
      </c>
      <c r="DE35" s="697"/>
      <c r="DF35" s="697"/>
      <c r="DG35" s="697"/>
      <c r="DH35" s="697"/>
      <c r="DI35" s="697"/>
      <c r="DJ35" s="697"/>
      <c r="DK35" s="698"/>
      <c r="DL35" s="684">
        <v>40459</v>
      </c>
      <c r="DM35" s="697"/>
      <c r="DN35" s="697"/>
      <c r="DO35" s="697"/>
      <c r="DP35" s="697"/>
      <c r="DQ35" s="697"/>
      <c r="DR35" s="697"/>
      <c r="DS35" s="697"/>
      <c r="DT35" s="697"/>
      <c r="DU35" s="697"/>
      <c r="DV35" s="698"/>
      <c r="DW35" s="681">
        <v>0.8</v>
      </c>
      <c r="DX35" s="699"/>
      <c r="DY35" s="699"/>
      <c r="DZ35" s="699"/>
      <c r="EA35" s="699"/>
      <c r="EB35" s="699"/>
      <c r="EC35" s="714"/>
    </row>
    <row r="36" spans="2:133" ht="11.25" customHeight="1">
      <c r="B36" s="675" t="s">
        <v>333</v>
      </c>
      <c r="C36" s="676"/>
      <c r="D36" s="676"/>
      <c r="E36" s="676"/>
      <c r="F36" s="676"/>
      <c r="G36" s="676"/>
      <c r="H36" s="676"/>
      <c r="I36" s="676"/>
      <c r="J36" s="676"/>
      <c r="K36" s="676"/>
      <c r="L36" s="676"/>
      <c r="M36" s="676"/>
      <c r="N36" s="676"/>
      <c r="O36" s="676"/>
      <c r="P36" s="676"/>
      <c r="Q36" s="677"/>
      <c r="R36" s="678">
        <v>358243</v>
      </c>
      <c r="S36" s="679"/>
      <c r="T36" s="679"/>
      <c r="U36" s="679"/>
      <c r="V36" s="679"/>
      <c r="W36" s="679"/>
      <c r="X36" s="679"/>
      <c r="Y36" s="680"/>
      <c r="Z36" s="715">
        <v>3.8</v>
      </c>
      <c r="AA36" s="715"/>
      <c r="AB36" s="715"/>
      <c r="AC36" s="715"/>
      <c r="AD36" s="716" t="s">
        <v>130</v>
      </c>
      <c r="AE36" s="716"/>
      <c r="AF36" s="716"/>
      <c r="AG36" s="716"/>
      <c r="AH36" s="716"/>
      <c r="AI36" s="716"/>
      <c r="AJ36" s="716"/>
      <c r="AK36" s="716"/>
      <c r="AL36" s="681" t="s">
        <v>246</v>
      </c>
      <c r="AM36" s="682"/>
      <c r="AN36" s="682"/>
      <c r="AO36" s="717"/>
      <c r="AP36" s="235"/>
      <c r="AQ36" s="730" t="s">
        <v>334</v>
      </c>
      <c r="AR36" s="731"/>
      <c r="AS36" s="731"/>
      <c r="AT36" s="731"/>
      <c r="AU36" s="731"/>
      <c r="AV36" s="731"/>
      <c r="AW36" s="731"/>
      <c r="AX36" s="731"/>
      <c r="AY36" s="732"/>
      <c r="AZ36" s="733">
        <v>1089504</v>
      </c>
      <c r="BA36" s="734"/>
      <c r="BB36" s="734"/>
      <c r="BC36" s="734"/>
      <c r="BD36" s="734"/>
      <c r="BE36" s="734"/>
      <c r="BF36" s="735"/>
      <c r="BG36" s="736" t="s">
        <v>335</v>
      </c>
      <c r="BH36" s="737"/>
      <c r="BI36" s="737"/>
      <c r="BJ36" s="737"/>
      <c r="BK36" s="737"/>
      <c r="BL36" s="737"/>
      <c r="BM36" s="737"/>
      <c r="BN36" s="737"/>
      <c r="BO36" s="737"/>
      <c r="BP36" s="737"/>
      <c r="BQ36" s="737"/>
      <c r="BR36" s="737"/>
      <c r="BS36" s="737"/>
      <c r="BT36" s="737"/>
      <c r="BU36" s="738"/>
      <c r="BV36" s="733">
        <v>9536</v>
      </c>
      <c r="BW36" s="734"/>
      <c r="BX36" s="734"/>
      <c r="BY36" s="734"/>
      <c r="BZ36" s="734"/>
      <c r="CA36" s="734"/>
      <c r="CB36" s="735"/>
      <c r="CD36" s="711" t="s">
        <v>336</v>
      </c>
      <c r="CE36" s="712"/>
      <c r="CF36" s="712"/>
      <c r="CG36" s="712"/>
      <c r="CH36" s="712"/>
      <c r="CI36" s="712"/>
      <c r="CJ36" s="712"/>
      <c r="CK36" s="712"/>
      <c r="CL36" s="712"/>
      <c r="CM36" s="712"/>
      <c r="CN36" s="712"/>
      <c r="CO36" s="712"/>
      <c r="CP36" s="712"/>
      <c r="CQ36" s="713"/>
      <c r="CR36" s="678">
        <v>1408397</v>
      </c>
      <c r="CS36" s="679"/>
      <c r="CT36" s="679"/>
      <c r="CU36" s="679"/>
      <c r="CV36" s="679"/>
      <c r="CW36" s="679"/>
      <c r="CX36" s="679"/>
      <c r="CY36" s="680"/>
      <c r="CZ36" s="681">
        <v>15.1</v>
      </c>
      <c r="DA36" s="699"/>
      <c r="DB36" s="699"/>
      <c r="DC36" s="700"/>
      <c r="DD36" s="684">
        <v>1245021</v>
      </c>
      <c r="DE36" s="679"/>
      <c r="DF36" s="679"/>
      <c r="DG36" s="679"/>
      <c r="DH36" s="679"/>
      <c r="DI36" s="679"/>
      <c r="DJ36" s="679"/>
      <c r="DK36" s="680"/>
      <c r="DL36" s="684">
        <v>1054407</v>
      </c>
      <c r="DM36" s="679"/>
      <c r="DN36" s="679"/>
      <c r="DO36" s="679"/>
      <c r="DP36" s="679"/>
      <c r="DQ36" s="679"/>
      <c r="DR36" s="679"/>
      <c r="DS36" s="679"/>
      <c r="DT36" s="679"/>
      <c r="DU36" s="679"/>
      <c r="DV36" s="680"/>
      <c r="DW36" s="681">
        <v>19.899999999999999</v>
      </c>
      <c r="DX36" s="699"/>
      <c r="DY36" s="699"/>
      <c r="DZ36" s="699"/>
      <c r="EA36" s="699"/>
      <c r="EB36" s="699"/>
      <c r="EC36" s="714"/>
    </row>
    <row r="37" spans="2:133" ht="11.25" customHeight="1">
      <c r="B37" s="675" t="s">
        <v>337</v>
      </c>
      <c r="C37" s="676"/>
      <c r="D37" s="676"/>
      <c r="E37" s="676"/>
      <c r="F37" s="676"/>
      <c r="G37" s="676"/>
      <c r="H37" s="676"/>
      <c r="I37" s="676"/>
      <c r="J37" s="676"/>
      <c r="K37" s="676"/>
      <c r="L37" s="676"/>
      <c r="M37" s="676"/>
      <c r="N37" s="676"/>
      <c r="O37" s="676"/>
      <c r="P37" s="676"/>
      <c r="Q37" s="677"/>
      <c r="R37" s="678">
        <v>208388</v>
      </c>
      <c r="S37" s="679"/>
      <c r="T37" s="679"/>
      <c r="U37" s="679"/>
      <c r="V37" s="679"/>
      <c r="W37" s="679"/>
      <c r="X37" s="679"/>
      <c r="Y37" s="680"/>
      <c r="Z37" s="715">
        <v>2.2000000000000002</v>
      </c>
      <c r="AA37" s="715"/>
      <c r="AB37" s="715"/>
      <c r="AC37" s="715"/>
      <c r="AD37" s="716" t="s">
        <v>130</v>
      </c>
      <c r="AE37" s="716"/>
      <c r="AF37" s="716"/>
      <c r="AG37" s="716"/>
      <c r="AH37" s="716"/>
      <c r="AI37" s="716"/>
      <c r="AJ37" s="716"/>
      <c r="AK37" s="716"/>
      <c r="AL37" s="681" t="s">
        <v>246</v>
      </c>
      <c r="AM37" s="682"/>
      <c r="AN37" s="682"/>
      <c r="AO37" s="717"/>
      <c r="AQ37" s="718" t="s">
        <v>338</v>
      </c>
      <c r="AR37" s="719"/>
      <c r="AS37" s="719"/>
      <c r="AT37" s="719"/>
      <c r="AU37" s="719"/>
      <c r="AV37" s="719"/>
      <c r="AW37" s="719"/>
      <c r="AX37" s="719"/>
      <c r="AY37" s="720"/>
      <c r="AZ37" s="678">
        <v>212060</v>
      </c>
      <c r="BA37" s="679"/>
      <c r="BB37" s="679"/>
      <c r="BC37" s="679"/>
      <c r="BD37" s="697"/>
      <c r="BE37" s="697"/>
      <c r="BF37" s="721"/>
      <c r="BG37" s="711" t="s">
        <v>339</v>
      </c>
      <c r="BH37" s="712"/>
      <c r="BI37" s="712"/>
      <c r="BJ37" s="712"/>
      <c r="BK37" s="712"/>
      <c r="BL37" s="712"/>
      <c r="BM37" s="712"/>
      <c r="BN37" s="712"/>
      <c r="BO37" s="712"/>
      <c r="BP37" s="712"/>
      <c r="BQ37" s="712"/>
      <c r="BR37" s="712"/>
      <c r="BS37" s="712"/>
      <c r="BT37" s="712"/>
      <c r="BU37" s="713"/>
      <c r="BV37" s="678">
        <v>6394</v>
      </c>
      <c r="BW37" s="679"/>
      <c r="BX37" s="679"/>
      <c r="BY37" s="679"/>
      <c r="BZ37" s="679"/>
      <c r="CA37" s="679"/>
      <c r="CB37" s="722"/>
      <c r="CD37" s="711" t="s">
        <v>340</v>
      </c>
      <c r="CE37" s="712"/>
      <c r="CF37" s="712"/>
      <c r="CG37" s="712"/>
      <c r="CH37" s="712"/>
      <c r="CI37" s="712"/>
      <c r="CJ37" s="712"/>
      <c r="CK37" s="712"/>
      <c r="CL37" s="712"/>
      <c r="CM37" s="712"/>
      <c r="CN37" s="712"/>
      <c r="CO37" s="712"/>
      <c r="CP37" s="712"/>
      <c r="CQ37" s="713"/>
      <c r="CR37" s="678">
        <v>470881</v>
      </c>
      <c r="CS37" s="697"/>
      <c r="CT37" s="697"/>
      <c r="CU37" s="697"/>
      <c r="CV37" s="697"/>
      <c r="CW37" s="697"/>
      <c r="CX37" s="697"/>
      <c r="CY37" s="698"/>
      <c r="CZ37" s="681">
        <v>5.0999999999999996</v>
      </c>
      <c r="DA37" s="699"/>
      <c r="DB37" s="699"/>
      <c r="DC37" s="700"/>
      <c r="DD37" s="684">
        <v>463489</v>
      </c>
      <c r="DE37" s="697"/>
      <c r="DF37" s="697"/>
      <c r="DG37" s="697"/>
      <c r="DH37" s="697"/>
      <c r="DI37" s="697"/>
      <c r="DJ37" s="697"/>
      <c r="DK37" s="698"/>
      <c r="DL37" s="684">
        <v>435503</v>
      </c>
      <c r="DM37" s="697"/>
      <c r="DN37" s="697"/>
      <c r="DO37" s="697"/>
      <c r="DP37" s="697"/>
      <c r="DQ37" s="697"/>
      <c r="DR37" s="697"/>
      <c r="DS37" s="697"/>
      <c r="DT37" s="697"/>
      <c r="DU37" s="697"/>
      <c r="DV37" s="698"/>
      <c r="DW37" s="681">
        <v>8.1999999999999993</v>
      </c>
      <c r="DX37" s="699"/>
      <c r="DY37" s="699"/>
      <c r="DZ37" s="699"/>
      <c r="EA37" s="699"/>
      <c r="EB37" s="699"/>
      <c r="EC37" s="714"/>
    </row>
    <row r="38" spans="2:133" ht="11.25" customHeight="1">
      <c r="B38" s="675" t="s">
        <v>341</v>
      </c>
      <c r="C38" s="676"/>
      <c r="D38" s="676"/>
      <c r="E38" s="676"/>
      <c r="F38" s="676"/>
      <c r="G38" s="676"/>
      <c r="H38" s="676"/>
      <c r="I38" s="676"/>
      <c r="J38" s="676"/>
      <c r="K38" s="676"/>
      <c r="L38" s="676"/>
      <c r="M38" s="676"/>
      <c r="N38" s="676"/>
      <c r="O38" s="676"/>
      <c r="P38" s="676"/>
      <c r="Q38" s="677"/>
      <c r="R38" s="678">
        <v>71762</v>
      </c>
      <c r="S38" s="679"/>
      <c r="T38" s="679"/>
      <c r="U38" s="679"/>
      <c r="V38" s="679"/>
      <c r="W38" s="679"/>
      <c r="X38" s="679"/>
      <c r="Y38" s="680"/>
      <c r="Z38" s="715">
        <v>0.8</v>
      </c>
      <c r="AA38" s="715"/>
      <c r="AB38" s="715"/>
      <c r="AC38" s="715"/>
      <c r="AD38" s="716">
        <v>7712</v>
      </c>
      <c r="AE38" s="716"/>
      <c r="AF38" s="716"/>
      <c r="AG38" s="716"/>
      <c r="AH38" s="716"/>
      <c r="AI38" s="716"/>
      <c r="AJ38" s="716"/>
      <c r="AK38" s="716"/>
      <c r="AL38" s="681">
        <v>0.1</v>
      </c>
      <c r="AM38" s="682"/>
      <c r="AN38" s="682"/>
      <c r="AO38" s="717"/>
      <c r="AQ38" s="718" t="s">
        <v>342</v>
      </c>
      <c r="AR38" s="719"/>
      <c r="AS38" s="719"/>
      <c r="AT38" s="719"/>
      <c r="AU38" s="719"/>
      <c r="AV38" s="719"/>
      <c r="AW38" s="719"/>
      <c r="AX38" s="719"/>
      <c r="AY38" s="720"/>
      <c r="AZ38" s="678">
        <v>188263</v>
      </c>
      <c r="BA38" s="679"/>
      <c r="BB38" s="679"/>
      <c r="BC38" s="679"/>
      <c r="BD38" s="697"/>
      <c r="BE38" s="697"/>
      <c r="BF38" s="721"/>
      <c r="BG38" s="711" t="s">
        <v>343</v>
      </c>
      <c r="BH38" s="712"/>
      <c r="BI38" s="712"/>
      <c r="BJ38" s="712"/>
      <c r="BK38" s="712"/>
      <c r="BL38" s="712"/>
      <c r="BM38" s="712"/>
      <c r="BN38" s="712"/>
      <c r="BO38" s="712"/>
      <c r="BP38" s="712"/>
      <c r="BQ38" s="712"/>
      <c r="BR38" s="712"/>
      <c r="BS38" s="712"/>
      <c r="BT38" s="712"/>
      <c r="BU38" s="713"/>
      <c r="BV38" s="678">
        <v>1629</v>
      </c>
      <c r="BW38" s="679"/>
      <c r="BX38" s="679"/>
      <c r="BY38" s="679"/>
      <c r="BZ38" s="679"/>
      <c r="CA38" s="679"/>
      <c r="CB38" s="722"/>
      <c r="CD38" s="711" t="s">
        <v>344</v>
      </c>
      <c r="CE38" s="712"/>
      <c r="CF38" s="712"/>
      <c r="CG38" s="712"/>
      <c r="CH38" s="712"/>
      <c r="CI38" s="712"/>
      <c r="CJ38" s="712"/>
      <c r="CK38" s="712"/>
      <c r="CL38" s="712"/>
      <c r="CM38" s="712"/>
      <c r="CN38" s="712"/>
      <c r="CO38" s="712"/>
      <c r="CP38" s="712"/>
      <c r="CQ38" s="713"/>
      <c r="CR38" s="678">
        <v>711467</v>
      </c>
      <c r="CS38" s="679"/>
      <c r="CT38" s="679"/>
      <c r="CU38" s="679"/>
      <c r="CV38" s="679"/>
      <c r="CW38" s="679"/>
      <c r="CX38" s="679"/>
      <c r="CY38" s="680"/>
      <c r="CZ38" s="681">
        <v>7.6</v>
      </c>
      <c r="DA38" s="699"/>
      <c r="DB38" s="699"/>
      <c r="DC38" s="700"/>
      <c r="DD38" s="684">
        <v>618499</v>
      </c>
      <c r="DE38" s="679"/>
      <c r="DF38" s="679"/>
      <c r="DG38" s="679"/>
      <c r="DH38" s="679"/>
      <c r="DI38" s="679"/>
      <c r="DJ38" s="679"/>
      <c r="DK38" s="680"/>
      <c r="DL38" s="684">
        <v>471806</v>
      </c>
      <c r="DM38" s="679"/>
      <c r="DN38" s="679"/>
      <c r="DO38" s="679"/>
      <c r="DP38" s="679"/>
      <c r="DQ38" s="679"/>
      <c r="DR38" s="679"/>
      <c r="DS38" s="679"/>
      <c r="DT38" s="679"/>
      <c r="DU38" s="679"/>
      <c r="DV38" s="680"/>
      <c r="DW38" s="681">
        <v>8.9</v>
      </c>
      <c r="DX38" s="699"/>
      <c r="DY38" s="699"/>
      <c r="DZ38" s="699"/>
      <c r="EA38" s="699"/>
      <c r="EB38" s="699"/>
      <c r="EC38" s="714"/>
    </row>
    <row r="39" spans="2:133" ht="11.25" customHeight="1">
      <c r="B39" s="675" t="s">
        <v>345</v>
      </c>
      <c r="C39" s="676"/>
      <c r="D39" s="676"/>
      <c r="E39" s="676"/>
      <c r="F39" s="676"/>
      <c r="G39" s="676"/>
      <c r="H39" s="676"/>
      <c r="I39" s="676"/>
      <c r="J39" s="676"/>
      <c r="K39" s="676"/>
      <c r="L39" s="676"/>
      <c r="M39" s="676"/>
      <c r="N39" s="676"/>
      <c r="O39" s="676"/>
      <c r="P39" s="676"/>
      <c r="Q39" s="677"/>
      <c r="R39" s="678">
        <v>888213</v>
      </c>
      <c r="S39" s="679"/>
      <c r="T39" s="679"/>
      <c r="U39" s="679"/>
      <c r="V39" s="679"/>
      <c r="W39" s="679"/>
      <c r="X39" s="679"/>
      <c r="Y39" s="680"/>
      <c r="Z39" s="715">
        <v>9.4</v>
      </c>
      <c r="AA39" s="715"/>
      <c r="AB39" s="715"/>
      <c r="AC39" s="715"/>
      <c r="AD39" s="716" t="s">
        <v>130</v>
      </c>
      <c r="AE39" s="716"/>
      <c r="AF39" s="716"/>
      <c r="AG39" s="716"/>
      <c r="AH39" s="716"/>
      <c r="AI39" s="716"/>
      <c r="AJ39" s="716"/>
      <c r="AK39" s="716"/>
      <c r="AL39" s="681" t="s">
        <v>130</v>
      </c>
      <c r="AM39" s="682"/>
      <c r="AN39" s="682"/>
      <c r="AO39" s="717"/>
      <c r="AQ39" s="718" t="s">
        <v>346</v>
      </c>
      <c r="AR39" s="719"/>
      <c r="AS39" s="719"/>
      <c r="AT39" s="719"/>
      <c r="AU39" s="719"/>
      <c r="AV39" s="719"/>
      <c r="AW39" s="719"/>
      <c r="AX39" s="719"/>
      <c r="AY39" s="720"/>
      <c r="AZ39" s="678">
        <v>165977</v>
      </c>
      <c r="BA39" s="679"/>
      <c r="BB39" s="679"/>
      <c r="BC39" s="679"/>
      <c r="BD39" s="697"/>
      <c r="BE39" s="697"/>
      <c r="BF39" s="721"/>
      <c r="BG39" s="711" t="s">
        <v>347</v>
      </c>
      <c r="BH39" s="712"/>
      <c r="BI39" s="712"/>
      <c r="BJ39" s="712"/>
      <c r="BK39" s="712"/>
      <c r="BL39" s="712"/>
      <c r="BM39" s="712"/>
      <c r="BN39" s="712"/>
      <c r="BO39" s="712"/>
      <c r="BP39" s="712"/>
      <c r="BQ39" s="712"/>
      <c r="BR39" s="712"/>
      <c r="BS39" s="712"/>
      <c r="BT39" s="712"/>
      <c r="BU39" s="713"/>
      <c r="BV39" s="678">
        <v>2804</v>
      </c>
      <c r="BW39" s="679"/>
      <c r="BX39" s="679"/>
      <c r="BY39" s="679"/>
      <c r="BZ39" s="679"/>
      <c r="CA39" s="679"/>
      <c r="CB39" s="722"/>
      <c r="CD39" s="711" t="s">
        <v>348</v>
      </c>
      <c r="CE39" s="712"/>
      <c r="CF39" s="712"/>
      <c r="CG39" s="712"/>
      <c r="CH39" s="712"/>
      <c r="CI39" s="712"/>
      <c r="CJ39" s="712"/>
      <c r="CK39" s="712"/>
      <c r="CL39" s="712"/>
      <c r="CM39" s="712"/>
      <c r="CN39" s="712"/>
      <c r="CO39" s="712"/>
      <c r="CP39" s="712"/>
      <c r="CQ39" s="713"/>
      <c r="CR39" s="678">
        <v>458953</v>
      </c>
      <c r="CS39" s="697"/>
      <c r="CT39" s="697"/>
      <c r="CU39" s="697"/>
      <c r="CV39" s="697"/>
      <c r="CW39" s="697"/>
      <c r="CX39" s="697"/>
      <c r="CY39" s="698"/>
      <c r="CZ39" s="681">
        <v>4.9000000000000004</v>
      </c>
      <c r="DA39" s="699"/>
      <c r="DB39" s="699"/>
      <c r="DC39" s="700"/>
      <c r="DD39" s="684">
        <v>331808</v>
      </c>
      <c r="DE39" s="697"/>
      <c r="DF39" s="697"/>
      <c r="DG39" s="697"/>
      <c r="DH39" s="697"/>
      <c r="DI39" s="697"/>
      <c r="DJ39" s="697"/>
      <c r="DK39" s="698"/>
      <c r="DL39" s="684" t="s">
        <v>130</v>
      </c>
      <c r="DM39" s="697"/>
      <c r="DN39" s="697"/>
      <c r="DO39" s="697"/>
      <c r="DP39" s="697"/>
      <c r="DQ39" s="697"/>
      <c r="DR39" s="697"/>
      <c r="DS39" s="697"/>
      <c r="DT39" s="697"/>
      <c r="DU39" s="697"/>
      <c r="DV39" s="698"/>
      <c r="DW39" s="681" t="s">
        <v>246</v>
      </c>
      <c r="DX39" s="699"/>
      <c r="DY39" s="699"/>
      <c r="DZ39" s="699"/>
      <c r="EA39" s="699"/>
      <c r="EB39" s="699"/>
      <c r="EC39" s="714"/>
    </row>
    <row r="40" spans="2:133" ht="11.25" customHeight="1">
      <c r="B40" s="675" t="s">
        <v>349</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130</v>
      </c>
      <c r="AA40" s="715"/>
      <c r="AB40" s="715"/>
      <c r="AC40" s="715"/>
      <c r="AD40" s="716" t="s">
        <v>246</v>
      </c>
      <c r="AE40" s="716"/>
      <c r="AF40" s="716"/>
      <c r="AG40" s="716"/>
      <c r="AH40" s="716"/>
      <c r="AI40" s="716"/>
      <c r="AJ40" s="716"/>
      <c r="AK40" s="716"/>
      <c r="AL40" s="681" t="s">
        <v>130</v>
      </c>
      <c r="AM40" s="682"/>
      <c r="AN40" s="682"/>
      <c r="AO40" s="717"/>
      <c r="AQ40" s="718" t="s">
        <v>350</v>
      </c>
      <c r="AR40" s="719"/>
      <c r="AS40" s="719"/>
      <c r="AT40" s="719"/>
      <c r="AU40" s="719"/>
      <c r="AV40" s="719"/>
      <c r="AW40" s="719"/>
      <c r="AX40" s="719"/>
      <c r="AY40" s="720"/>
      <c r="AZ40" s="678">
        <v>251</v>
      </c>
      <c r="BA40" s="679"/>
      <c r="BB40" s="679"/>
      <c r="BC40" s="679"/>
      <c r="BD40" s="697"/>
      <c r="BE40" s="697"/>
      <c r="BF40" s="721"/>
      <c r="BG40" s="723" t="s">
        <v>351</v>
      </c>
      <c r="BH40" s="724"/>
      <c r="BI40" s="724"/>
      <c r="BJ40" s="724"/>
      <c r="BK40" s="724"/>
      <c r="BL40" s="236"/>
      <c r="BM40" s="712" t="s">
        <v>352</v>
      </c>
      <c r="BN40" s="712"/>
      <c r="BO40" s="712"/>
      <c r="BP40" s="712"/>
      <c r="BQ40" s="712"/>
      <c r="BR40" s="712"/>
      <c r="BS40" s="712"/>
      <c r="BT40" s="712"/>
      <c r="BU40" s="713"/>
      <c r="BV40" s="678">
        <v>99</v>
      </c>
      <c r="BW40" s="679"/>
      <c r="BX40" s="679"/>
      <c r="BY40" s="679"/>
      <c r="BZ40" s="679"/>
      <c r="CA40" s="679"/>
      <c r="CB40" s="722"/>
      <c r="CD40" s="711" t="s">
        <v>353</v>
      </c>
      <c r="CE40" s="712"/>
      <c r="CF40" s="712"/>
      <c r="CG40" s="712"/>
      <c r="CH40" s="712"/>
      <c r="CI40" s="712"/>
      <c r="CJ40" s="712"/>
      <c r="CK40" s="712"/>
      <c r="CL40" s="712"/>
      <c r="CM40" s="712"/>
      <c r="CN40" s="712"/>
      <c r="CO40" s="712"/>
      <c r="CP40" s="712"/>
      <c r="CQ40" s="713"/>
      <c r="CR40" s="678" t="s">
        <v>130</v>
      </c>
      <c r="CS40" s="679"/>
      <c r="CT40" s="679"/>
      <c r="CU40" s="679"/>
      <c r="CV40" s="679"/>
      <c r="CW40" s="679"/>
      <c r="CX40" s="679"/>
      <c r="CY40" s="680"/>
      <c r="CZ40" s="681" t="s">
        <v>130</v>
      </c>
      <c r="DA40" s="699"/>
      <c r="DB40" s="699"/>
      <c r="DC40" s="700"/>
      <c r="DD40" s="684" t="s">
        <v>130</v>
      </c>
      <c r="DE40" s="679"/>
      <c r="DF40" s="679"/>
      <c r="DG40" s="679"/>
      <c r="DH40" s="679"/>
      <c r="DI40" s="679"/>
      <c r="DJ40" s="679"/>
      <c r="DK40" s="680"/>
      <c r="DL40" s="684" t="s">
        <v>246</v>
      </c>
      <c r="DM40" s="679"/>
      <c r="DN40" s="679"/>
      <c r="DO40" s="679"/>
      <c r="DP40" s="679"/>
      <c r="DQ40" s="679"/>
      <c r="DR40" s="679"/>
      <c r="DS40" s="679"/>
      <c r="DT40" s="679"/>
      <c r="DU40" s="679"/>
      <c r="DV40" s="680"/>
      <c r="DW40" s="681" t="s">
        <v>246</v>
      </c>
      <c r="DX40" s="699"/>
      <c r="DY40" s="699"/>
      <c r="DZ40" s="699"/>
      <c r="EA40" s="699"/>
      <c r="EB40" s="699"/>
      <c r="EC40" s="714"/>
    </row>
    <row r="41" spans="2:133" ht="11.25" customHeight="1">
      <c r="B41" s="675" t="s">
        <v>354</v>
      </c>
      <c r="C41" s="676"/>
      <c r="D41" s="676"/>
      <c r="E41" s="676"/>
      <c r="F41" s="676"/>
      <c r="G41" s="676"/>
      <c r="H41" s="676"/>
      <c r="I41" s="676"/>
      <c r="J41" s="676"/>
      <c r="K41" s="676"/>
      <c r="L41" s="676"/>
      <c r="M41" s="676"/>
      <c r="N41" s="676"/>
      <c r="O41" s="676"/>
      <c r="P41" s="676"/>
      <c r="Q41" s="677"/>
      <c r="R41" s="678">
        <v>152813</v>
      </c>
      <c r="S41" s="679"/>
      <c r="T41" s="679"/>
      <c r="U41" s="679"/>
      <c r="V41" s="679"/>
      <c r="W41" s="679"/>
      <c r="X41" s="679"/>
      <c r="Y41" s="680"/>
      <c r="Z41" s="715">
        <v>1.6</v>
      </c>
      <c r="AA41" s="715"/>
      <c r="AB41" s="715"/>
      <c r="AC41" s="715"/>
      <c r="AD41" s="716" t="s">
        <v>246</v>
      </c>
      <c r="AE41" s="716"/>
      <c r="AF41" s="716"/>
      <c r="AG41" s="716"/>
      <c r="AH41" s="716"/>
      <c r="AI41" s="716"/>
      <c r="AJ41" s="716"/>
      <c r="AK41" s="716"/>
      <c r="AL41" s="681" t="s">
        <v>130</v>
      </c>
      <c r="AM41" s="682"/>
      <c r="AN41" s="682"/>
      <c r="AO41" s="717"/>
      <c r="AQ41" s="718" t="s">
        <v>355</v>
      </c>
      <c r="AR41" s="719"/>
      <c r="AS41" s="719"/>
      <c r="AT41" s="719"/>
      <c r="AU41" s="719"/>
      <c r="AV41" s="719"/>
      <c r="AW41" s="719"/>
      <c r="AX41" s="719"/>
      <c r="AY41" s="720"/>
      <c r="AZ41" s="678">
        <v>134169</v>
      </c>
      <c r="BA41" s="679"/>
      <c r="BB41" s="679"/>
      <c r="BC41" s="679"/>
      <c r="BD41" s="697"/>
      <c r="BE41" s="697"/>
      <c r="BF41" s="721"/>
      <c r="BG41" s="723"/>
      <c r="BH41" s="724"/>
      <c r="BI41" s="724"/>
      <c r="BJ41" s="724"/>
      <c r="BK41" s="724"/>
      <c r="BL41" s="236"/>
      <c r="BM41" s="712" t="s">
        <v>356</v>
      </c>
      <c r="BN41" s="712"/>
      <c r="BO41" s="712"/>
      <c r="BP41" s="712"/>
      <c r="BQ41" s="712"/>
      <c r="BR41" s="712"/>
      <c r="BS41" s="712"/>
      <c r="BT41" s="712"/>
      <c r="BU41" s="713"/>
      <c r="BV41" s="678">
        <v>1</v>
      </c>
      <c r="BW41" s="679"/>
      <c r="BX41" s="679"/>
      <c r="BY41" s="679"/>
      <c r="BZ41" s="679"/>
      <c r="CA41" s="679"/>
      <c r="CB41" s="722"/>
      <c r="CD41" s="711" t="s">
        <v>357</v>
      </c>
      <c r="CE41" s="712"/>
      <c r="CF41" s="712"/>
      <c r="CG41" s="712"/>
      <c r="CH41" s="712"/>
      <c r="CI41" s="712"/>
      <c r="CJ41" s="712"/>
      <c r="CK41" s="712"/>
      <c r="CL41" s="712"/>
      <c r="CM41" s="712"/>
      <c r="CN41" s="712"/>
      <c r="CO41" s="712"/>
      <c r="CP41" s="712"/>
      <c r="CQ41" s="713"/>
      <c r="CR41" s="678" t="s">
        <v>246</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358</v>
      </c>
      <c r="C42" s="660"/>
      <c r="D42" s="660"/>
      <c r="E42" s="660"/>
      <c r="F42" s="660"/>
      <c r="G42" s="660"/>
      <c r="H42" s="660"/>
      <c r="I42" s="660"/>
      <c r="J42" s="660"/>
      <c r="K42" s="660"/>
      <c r="L42" s="660"/>
      <c r="M42" s="660"/>
      <c r="N42" s="660"/>
      <c r="O42" s="660"/>
      <c r="P42" s="660"/>
      <c r="Q42" s="661"/>
      <c r="R42" s="662">
        <v>9435163</v>
      </c>
      <c r="S42" s="701"/>
      <c r="T42" s="701"/>
      <c r="U42" s="701"/>
      <c r="V42" s="701"/>
      <c r="W42" s="701"/>
      <c r="X42" s="701"/>
      <c r="Y42" s="703"/>
      <c r="Z42" s="704">
        <v>100</v>
      </c>
      <c r="AA42" s="704"/>
      <c r="AB42" s="704"/>
      <c r="AC42" s="704"/>
      <c r="AD42" s="705">
        <v>5152996</v>
      </c>
      <c r="AE42" s="705"/>
      <c r="AF42" s="705"/>
      <c r="AG42" s="705"/>
      <c r="AH42" s="705"/>
      <c r="AI42" s="705"/>
      <c r="AJ42" s="705"/>
      <c r="AK42" s="705"/>
      <c r="AL42" s="665">
        <v>100</v>
      </c>
      <c r="AM42" s="706"/>
      <c r="AN42" s="706"/>
      <c r="AO42" s="707"/>
      <c r="AQ42" s="708" t="s">
        <v>359</v>
      </c>
      <c r="AR42" s="709"/>
      <c r="AS42" s="709"/>
      <c r="AT42" s="709"/>
      <c r="AU42" s="709"/>
      <c r="AV42" s="709"/>
      <c r="AW42" s="709"/>
      <c r="AX42" s="709"/>
      <c r="AY42" s="710"/>
      <c r="AZ42" s="662">
        <v>388784</v>
      </c>
      <c r="BA42" s="701"/>
      <c r="BB42" s="701"/>
      <c r="BC42" s="701"/>
      <c r="BD42" s="663"/>
      <c r="BE42" s="663"/>
      <c r="BF42" s="727"/>
      <c r="BG42" s="725"/>
      <c r="BH42" s="726"/>
      <c r="BI42" s="726"/>
      <c r="BJ42" s="726"/>
      <c r="BK42" s="726"/>
      <c r="BL42" s="237"/>
      <c r="BM42" s="728" t="s">
        <v>360</v>
      </c>
      <c r="BN42" s="728"/>
      <c r="BO42" s="728"/>
      <c r="BP42" s="728"/>
      <c r="BQ42" s="728"/>
      <c r="BR42" s="728"/>
      <c r="BS42" s="728"/>
      <c r="BT42" s="728"/>
      <c r="BU42" s="729"/>
      <c r="BV42" s="662">
        <v>332</v>
      </c>
      <c r="BW42" s="701"/>
      <c r="BX42" s="701"/>
      <c r="BY42" s="701"/>
      <c r="BZ42" s="701"/>
      <c r="CA42" s="701"/>
      <c r="CB42" s="702"/>
      <c r="CD42" s="675" t="s">
        <v>361</v>
      </c>
      <c r="CE42" s="676"/>
      <c r="CF42" s="676"/>
      <c r="CG42" s="676"/>
      <c r="CH42" s="676"/>
      <c r="CI42" s="676"/>
      <c r="CJ42" s="676"/>
      <c r="CK42" s="676"/>
      <c r="CL42" s="676"/>
      <c r="CM42" s="676"/>
      <c r="CN42" s="676"/>
      <c r="CO42" s="676"/>
      <c r="CP42" s="676"/>
      <c r="CQ42" s="677"/>
      <c r="CR42" s="678">
        <v>2153424</v>
      </c>
      <c r="CS42" s="679"/>
      <c r="CT42" s="679"/>
      <c r="CU42" s="679"/>
      <c r="CV42" s="679"/>
      <c r="CW42" s="679"/>
      <c r="CX42" s="679"/>
      <c r="CY42" s="680"/>
      <c r="CZ42" s="681">
        <v>23.1</v>
      </c>
      <c r="DA42" s="682"/>
      <c r="DB42" s="682"/>
      <c r="DC42" s="683"/>
      <c r="DD42" s="684">
        <v>330364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362</v>
      </c>
      <c r="CE43" s="676"/>
      <c r="CF43" s="676"/>
      <c r="CG43" s="676"/>
      <c r="CH43" s="676"/>
      <c r="CI43" s="676"/>
      <c r="CJ43" s="676"/>
      <c r="CK43" s="676"/>
      <c r="CL43" s="676"/>
      <c r="CM43" s="676"/>
      <c r="CN43" s="676"/>
      <c r="CO43" s="676"/>
      <c r="CP43" s="676"/>
      <c r="CQ43" s="677"/>
      <c r="CR43" s="678">
        <v>38963</v>
      </c>
      <c r="CS43" s="697"/>
      <c r="CT43" s="697"/>
      <c r="CU43" s="697"/>
      <c r="CV43" s="697"/>
      <c r="CW43" s="697"/>
      <c r="CX43" s="697"/>
      <c r="CY43" s="698"/>
      <c r="CZ43" s="681">
        <v>0.4</v>
      </c>
      <c r="DA43" s="699"/>
      <c r="DB43" s="699"/>
      <c r="DC43" s="700"/>
      <c r="DD43" s="684">
        <v>25935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311</v>
      </c>
      <c r="CE44" s="692"/>
      <c r="CF44" s="675" t="s">
        <v>363</v>
      </c>
      <c r="CG44" s="676"/>
      <c r="CH44" s="676"/>
      <c r="CI44" s="676"/>
      <c r="CJ44" s="676"/>
      <c r="CK44" s="676"/>
      <c r="CL44" s="676"/>
      <c r="CM44" s="676"/>
      <c r="CN44" s="676"/>
      <c r="CO44" s="676"/>
      <c r="CP44" s="676"/>
      <c r="CQ44" s="677"/>
      <c r="CR44" s="678">
        <v>1979083</v>
      </c>
      <c r="CS44" s="679"/>
      <c r="CT44" s="679"/>
      <c r="CU44" s="679"/>
      <c r="CV44" s="679"/>
      <c r="CW44" s="679"/>
      <c r="CX44" s="679"/>
      <c r="CY44" s="680"/>
      <c r="CZ44" s="681">
        <v>21.3</v>
      </c>
      <c r="DA44" s="682"/>
      <c r="DB44" s="682"/>
      <c r="DC44" s="683"/>
      <c r="DD44" s="684">
        <v>314195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364</v>
      </c>
      <c r="CG45" s="676"/>
      <c r="CH45" s="676"/>
      <c r="CI45" s="676"/>
      <c r="CJ45" s="676"/>
      <c r="CK45" s="676"/>
      <c r="CL45" s="676"/>
      <c r="CM45" s="676"/>
      <c r="CN45" s="676"/>
      <c r="CO45" s="676"/>
      <c r="CP45" s="676"/>
      <c r="CQ45" s="677"/>
      <c r="CR45" s="678">
        <v>1299699</v>
      </c>
      <c r="CS45" s="697"/>
      <c r="CT45" s="697"/>
      <c r="CU45" s="697"/>
      <c r="CV45" s="697"/>
      <c r="CW45" s="697"/>
      <c r="CX45" s="697"/>
      <c r="CY45" s="698"/>
      <c r="CZ45" s="681">
        <v>14</v>
      </c>
      <c r="DA45" s="699"/>
      <c r="DB45" s="699"/>
      <c r="DC45" s="700"/>
      <c r="DD45" s="684">
        <v>80430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366</v>
      </c>
      <c r="CG46" s="676"/>
      <c r="CH46" s="676"/>
      <c r="CI46" s="676"/>
      <c r="CJ46" s="676"/>
      <c r="CK46" s="676"/>
      <c r="CL46" s="676"/>
      <c r="CM46" s="676"/>
      <c r="CN46" s="676"/>
      <c r="CO46" s="676"/>
      <c r="CP46" s="676"/>
      <c r="CQ46" s="677"/>
      <c r="CR46" s="678">
        <v>658613</v>
      </c>
      <c r="CS46" s="679"/>
      <c r="CT46" s="679"/>
      <c r="CU46" s="679"/>
      <c r="CV46" s="679"/>
      <c r="CW46" s="679"/>
      <c r="CX46" s="679"/>
      <c r="CY46" s="680"/>
      <c r="CZ46" s="681">
        <v>7.1</v>
      </c>
      <c r="DA46" s="682"/>
      <c r="DB46" s="682"/>
      <c r="DC46" s="683"/>
      <c r="DD46" s="684">
        <v>221709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368</v>
      </c>
      <c r="CG47" s="676"/>
      <c r="CH47" s="676"/>
      <c r="CI47" s="676"/>
      <c r="CJ47" s="676"/>
      <c r="CK47" s="676"/>
      <c r="CL47" s="676"/>
      <c r="CM47" s="676"/>
      <c r="CN47" s="676"/>
      <c r="CO47" s="676"/>
      <c r="CP47" s="676"/>
      <c r="CQ47" s="677"/>
      <c r="CR47" s="678">
        <v>174341</v>
      </c>
      <c r="CS47" s="697"/>
      <c r="CT47" s="697"/>
      <c r="CU47" s="697"/>
      <c r="CV47" s="697"/>
      <c r="CW47" s="697"/>
      <c r="CX47" s="697"/>
      <c r="CY47" s="698"/>
      <c r="CZ47" s="681">
        <v>1.9</v>
      </c>
      <c r="DA47" s="699"/>
      <c r="DB47" s="699"/>
      <c r="DC47" s="700"/>
      <c r="DD47" s="684">
        <v>16169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369</v>
      </c>
      <c r="CD48" s="695"/>
      <c r="CE48" s="696"/>
      <c r="CF48" s="675" t="s">
        <v>370</v>
      </c>
      <c r="CG48" s="676"/>
      <c r="CH48" s="676"/>
      <c r="CI48" s="676"/>
      <c r="CJ48" s="676"/>
      <c r="CK48" s="676"/>
      <c r="CL48" s="676"/>
      <c r="CM48" s="676"/>
      <c r="CN48" s="676"/>
      <c r="CO48" s="676"/>
      <c r="CP48" s="676"/>
      <c r="CQ48" s="677"/>
      <c r="CR48" s="678" t="s">
        <v>130</v>
      </c>
      <c r="CS48" s="679"/>
      <c r="CT48" s="679"/>
      <c r="CU48" s="679"/>
      <c r="CV48" s="679"/>
      <c r="CW48" s="679"/>
      <c r="CX48" s="679"/>
      <c r="CY48" s="680"/>
      <c r="CZ48" s="681" t="s">
        <v>246</v>
      </c>
      <c r="DA48" s="682"/>
      <c r="DB48" s="682"/>
      <c r="DC48" s="683"/>
      <c r="DD48" s="684" t="s">
        <v>246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371</v>
      </c>
      <c r="CE49" s="660"/>
      <c r="CF49" s="660"/>
      <c r="CG49" s="660"/>
      <c r="CH49" s="660"/>
      <c r="CI49" s="660"/>
      <c r="CJ49" s="660"/>
      <c r="CK49" s="660"/>
      <c r="CL49" s="660"/>
      <c r="CM49" s="660"/>
      <c r="CN49" s="660"/>
      <c r="CO49" s="660"/>
      <c r="CP49" s="660"/>
      <c r="CQ49" s="661"/>
      <c r="CR49" s="662">
        <v>9311602</v>
      </c>
      <c r="CS49" s="663"/>
      <c r="CT49" s="663"/>
      <c r="CU49" s="663"/>
      <c r="CV49" s="663"/>
      <c r="CW49" s="663"/>
      <c r="CX49" s="663"/>
      <c r="CY49" s="664"/>
      <c r="CZ49" s="665">
        <v>100</v>
      </c>
      <c r="DA49" s="666"/>
      <c r="DB49" s="666"/>
      <c r="DC49" s="667"/>
      <c r="DD49" s="668">
        <v>6111988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fAopMpOyPUZEhjsSJkcQys0jH3vsXDEXv21t3RJDIO6kqVxsta8kPBzuLdG/LuAEpDB/mqBMxBNEk+yQvgv0Q==" saltValue="UOL8RfGbMG6V0XlijjKyp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DL87" sqref="DL87:DP87"/>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373</v>
      </c>
      <c r="DK2" s="1204"/>
      <c r="DL2" s="1204"/>
      <c r="DM2" s="1204"/>
      <c r="DN2" s="1204"/>
      <c r="DO2" s="1205"/>
      <c r="DP2" s="250"/>
      <c r="DQ2" s="1203" t="s">
        <v>374</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377</v>
      </c>
      <c r="B5" s="1089"/>
      <c r="C5" s="1089"/>
      <c r="D5" s="1089"/>
      <c r="E5" s="1089"/>
      <c r="F5" s="1089"/>
      <c r="G5" s="1089"/>
      <c r="H5" s="1089"/>
      <c r="I5" s="1089"/>
      <c r="J5" s="1089"/>
      <c r="K5" s="1089"/>
      <c r="L5" s="1089"/>
      <c r="M5" s="1089"/>
      <c r="N5" s="1089"/>
      <c r="O5" s="1089"/>
      <c r="P5" s="1090"/>
      <c r="Q5" s="1094" t="s">
        <v>378</v>
      </c>
      <c r="R5" s="1095"/>
      <c r="S5" s="1095"/>
      <c r="T5" s="1095"/>
      <c r="U5" s="1096"/>
      <c r="V5" s="1094" t="s">
        <v>379</v>
      </c>
      <c r="W5" s="1095"/>
      <c r="X5" s="1095"/>
      <c r="Y5" s="1095"/>
      <c r="Z5" s="1096"/>
      <c r="AA5" s="1094" t="s">
        <v>380</v>
      </c>
      <c r="AB5" s="1095"/>
      <c r="AC5" s="1095"/>
      <c r="AD5" s="1095"/>
      <c r="AE5" s="1095"/>
      <c r="AF5" s="1206" t="s">
        <v>381</v>
      </c>
      <c r="AG5" s="1095"/>
      <c r="AH5" s="1095"/>
      <c r="AI5" s="1095"/>
      <c r="AJ5" s="1110"/>
      <c r="AK5" s="1095" t="s">
        <v>382</v>
      </c>
      <c r="AL5" s="1095"/>
      <c r="AM5" s="1095"/>
      <c r="AN5" s="1095"/>
      <c r="AO5" s="1096"/>
      <c r="AP5" s="1094" t="s">
        <v>383</v>
      </c>
      <c r="AQ5" s="1095"/>
      <c r="AR5" s="1095"/>
      <c r="AS5" s="1095"/>
      <c r="AT5" s="1096"/>
      <c r="AU5" s="1094" t="s">
        <v>384</v>
      </c>
      <c r="AV5" s="1095"/>
      <c r="AW5" s="1095"/>
      <c r="AX5" s="1095"/>
      <c r="AY5" s="1110"/>
      <c r="AZ5" s="257"/>
      <c r="BA5" s="257"/>
      <c r="BB5" s="257"/>
      <c r="BC5" s="257"/>
      <c r="BD5" s="257"/>
      <c r="BE5" s="258"/>
      <c r="BF5" s="258"/>
      <c r="BG5" s="258"/>
      <c r="BH5" s="258"/>
      <c r="BI5" s="258"/>
      <c r="BJ5" s="258"/>
      <c r="BK5" s="258"/>
      <c r="BL5" s="258"/>
      <c r="BM5" s="258"/>
      <c r="BN5" s="258"/>
      <c r="BO5" s="258"/>
      <c r="BP5" s="258"/>
      <c r="BQ5" s="1088" t="s">
        <v>385</v>
      </c>
      <c r="BR5" s="1089"/>
      <c r="BS5" s="1089"/>
      <c r="BT5" s="1089"/>
      <c r="BU5" s="1089"/>
      <c r="BV5" s="1089"/>
      <c r="BW5" s="1089"/>
      <c r="BX5" s="1089"/>
      <c r="BY5" s="1089"/>
      <c r="BZ5" s="1089"/>
      <c r="CA5" s="1089"/>
      <c r="CB5" s="1089"/>
      <c r="CC5" s="1089"/>
      <c r="CD5" s="1089"/>
      <c r="CE5" s="1089"/>
      <c r="CF5" s="1089"/>
      <c r="CG5" s="1090"/>
      <c r="CH5" s="1094" t="s">
        <v>386</v>
      </c>
      <c r="CI5" s="1095"/>
      <c r="CJ5" s="1095"/>
      <c r="CK5" s="1095"/>
      <c r="CL5" s="1096"/>
      <c r="CM5" s="1094" t="s">
        <v>387</v>
      </c>
      <c r="CN5" s="1095"/>
      <c r="CO5" s="1095"/>
      <c r="CP5" s="1095"/>
      <c r="CQ5" s="1096"/>
      <c r="CR5" s="1094" t="s">
        <v>388</v>
      </c>
      <c r="CS5" s="1095"/>
      <c r="CT5" s="1095"/>
      <c r="CU5" s="1095"/>
      <c r="CV5" s="1096"/>
      <c r="CW5" s="1094" t="s">
        <v>389</v>
      </c>
      <c r="CX5" s="1095"/>
      <c r="CY5" s="1095"/>
      <c r="CZ5" s="1095"/>
      <c r="DA5" s="1096"/>
      <c r="DB5" s="1094" t="s">
        <v>390</v>
      </c>
      <c r="DC5" s="1095"/>
      <c r="DD5" s="1095"/>
      <c r="DE5" s="1095"/>
      <c r="DF5" s="1096"/>
      <c r="DG5" s="1191" t="s">
        <v>391</v>
      </c>
      <c r="DH5" s="1192"/>
      <c r="DI5" s="1192"/>
      <c r="DJ5" s="1192"/>
      <c r="DK5" s="1193"/>
      <c r="DL5" s="1191" t="s">
        <v>392</v>
      </c>
      <c r="DM5" s="1192"/>
      <c r="DN5" s="1192"/>
      <c r="DO5" s="1192"/>
      <c r="DP5" s="1193"/>
      <c r="DQ5" s="1094" t="s">
        <v>393</v>
      </c>
      <c r="DR5" s="1095"/>
      <c r="DS5" s="1095"/>
      <c r="DT5" s="1095"/>
      <c r="DU5" s="1096"/>
      <c r="DV5" s="1094" t="s">
        <v>384</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394</v>
      </c>
      <c r="C7" s="1144"/>
      <c r="D7" s="1144"/>
      <c r="E7" s="1144"/>
      <c r="F7" s="1144"/>
      <c r="G7" s="1144"/>
      <c r="H7" s="1144"/>
      <c r="I7" s="1144"/>
      <c r="J7" s="1144"/>
      <c r="K7" s="1144"/>
      <c r="L7" s="1144"/>
      <c r="M7" s="1144"/>
      <c r="N7" s="1144"/>
      <c r="O7" s="1144"/>
      <c r="P7" s="1145"/>
      <c r="Q7" s="1197">
        <v>9433</v>
      </c>
      <c r="R7" s="1198"/>
      <c r="S7" s="1198"/>
      <c r="T7" s="1198"/>
      <c r="U7" s="1198"/>
      <c r="V7" s="1198">
        <v>9310</v>
      </c>
      <c r="W7" s="1198"/>
      <c r="X7" s="1198"/>
      <c r="Y7" s="1198"/>
      <c r="Z7" s="1198"/>
      <c r="AA7" s="1198">
        <v>124</v>
      </c>
      <c r="AB7" s="1198"/>
      <c r="AC7" s="1198"/>
      <c r="AD7" s="1198"/>
      <c r="AE7" s="1199"/>
      <c r="AF7" s="1200">
        <v>93</v>
      </c>
      <c r="AG7" s="1201"/>
      <c r="AH7" s="1201"/>
      <c r="AI7" s="1201"/>
      <c r="AJ7" s="1202"/>
      <c r="AK7" s="1184" t="s">
        <v>605</v>
      </c>
      <c r="AL7" s="1185"/>
      <c r="AM7" s="1185"/>
      <c r="AN7" s="1185"/>
      <c r="AO7" s="1185"/>
      <c r="AP7" s="1185">
        <v>10128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5</v>
      </c>
      <c r="CI7" s="1182"/>
      <c r="CJ7" s="1182"/>
      <c r="CK7" s="1182"/>
      <c r="CL7" s="1183"/>
      <c r="CM7" s="1181">
        <v>30</v>
      </c>
      <c r="CN7" s="1182"/>
      <c r="CO7" s="1182"/>
      <c r="CP7" s="1182"/>
      <c r="CQ7" s="1183"/>
      <c r="CR7" s="1181">
        <v>40</v>
      </c>
      <c r="CS7" s="1182"/>
      <c r="CT7" s="1182"/>
      <c r="CU7" s="1182"/>
      <c r="CV7" s="1183"/>
      <c r="CW7" s="1181" t="s">
        <v>587</v>
      </c>
      <c r="CX7" s="1182"/>
      <c r="CY7" s="1182"/>
      <c r="CZ7" s="1182"/>
      <c r="DA7" s="1183"/>
      <c r="DB7" s="1181" t="s">
        <v>587</v>
      </c>
      <c r="DC7" s="1182"/>
      <c r="DD7" s="1182"/>
      <c r="DE7" s="1182"/>
      <c r="DF7" s="1183"/>
      <c r="DG7" s="1181" t="s">
        <v>587</v>
      </c>
      <c r="DH7" s="1182"/>
      <c r="DI7" s="1182"/>
      <c r="DJ7" s="1182"/>
      <c r="DK7" s="1183"/>
      <c r="DL7" s="1181" t="s">
        <v>587</v>
      </c>
      <c r="DM7" s="1182"/>
      <c r="DN7" s="1182"/>
      <c r="DO7" s="1182"/>
      <c r="DP7" s="1183"/>
      <c r="DQ7" s="1181" t="s">
        <v>587</v>
      </c>
      <c r="DR7" s="1182"/>
      <c r="DS7" s="1182"/>
      <c r="DT7" s="1182"/>
      <c r="DU7" s="1183"/>
      <c r="DV7" s="1208"/>
      <c r="DW7" s="1209"/>
      <c r="DX7" s="1209"/>
      <c r="DY7" s="1209"/>
      <c r="DZ7" s="1210"/>
      <c r="EA7" s="255"/>
    </row>
    <row r="8" spans="1:131" s="256" customFormat="1" ht="26.25" customHeight="1">
      <c r="A8" s="262">
        <v>2</v>
      </c>
      <c r="B8" s="1130" t="s">
        <v>395</v>
      </c>
      <c r="C8" s="1131"/>
      <c r="D8" s="1131"/>
      <c r="E8" s="1131"/>
      <c r="F8" s="1131"/>
      <c r="G8" s="1131"/>
      <c r="H8" s="1131"/>
      <c r="I8" s="1131"/>
      <c r="J8" s="1131"/>
      <c r="K8" s="1131"/>
      <c r="L8" s="1131"/>
      <c r="M8" s="1131"/>
      <c r="N8" s="1131"/>
      <c r="O8" s="1131"/>
      <c r="P8" s="1132"/>
      <c r="Q8" s="1136">
        <v>2</v>
      </c>
      <c r="R8" s="1137"/>
      <c r="S8" s="1137"/>
      <c r="T8" s="1137"/>
      <c r="U8" s="1137"/>
      <c r="V8" s="1137">
        <v>2</v>
      </c>
      <c r="W8" s="1137"/>
      <c r="X8" s="1137"/>
      <c r="Y8" s="1137"/>
      <c r="Z8" s="1137"/>
      <c r="AA8" s="1137" t="s">
        <v>605</v>
      </c>
      <c r="AB8" s="1137"/>
      <c r="AC8" s="1137"/>
      <c r="AD8" s="1137"/>
      <c r="AE8" s="1138"/>
      <c r="AF8" s="1112" t="s">
        <v>130</v>
      </c>
      <c r="AG8" s="1113"/>
      <c r="AH8" s="1113"/>
      <c r="AI8" s="1113"/>
      <c r="AJ8" s="1114"/>
      <c r="AK8" s="1179">
        <v>0</v>
      </c>
      <c r="AL8" s="1180"/>
      <c r="AM8" s="1180"/>
      <c r="AN8" s="1180"/>
      <c r="AO8" s="1180"/>
      <c r="AP8" s="1180" t="s">
        <v>587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397</v>
      </c>
      <c r="B23" s="1037" t="s">
        <v>398</v>
      </c>
      <c r="C23" s="1038"/>
      <c r="D23" s="1038"/>
      <c r="E23" s="1038"/>
      <c r="F23" s="1038"/>
      <c r="G23" s="1038"/>
      <c r="H23" s="1038"/>
      <c r="I23" s="1038"/>
      <c r="J23" s="1038"/>
      <c r="K23" s="1038"/>
      <c r="L23" s="1038"/>
      <c r="M23" s="1038"/>
      <c r="N23" s="1038"/>
      <c r="O23" s="1038"/>
      <c r="P23" s="1039"/>
      <c r="Q23" s="1161">
        <v>9435</v>
      </c>
      <c r="R23" s="1162"/>
      <c r="S23" s="1162"/>
      <c r="T23" s="1162"/>
      <c r="U23" s="1162"/>
      <c r="V23" s="1162">
        <v>9311</v>
      </c>
      <c r="W23" s="1162"/>
      <c r="X23" s="1162"/>
      <c r="Y23" s="1162"/>
      <c r="Z23" s="1162"/>
      <c r="AA23" s="1162">
        <v>124</v>
      </c>
      <c r="AB23" s="1162"/>
      <c r="AC23" s="1162"/>
      <c r="AD23" s="1162"/>
      <c r="AE23" s="1163"/>
      <c r="AF23" s="1164">
        <v>93</v>
      </c>
      <c r="AG23" s="1162"/>
      <c r="AH23" s="1162"/>
      <c r="AI23" s="1162"/>
      <c r="AJ23" s="1165"/>
      <c r="AK23" s="1166"/>
      <c r="AL23" s="1167"/>
      <c r="AM23" s="1167"/>
      <c r="AN23" s="1167"/>
      <c r="AO23" s="1167"/>
      <c r="AP23" s="1162">
        <v>10128</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377</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409</v>
      </c>
      <c r="C28" s="1144"/>
      <c r="D28" s="1144"/>
      <c r="E28" s="1144"/>
      <c r="F28" s="1144"/>
      <c r="G28" s="1144"/>
      <c r="H28" s="1144"/>
      <c r="I28" s="1144"/>
      <c r="J28" s="1144"/>
      <c r="K28" s="1144"/>
      <c r="L28" s="1144"/>
      <c r="M28" s="1144"/>
      <c r="N28" s="1144"/>
      <c r="O28" s="1144"/>
      <c r="P28" s="1145"/>
      <c r="Q28" s="1146">
        <v>1430</v>
      </c>
      <c r="R28" s="1147"/>
      <c r="S28" s="1147"/>
      <c r="T28" s="1147"/>
      <c r="U28" s="1147"/>
      <c r="V28" s="1147">
        <v>1421</v>
      </c>
      <c r="W28" s="1147"/>
      <c r="X28" s="1147"/>
      <c r="Y28" s="1147"/>
      <c r="Z28" s="1147"/>
      <c r="AA28" s="1147">
        <v>10</v>
      </c>
      <c r="AB28" s="1147"/>
      <c r="AC28" s="1147"/>
      <c r="AD28" s="1147"/>
      <c r="AE28" s="1148"/>
      <c r="AF28" s="1149">
        <v>10</v>
      </c>
      <c r="AG28" s="1147"/>
      <c r="AH28" s="1147"/>
      <c r="AI28" s="1147"/>
      <c r="AJ28" s="1150"/>
      <c r="AK28" s="1151">
        <v>136</v>
      </c>
      <c r="AL28" s="1139"/>
      <c r="AM28" s="1139"/>
      <c r="AN28" s="1139"/>
      <c r="AO28" s="1139"/>
      <c r="AP28" s="1139" t="s">
        <v>587</v>
      </c>
      <c r="AQ28" s="1139"/>
      <c r="AR28" s="1139"/>
      <c r="AS28" s="1139"/>
      <c r="AT28" s="1139"/>
      <c r="AU28" s="1139" t="s">
        <v>587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410</v>
      </c>
      <c r="C29" s="1131"/>
      <c r="D29" s="1131"/>
      <c r="E29" s="1131"/>
      <c r="F29" s="1131"/>
      <c r="G29" s="1131"/>
      <c r="H29" s="1131"/>
      <c r="I29" s="1131"/>
      <c r="J29" s="1131"/>
      <c r="K29" s="1131"/>
      <c r="L29" s="1131"/>
      <c r="M29" s="1131"/>
      <c r="N29" s="1131"/>
      <c r="O29" s="1131"/>
      <c r="P29" s="1132"/>
      <c r="Q29" s="1136">
        <v>96</v>
      </c>
      <c r="R29" s="1137"/>
      <c r="S29" s="1137"/>
      <c r="T29" s="1137"/>
      <c r="U29" s="1137"/>
      <c r="V29" s="1137">
        <v>96</v>
      </c>
      <c r="W29" s="1137"/>
      <c r="X29" s="1137"/>
      <c r="Y29" s="1137"/>
      <c r="Z29" s="1137"/>
      <c r="AA29" s="1137" t="s">
        <v>587</v>
      </c>
      <c r="AB29" s="1137"/>
      <c r="AC29" s="1137"/>
      <c r="AD29" s="1137"/>
      <c r="AE29" s="1138"/>
      <c r="AF29" s="1112" t="s">
        <v>130</v>
      </c>
      <c r="AG29" s="1113"/>
      <c r="AH29" s="1113"/>
      <c r="AI29" s="1113"/>
      <c r="AJ29" s="1114"/>
      <c r="AK29" s="1073">
        <v>17</v>
      </c>
      <c r="AL29" s="1064"/>
      <c r="AM29" s="1064"/>
      <c r="AN29" s="1064"/>
      <c r="AO29" s="1064"/>
      <c r="AP29" s="1064" t="s">
        <v>587</v>
      </c>
      <c r="AQ29" s="1064"/>
      <c r="AR29" s="1064"/>
      <c r="AS29" s="1064"/>
      <c r="AT29" s="1064"/>
      <c r="AU29" s="1064" t="s">
        <v>587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411</v>
      </c>
      <c r="C30" s="1131"/>
      <c r="D30" s="1131"/>
      <c r="E30" s="1131"/>
      <c r="F30" s="1131"/>
      <c r="G30" s="1131"/>
      <c r="H30" s="1131"/>
      <c r="I30" s="1131"/>
      <c r="J30" s="1131"/>
      <c r="K30" s="1131"/>
      <c r="L30" s="1131"/>
      <c r="M30" s="1131"/>
      <c r="N30" s="1131"/>
      <c r="O30" s="1131"/>
      <c r="P30" s="1132"/>
      <c r="Q30" s="1136">
        <v>57</v>
      </c>
      <c r="R30" s="1137"/>
      <c r="S30" s="1137"/>
      <c r="T30" s="1137"/>
      <c r="U30" s="1137"/>
      <c r="V30" s="1137">
        <v>57</v>
      </c>
      <c r="W30" s="1137"/>
      <c r="X30" s="1137"/>
      <c r="Y30" s="1137"/>
      <c r="Z30" s="1137"/>
      <c r="AA30" s="1137" t="s">
        <v>587</v>
      </c>
      <c r="AB30" s="1137"/>
      <c r="AC30" s="1137"/>
      <c r="AD30" s="1137"/>
      <c r="AE30" s="1138"/>
      <c r="AF30" s="1112" t="s">
        <v>130</v>
      </c>
      <c r="AG30" s="1113"/>
      <c r="AH30" s="1113"/>
      <c r="AI30" s="1113"/>
      <c r="AJ30" s="1114"/>
      <c r="AK30" s="1073">
        <v>24</v>
      </c>
      <c r="AL30" s="1064"/>
      <c r="AM30" s="1064"/>
      <c r="AN30" s="1064"/>
      <c r="AO30" s="1064"/>
      <c r="AP30" s="1064" t="s">
        <v>587</v>
      </c>
      <c r="AQ30" s="1064"/>
      <c r="AR30" s="1064"/>
      <c r="AS30" s="1064"/>
      <c r="AT30" s="1064"/>
      <c r="AU30" s="1064" t="s">
        <v>587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412</v>
      </c>
      <c r="C31" s="1131"/>
      <c r="D31" s="1131"/>
      <c r="E31" s="1131"/>
      <c r="F31" s="1131"/>
      <c r="G31" s="1131"/>
      <c r="H31" s="1131"/>
      <c r="I31" s="1131"/>
      <c r="J31" s="1131"/>
      <c r="K31" s="1131"/>
      <c r="L31" s="1131"/>
      <c r="M31" s="1131"/>
      <c r="N31" s="1131"/>
      <c r="O31" s="1131"/>
      <c r="P31" s="1132"/>
      <c r="Q31" s="1136">
        <v>1288</v>
      </c>
      <c r="R31" s="1137"/>
      <c r="S31" s="1137"/>
      <c r="T31" s="1137"/>
      <c r="U31" s="1137"/>
      <c r="V31" s="1137">
        <v>1287</v>
      </c>
      <c r="W31" s="1137"/>
      <c r="X31" s="1137"/>
      <c r="Y31" s="1137"/>
      <c r="Z31" s="1137"/>
      <c r="AA31" s="1137">
        <v>1</v>
      </c>
      <c r="AB31" s="1137"/>
      <c r="AC31" s="1137"/>
      <c r="AD31" s="1137"/>
      <c r="AE31" s="1138"/>
      <c r="AF31" s="1112">
        <v>1</v>
      </c>
      <c r="AG31" s="1113"/>
      <c r="AH31" s="1113"/>
      <c r="AI31" s="1113"/>
      <c r="AJ31" s="1114"/>
      <c r="AK31" s="1073">
        <v>186</v>
      </c>
      <c r="AL31" s="1064"/>
      <c r="AM31" s="1064"/>
      <c r="AN31" s="1064"/>
      <c r="AO31" s="1064"/>
      <c r="AP31" s="1064" t="s">
        <v>587</v>
      </c>
      <c r="AQ31" s="1064"/>
      <c r="AR31" s="1064"/>
      <c r="AS31" s="1064"/>
      <c r="AT31" s="1064"/>
      <c r="AU31" s="1064" t="s">
        <v>587</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413</v>
      </c>
      <c r="C32" s="1131"/>
      <c r="D32" s="1131"/>
      <c r="E32" s="1131"/>
      <c r="F32" s="1131"/>
      <c r="G32" s="1131"/>
      <c r="H32" s="1131"/>
      <c r="I32" s="1131"/>
      <c r="J32" s="1131"/>
      <c r="K32" s="1131"/>
      <c r="L32" s="1131"/>
      <c r="M32" s="1131"/>
      <c r="N32" s="1131"/>
      <c r="O32" s="1131"/>
      <c r="P32" s="1132"/>
      <c r="Q32" s="1136">
        <v>277</v>
      </c>
      <c r="R32" s="1137"/>
      <c r="S32" s="1137"/>
      <c r="T32" s="1137"/>
      <c r="U32" s="1137"/>
      <c r="V32" s="1137">
        <v>276</v>
      </c>
      <c r="W32" s="1137"/>
      <c r="X32" s="1137"/>
      <c r="Y32" s="1137"/>
      <c r="Z32" s="1137"/>
      <c r="AA32" s="1137">
        <v>2</v>
      </c>
      <c r="AB32" s="1137"/>
      <c r="AC32" s="1137"/>
      <c r="AD32" s="1137"/>
      <c r="AE32" s="1138"/>
      <c r="AF32" s="1112">
        <v>2</v>
      </c>
      <c r="AG32" s="1113"/>
      <c r="AH32" s="1113"/>
      <c r="AI32" s="1113"/>
      <c r="AJ32" s="1114"/>
      <c r="AK32" s="1073">
        <v>190</v>
      </c>
      <c r="AL32" s="1064"/>
      <c r="AM32" s="1064"/>
      <c r="AN32" s="1064"/>
      <c r="AO32" s="1064"/>
      <c r="AP32" s="1064" t="s">
        <v>587</v>
      </c>
      <c r="AQ32" s="1064"/>
      <c r="AR32" s="1064"/>
      <c r="AS32" s="1064"/>
      <c r="AT32" s="1064"/>
      <c r="AU32" s="1064" t="s">
        <v>587</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414</v>
      </c>
      <c r="C33" s="1131"/>
      <c r="D33" s="1131"/>
      <c r="E33" s="1131"/>
      <c r="F33" s="1131"/>
      <c r="G33" s="1131"/>
      <c r="H33" s="1131"/>
      <c r="I33" s="1131"/>
      <c r="J33" s="1131"/>
      <c r="K33" s="1131"/>
      <c r="L33" s="1131"/>
      <c r="M33" s="1131"/>
      <c r="N33" s="1131"/>
      <c r="O33" s="1131"/>
      <c r="P33" s="1132"/>
      <c r="Q33" s="1136">
        <v>223</v>
      </c>
      <c r="R33" s="1137"/>
      <c r="S33" s="1137"/>
      <c r="T33" s="1137"/>
      <c r="U33" s="1137"/>
      <c r="V33" s="1137">
        <v>351</v>
      </c>
      <c r="W33" s="1137"/>
      <c r="X33" s="1137"/>
      <c r="Y33" s="1137"/>
      <c r="Z33" s="1137"/>
      <c r="AA33" s="1137">
        <v>-128</v>
      </c>
      <c r="AB33" s="1137"/>
      <c r="AC33" s="1137"/>
      <c r="AD33" s="1137"/>
      <c r="AE33" s="1138"/>
      <c r="AF33" s="1112">
        <v>296</v>
      </c>
      <c r="AG33" s="1113"/>
      <c r="AH33" s="1113"/>
      <c r="AI33" s="1113"/>
      <c r="AJ33" s="1114"/>
      <c r="AK33" s="1073">
        <v>212</v>
      </c>
      <c r="AL33" s="1064"/>
      <c r="AM33" s="1064"/>
      <c r="AN33" s="1064"/>
      <c r="AO33" s="1064"/>
      <c r="AP33" s="1064">
        <v>2713</v>
      </c>
      <c r="AQ33" s="1064"/>
      <c r="AR33" s="1064"/>
      <c r="AS33" s="1064"/>
      <c r="AT33" s="1064"/>
      <c r="AU33" s="1064">
        <v>2138</v>
      </c>
      <c r="AV33" s="1064"/>
      <c r="AW33" s="1064"/>
      <c r="AX33" s="1064"/>
      <c r="AY33" s="1064"/>
      <c r="AZ33" s="1135" t="s">
        <v>587</v>
      </c>
      <c r="BA33" s="1135"/>
      <c r="BB33" s="1135"/>
      <c r="BC33" s="1135"/>
      <c r="BD33" s="1135"/>
      <c r="BE33" s="1125" t="s">
        <v>415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416</v>
      </c>
      <c r="C34" s="1131"/>
      <c r="D34" s="1131"/>
      <c r="E34" s="1131"/>
      <c r="F34" s="1131"/>
      <c r="G34" s="1131"/>
      <c r="H34" s="1131"/>
      <c r="I34" s="1131"/>
      <c r="J34" s="1131"/>
      <c r="K34" s="1131"/>
      <c r="L34" s="1131"/>
      <c r="M34" s="1131"/>
      <c r="N34" s="1131"/>
      <c r="O34" s="1131"/>
      <c r="P34" s="1132"/>
      <c r="Q34" s="1136">
        <v>266</v>
      </c>
      <c r="R34" s="1137"/>
      <c r="S34" s="1137"/>
      <c r="T34" s="1137"/>
      <c r="U34" s="1137"/>
      <c r="V34" s="1137">
        <v>266</v>
      </c>
      <c r="W34" s="1137"/>
      <c r="X34" s="1137"/>
      <c r="Y34" s="1137"/>
      <c r="Z34" s="1137"/>
      <c r="AA34" s="1137" t="s">
        <v>587</v>
      </c>
      <c r="AB34" s="1137"/>
      <c r="AC34" s="1137"/>
      <c r="AD34" s="1137"/>
      <c r="AE34" s="1138"/>
      <c r="AF34" s="1112">
        <v>0</v>
      </c>
      <c r="AG34" s="1113"/>
      <c r="AH34" s="1113"/>
      <c r="AI34" s="1113"/>
      <c r="AJ34" s="1114"/>
      <c r="AK34" s="1073">
        <v>188</v>
      </c>
      <c r="AL34" s="1064"/>
      <c r="AM34" s="1064"/>
      <c r="AN34" s="1064"/>
      <c r="AO34" s="1064"/>
      <c r="AP34" s="1064">
        <v>1523</v>
      </c>
      <c r="AQ34" s="1064"/>
      <c r="AR34" s="1064"/>
      <c r="AS34" s="1064"/>
      <c r="AT34" s="1064"/>
      <c r="AU34" s="1064">
        <v>1523</v>
      </c>
      <c r="AV34" s="1064"/>
      <c r="AW34" s="1064"/>
      <c r="AX34" s="1064"/>
      <c r="AY34" s="1064"/>
      <c r="AZ34" s="1135" t="s">
        <v>587</v>
      </c>
      <c r="BA34" s="1135"/>
      <c r="BB34" s="1135"/>
      <c r="BC34" s="1135"/>
      <c r="BD34" s="1135"/>
      <c r="BE34" s="1125" t="s">
        <v>417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397</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308</v>
      </c>
      <c r="AG63" s="1052"/>
      <c r="AH63" s="1052"/>
      <c r="AI63" s="1052"/>
      <c r="AJ63" s="1123"/>
      <c r="AK63" s="1124"/>
      <c r="AL63" s="1056"/>
      <c r="AM63" s="1056"/>
      <c r="AN63" s="1056"/>
      <c r="AO63" s="1056"/>
      <c r="AP63" s="1052">
        <v>4236</v>
      </c>
      <c r="AQ63" s="1052"/>
      <c r="AR63" s="1052"/>
      <c r="AS63" s="1052"/>
      <c r="AT63" s="1052"/>
      <c r="AU63" s="1052">
        <v>3661</v>
      </c>
      <c r="AV63" s="1052"/>
      <c r="AW63" s="1052"/>
      <c r="AX63" s="1052"/>
      <c r="AY63" s="1052"/>
      <c r="AZ63" s="1118"/>
      <c r="BA63" s="1118"/>
      <c r="BB63" s="1118"/>
      <c r="BC63" s="1118"/>
      <c r="BD63" s="1118"/>
      <c r="BE63" s="1053"/>
      <c r="BF63" s="1053"/>
      <c r="BG63" s="1053"/>
      <c r="BH63" s="1053"/>
      <c r="BI63" s="1054"/>
      <c r="BJ63" s="1119" t="s">
        <v>420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422</v>
      </c>
      <c r="B66" s="1089"/>
      <c r="C66" s="1089"/>
      <c r="D66" s="1089"/>
      <c r="E66" s="1089"/>
      <c r="F66" s="1089"/>
      <c r="G66" s="1089"/>
      <c r="H66" s="1089"/>
      <c r="I66" s="1089"/>
      <c r="J66" s="1089"/>
      <c r="K66" s="1089"/>
      <c r="L66" s="1089"/>
      <c r="M66" s="1089"/>
      <c r="N66" s="1089"/>
      <c r="O66" s="1089"/>
      <c r="P66" s="1090"/>
      <c r="Q66" s="1094" t="s">
        <v>423</v>
      </c>
      <c r="R66" s="1095"/>
      <c r="S66" s="1095"/>
      <c r="T66" s="1095"/>
      <c r="U66" s="1096"/>
      <c r="V66" s="1094" t="s">
        <v>424</v>
      </c>
      <c r="W66" s="1095"/>
      <c r="X66" s="1095"/>
      <c r="Y66" s="1095"/>
      <c r="Z66" s="1096"/>
      <c r="AA66" s="1094" t="s">
        <v>425</v>
      </c>
      <c r="AB66" s="1095"/>
      <c r="AC66" s="1095"/>
      <c r="AD66" s="1095"/>
      <c r="AE66" s="1096"/>
      <c r="AF66" s="1100" t="s">
        <v>426</v>
      </c>
      <c r="AG66" s="1101"/>
      <c r="AH66" s="1101"/>
      <c r="AI66" s="1101"/>
      <c r="AJ66" s="1102"/>
      <c r="AK66" s="1094" t="s">
        <v>427</v>
      </c>
      <c r="AL66" s="1089"/>
      <c r="AM66" s="1089"/>
      <c r="AN66" s="1089"/>
      <c r="AO66" s="1090"/>
      <c r="AP66" s="1094" t="s">
        <v>428</v>
      </c>
      <c r="AQ66" s="1095"/>
      <c r="AR66" s="1095"/>
      <c r="AS66" s="1095"/>
      <c r="AT66" s="1096"/>
      <c r="AU66" s="1094" t="s">
        <v>429</v>
      </c>
      <c r="AV66" s="1095"/>
      <c r="AW66" s="1095"/>
      <c r="AX66" s="1095"/>
      <c r="AY66" s="1096"/>
      <c r="AZ66" s="1094" t="s">
        <v>384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588</v>
      </c>
      <c r="C68" s="1079"/>
      <c r="D68" s="1079"/>
      <c r="E68" s="1079"/>
      <c r="F68" s="1079"/>
      <c r="G68" s="1079"/>
      <c r="H68" s="1079"/>
      <c r="I68" s="1079"/>
      <c r="J68" s="1079"/>
      <c r="K68" s="1079"/>
      <c r="L68" s="1079"/>
      <c r="M68" s="1079"/>
      <c r="N68" s="1079"/>
      <c r="O68" s="1079"/>
      <c r="P68" s="1080"/>
      <c r="Q68" s="1081">
        <v>6771</v>
      </c>
      <c r="R68" s="1075"/>
      <c r="S68" s="1075"/>
      <c r="T68" s="1075"/>
      <c r="U68" s="1075"/>
      <c r="V68" s="1075">
        <v>7309</v>
      </c>
      <c r="W68" s="1075"/>
      <c r="X68" s="1075"/>
      <c r="Y68" s="1075"/>
      <c r="Z68" s="1075"/>
      <c r="AA68" s="1075">
        <v>-538</v>
      </c>
      <c r="AB68" s="1075"/>
      <c r="AC68" s="1075"/>
      <c r="AD68" s="1075"/>
      <c r="AE68" s="1075"/>
      <c r="AF68" s="1075">
        <v>-564</v>
      </c>
      <c r="AG68" s="1075"/>
      <c r="AH68" s="1075"/>
      <c r="AI68" s="1075"/>
      <c r="AJ68" s="1075"/>
      <c r="AK68" s="1075" t="s">
        <v>587</v>
      </c>
      <c r="AL68" s="1075"/>
      <c r="AM68" s="1075"/>
      <c r="AN68" s="1075"/>
      <c r="AO68" s="1075"/>
      <c r="AP68" s="1075">
        <v>4222</v>
      </c>
      <c r="AQ68" s="1075"/>
      <c r="AR68" s="1075"/>
      <c r="AS68" s="1075"/>
      <c r="AT68" s="1075"/>
      <c r="AU68" s="1075">
        <v>640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590</v>
      </c>
      <c r="C69" s="1068"/>
      <c r="D69" s="1068"/>
      <c r="E69" s="1068"/>
      <c r="F69" s="1068"/>
      <c r="G69" s="1068"/>
      <c r="H69" s="1068"/>
      <c r="I69" s="1068"/>
      <c r="J69" s="1068"/>
      <c r="K69" s="1068"/>
      <c r="L69" s="1068"/>
      <c r="M69" s="1068"/>
      <c r="N69" s="1068"/>
      <c r="O69" s="1068"/>
      <c r="P69" s="1069"/>
      <c r="Q69" s="1070">
        <v>1243</v>
      </c>
      <c r="R69" s="1064"/>
      <c r="S69" s="1064"/>
      <c r="T69" s="1064"/>
      <c r="U69" s="1064"/>
      <c r="V69" s="1064">
        <v>1220</v>
      </c>
      <c r="W69" s="1064"/>
      <c r="X69" s="1064"/>
      <c r="Y69" s="1064"/>
      <c r="Z69" s="1064"/>
      <c r="AA69" s="1064">
        <v>48</v>
      </c>
      <c r="AB69" s="1064"/>
      <c r="AC69" s="1064"/>
      <c r="AD69" s="1064"/>
      <c r="AE69" s="1064"/>
      <c r="AF69" s="1064">
        <v>48</v>
      </c>
      <c r="AG69" s="1064"/>
      <c r="AH69" s="1064"/>
      <c r="AI69" s="1064"/>
      <c r="AJ69" s="1064"/>
      <c r="AK69" s="1064" t="s">
        <v>587</v>
      </c>
      <c r="AL69" s="1064"/>
      <c r="AM69" s="1064"/>
      <c r="AN69" s="1064"/>
      <c r="AO69" s="1064"/>
      <c r="AP69" s="1064">
        <v>31</v>
      </c>
      <c r="AQ69" s="1064"/>
      <c r="AR69" s="1064"/>
      <c r="AS69" s="1064"/>
      <c r="AT69" s="1064"/>
      <c r="AU69" s="1064">
        <v>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591</v>
      </c>
      <c r="C70" s="1068"/>
      <c r="D70" s="1068"/>
      <c r="E70" s="1068"/>
      <c r="F70" s="1068"/>
      <c r="G70" s="1068"/>
      <c r="H70" s="1068"/>
      <c r="I70" s="1068"/>
      <c r="J70" s="1068"/>
      <c r="K70" s="1068"/>
      <c r="L70" s="1068"/>
      <c r="M70" s="1068"/>
      <c r="N70" s="1068"/>
      <c r="O70" s="1068"/>
      <c r="P70" s="1069"/>
      <c r="Q70" s="1070">
        <v>152324</v>
      </c>
      <c r="R70" s="1064"/>
      <c r="S70" s="1064"/>
      <c r="T70" s="1064"/>
      <c r="U70" s="1064"/>
      <c r="V70" s="1064">
        <v>150619</v>
      </c>
      <c r="W70" s="1064"/>
      <c r="X70" s="1064"/>
      <c r="Y70" s="1064"/>
      <c r="Z70" s="1064"/>
      <c r="AA70" s="1064">
        <v>1705</v>
      </c>
      <c r="AB70" s="1064"/>
      <c r="AC70" s="1064"/>
      <c r="AD70" s="1064"/>
      <c r="AE70" s="1064"/>
      <c r="AF70" s="1064">
        <v>1705</v>
      </c>
      <c r="AG70" s="1064"/>
      <c r="AH70" s="1064"/>
      <c r="AI70" s="1064"/>
      <c r="AJ70" s="1064"/>
      <c r="AK70" s="1064">
        <v>1311</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592</v>
      </c>
      <c r="C71" s="1068"/>
      <c r="D71" s="1068"/>
      <c r="E71" s="1068"/>
      <c r="F71" s="1068"/>
      <c r="G71" s="1068"/>
      <c r="H71" s="1068"/>
      <c r="I71" s="1068"/>
      <c r="J71" s="1068"/>
      <c r="K71" s="1068"/>
      <c r="L71" s="1068"/>
      <c r="M71" s="1068"/>
      <c r="N71" s="1068"/>
      <c r="O71" s="1068"/>
      <c r="P71" s="1069"/>
      <c r="Q71" s="1070">
        <v>62</v>
      </c>
      <c r="R71" s="1064"/>
      <c r="S71" s="1064"/>
      <c r="T71" s="1064"/>
      <c r="U71" s="1064"/>
      <c r="V71" s="1064">
        <v>59</v>
      </c>
      <c r="W71" s="1064"/>
      <c r="X71" s="1064"/>
      <c r="Y71" s="1064"/>
      <c r="Z71" s="1064"/>
      <c r="AA71" s="1064">
        <v>3</v>
      </c>
      <c r="AB71" s="1064"/>
      <c r="AC71" s="1064"/>
      <c r="AD71" s="1064"/>
      <c r="AE71" s="1064"/>
      <c r="AF71" s="1064">
        <v>3</v>
      </c>
      <c r="AG71" s="1064"/>
      <c r="AH71" s="1064"/>
      <c r="AI71" s="1064"/>
      <c r="AJ71" s="1064"/>
      <c r="AK71" s="1064" t="s">
        <v>604</v>
      </c>
      <c r="AL71" s="1064"/>
      <c r="AM71" s="1064"/>
      <c r="AN71" s="1064"/>
      <c r="AO71" s="1064"/>
      <c r="AP71" s="1064">
        <v>45</v>
      </c>
      <c r="AQ71" s="1064"/>
      <c r="AR71" s="1064"/>
      <c r="AS71" s="1064"/>
      <c r="AT71" s="1064"/>
      <c r="AU71" s="1064">
        <v>25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589</v>
      </c>
      <c r="C72" s="1068"/>
      <c r="D72" s="1068"/>
      <c r="E72" s="1068"/>
      <c r="F72" s="1068"/>
      <c r="G72" s="1068"/>
      <c r="H72" s="1068"/>
      <c r="I72" s="1068"/>
      <c r="J72" s="1068"/>
      <c r="K72" s="1068"/>
      <c r="L72" s="1068"/>
      <c r="M72" s="1068"/>
      <c r="N72" s="1068"/>
      <c r="O72" s="1068"/>
      <c r="P72" s="1069"/>
      <c r="Q72" s="1070">
        <v>484</v>
      </c>
      <c r="R72" s="1064"/>
      <c r="S72" s="1064"/>
      <c r="T72" s="1064"/>
      <c r="U72" s="1064"/>
      <c r="V72" s="1064">
        <v>473</v>
      </c>
      <c r="W72" s="1064"/>
      <c r="X72" s="1064"/>
      <c r="Y72" s="1064"/>
      <c r="Z72" s="1064"/>
      <c r="AA72" s="1064">
        <v>12</v>
      </c>
      <c r="AB72" s="1064"/>
      <c r="AC72" s="1064"/>
      <c r="AD72" s="1064"/>
      <c r="AE72" s="1064"/>
      <c r="AF72" s="1064">
        <v>12</v>
      </c>
      <c r="AG72" s="1064"/>
      <c r="AH72" s="1064"/>
      <c r="AI72" s="1064"/>
      <c r="AJ72" s="1064"/>
      <c r="AK72" s="1064">
        <v>72</v>
      </c>
      <c r="AL72" s="1064"/>
      <c r="AM72" s="1064"/>
      <c r="AN72" s="1064"/>
      <c r="AO72" s="1064"/>
      <c r="AP72" s="1064">
        <v>58</v>
      </c>
      <c r="AQ72" s="1064"/>
      <c r="AR72" s="1064"/>
      <c r="AS72" s="1064"/>
      <c r="AT72" s="1064"/>
      <c r="AU72" s="1064">
        <v>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596</v>
      </c>
      <c r="C73" s="1068"/>
      <c r="D73" s="1068"/>
      <c r="E73" s="1068"/>
      <c r="F73" s="1068"/>
      <c r="G73" s="1068"/>
      <c r="H73" s="1068"/>
      <c r="I73" s="1068"/>
      <c r="J73" s="1068"/>
      <c r="K73" s="1068"/>
      <c r="L73" s="1068"/>
      <c r="M73" s="1068"/>
      <c r="N73" s="1068"/>
      <c r="O73" s="1068"/>
      <c r="P73" s="1069"/>
      <c r="Q73" s="1070">
        <v>1277</v>
      </c>
      <c r="R73" s="1064"/>
      <c r="S73" s="1064"/>
      <c r="T73" s="1064"/>
      <c r="U73" s="1064"/>
      <c r="V73" s="1064">
        <v>1191</v>
      </c>
      <c r="W73" s="1064"/>
      <c r="X73" s="1064"/>
      <c r="Y73" s="1064"/>
      <c r="Z73" s="1064"/>
      <c r="AA73" s="1064">
        <v>85</v>
      </c>
      <c r="AB73" s="1064"/>
      <c r="AC73" s="1064"/>
      <c r="AD73" s="1064"/>
      <c r="AE73" s="1064"/>
      <c r="AF73" s="1064">
        <v>80</v>
      </c>
      <c r="AG73" s="1064"/>
      <c r="AH73" s="1064"/>
      <c r="AI73" s="1064"/>
      <c r="AJ73" s="1064"/>
      <c r="AK73" s="1064" t="s">
        <v>587</v>
      </c>
      <c r="AL73" s="1064"/>
      <c r="AM73" s="1064"/>
      <c r="AN73" s="1064"/>
      <c r="AO73" s="1064"/>
      <c r="AP73" s="1064" t="s">
        <v>587</v>
      </c>
      <c r="AQ73" s="1064"/>
      <c r="AR73" s="1064"/>
      <c r="AS73" s="1064"/>
      <c r="AT73" s="1064"/>
      <c r="AU73" s="1064" t="s">
        <v>587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593</v>
      </c>
      <c r="C74" s="1068"/>
      <c r="D74" s="1068"/>
      <c r="E74" s="1068"/>
      <c r="F74" s="1068"/>
      <c r="G74" s="1068"/>
      <c r="H74" s="1068"/>
      <c r="I74" s="1068"/>
      <c r="J74" s="1068"/>
      <c r="K74" s="1068"/>
      <c r="L74" s="1068"/>
      <c r="M74" s="1068"/>
      <c r="N74" s="1068"/>
      <c r="O74" s="1068"/>
      <c r="P74" s="1069"/>
      <c r="Q74" s="1070">
        <v>1045</v>
      </c>
      <c r="R74" s="1064"/>
      <c r="S74" s="1064"/>
      <c r="T74" s="1064"/>
      <c r="U74" s="1064"/>
      <c r="V74" s="1064">
        <v>1024</v>
      </c>
      <c r="W74" s="1064"/>
      <c r="X74" s="1064"/>
      <c r="Y74" s="1064"/>
      <c r="Z74" s="1064"/>
      <c r="AA74" s="1064">
        <v>21</v>
      </c>
      <c r="AB74" s="1064"/>
      <c r="AC74" s="1064"/>
      <c r="AD74" s="1064"/>
      <c r="AE74" s="1064"/>
      <c r="AF74" s="1064">
        <v>21</v>
      </c>
      <c r="AG74" s="1064"/>
      <c r="AH74" s="1064"/>
      <c r="AI74" s="1064"/>
      <c r="AJ74" s="1064"/>
      <c r="AK74" s="1064">
        <v>23</v>
      </c>
      <c r="AL74" s="1064"/>
      <c r="AM74" s="1064"/>
      <c r="AN74" s="1064"/>
      <c r="AO74" s="1064"/>
      <c r="AP74" s="1064">
        <v>318</v>
      </c>
      <c r="AQ74" s="1064"/>
      <c r="AR74" s="1064"/>
      <c r="AS74" s="1064"/>
      <c r="AT74" s="1064"/>
      <c r="AU74" s="1064">
        <v>72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595</v>
      </c>
      <c r="C75" s="1068"/>
      <c r="D75" s="1068"/>
      <c r="E75" s="1068"/>
      <c r="F75" s="1068"/>
      <c r="G75" s="1068"/>
      <c r="H75" s="1068"/>
      <c r="I75" s="1068"/>
      <c r="J75" s="1068"/>
      <c r="K75" s="1068"/>
      <c r="L75" s="1068"/>
      <c r="M75" s="1068"/>
      <c r="N75" s="1068"/>
      <c r="O75" s="1068"/>
      <c r="P75" s="1069"/>
      <c r="Q75" s="1071">
        <v>128</v>
      </c>
      <c r="R75" s="1072"/>
      <c r="S75" s="1072"/>
      <c r="T75" s="1072"/>
      <c r="U75" s="1073"/>
      <c r="V75" s="1074">
        <v>127</v>
      </c>
      <c r="W75" s="1072"/>
      <c r="X75" s="1072"/>
      <c r="Y75" s="1072"/>
      <c r="Z75" s="1073"/>
      <c r="AA75" s="1074">
        <v>1</v>
      </c>
      <c r="AB75" s="1072"/>
      <c r="AC75" s="1072"/>
      <c r="AD75" s="1072"/>
      <c r="AE75" s="1073"/>
      <c r="AF75" s="1074">
        <v>1</v>
      </c>
      <c r="AG75" s="1072"/>
      <c r="AH75" s="1072"/>
      <c r="AI75" s="1072"/>
      <c r="AJ75" s="1073"/>
      <c r="AK75" s="1074">
        <v>25</v>
      </c>
      <c r="AL75" s="1072"/>
      <c r="AM75" s="1072"/>
      <c r="AN75" s="1072"/>
      <c r="AO75" s="1073"/>
      <c r="AP75" s="1074" t="s">
        <v>587</v>
      </c>
      <c r="AQ75" s="1072"/>
      <c r="AR75" s="1072"/>
      <c r="AS75" s="1072"/>
      <c r="AT75" s="1073"/>
      <c r="AU75" s="1074" t="s">
        <v>587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594</v>
      </c>
      <c r="C76" s="1068"/>
      <c r="D76" s="1068"/>
      <c r="E76" s="1068"/>
      <c r="F76" s="1068"/>
      <c r="G76" s="1068"/>
      <c r="H76" s="1068"/>
      <c r="I76" s="1068"/>
      <c r="J76" s="1068"/>
      <c r="K76" s="1068"/>
      <c r="L76" s="1068"/>
      <c r="M76" s="1068"/>
      <c r="N76" s="1068"/>
      <c r="O76" s="1068"/>
      <c r="P76" s="1069"/>
      <c r="Q76" s="1071">
        <v>109</v>
      </c>
      <c r="R76" s="1072"/>
      <c r="S76" s="1072"/>
      <c r="T76" s="1072"/>
      <c r="U76" s="1073"/>
      <c r="V76" s="1074">
        <v>100</v>
      </c>
      <c r="W76" s="1072"/>
      <c r="X76" s="1072"/>
      <c r="Y76" s="1072"/>
      <c r="Z76" s="1073"/>
      <c r="AA76" s="1074">
        <v>9</v>
      </c>
      <c r="AB76" s="1072"/>
      <c r="AC76" s="1072"/>
      <c r="AD76" s="1072"/>
      <c r="AE76" s="1073"/>
      <c r="AF76" s="1074">
        <v>9</v>
      </c>
      <c r="AG76" s="1072"/>
      <c r="AH76" s="1072"/>
      <c r="AI76" s="1072"/>
      <c r="AJ76" s="1073"/>
      <c r="AK76" s="1074">
        <v>9</v>
      </c>
      <c r="AL76" s="1072"/>
      <c r="AM76" s="1072"/>
      <c r="AN76" s="1072"/>
      <c r="AO76" s="1073"/>
      <c r="AP76" s="1074" t="s">
        <v>587</v>
      </c>
      <c r="AQ76" s="1072"/>
      <c r="AR76" s="1072"/>
      <c r="AS76" s="1072"/>
      <c r="AT76" s="1073"/>
      <c r="AU76" s="1074" t="s">
        <v>587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397</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1315</v>
      </c>
      <c r="AG88" s="1052"/>
      <c r="AH88" s="1052"/>
      <c r="AI88" s="1052"/>
      <c r="AJ88" s="1052"/>
      <c r="AK88" s="1056"/>
      <c r="AL88" s="1056"/>
      <c r="AM88" s="1056"/>
      <c r="AN88" s="1056"/>
      <c r="AO88" s="1056"/>
      <c r="AP88" s="1052">
        <v>4674</v>
      </c>
      <c r="AQ88" s="1052"/>
      <c r="AR88" s="1052"/>
      <c r="AS88" s="1052"/>
      <c r="AT88" s="1052"/>
      <c r="AU88" s="1052">
        <v>748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40</v>
      </c>
      <c r="CS102" s="1044"/>
      <c r="CT102" s="1044"/>
      <c r="CU102" s="1044"/>
      <c r="CV102" s="1045"/>
      <c r="CW102" s="1043" t="s">
        <v>605</v>
      </c>
      <c r="CX102" s="1044"/>
      <c r="CY102" s="1044"/>
      <c r="CZ102" s="1044"/>
      <c r="DA102" s="1045"/>
      <c r="DB102" s="1043" t="s">
        <v>605</v>
      </c>
      <c r="DC102" s="1044"/>
      <c r="DD102" s="1044"/>
      <c r="DE102" s="1044"/>
      <c r="DF102" s="1045"/>
      <c r="DG102" s="1043" t="s">
        <v>605</v>
      </c>
      <c r="DH102" s="1044"/>
      <c r="DI102" s="1044"/>
      <c r="DJ102" s="1044"/>
      <c r="DK102" s="1045"/>
      <c r="DL102" s="1043" t="s">
        <v>605</v>
      </c>
      <c r="DM102" s="1044"/>
      <c r="DN102" s="1044"/>
      <c r="DO102" s="1044"/>
      <c r="DP102" s="1045"/>
      <c r="DQ102" s="1043" t="s">
        <v>605</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314</v>
      </c>
      <c r="AG109" s="987"/>
      <c r="AH109" s="987"/>
      <c r="AI109" s="987"/>
      <c r="AJ109" s="988"/>
      <c r="AK109" s="989" t="s">
        <v>313</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314</v>
      </c>
      <c r="BW109" s="987"/>
      <c r="BX109" s="987"/>
      <c r="BY109" s="987"/>
      <c r="BZ109" s="988"/>
      <c r="CA109" s="989" t="s">
        <v>313</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314</v>
      </c>
      <c r="DM109" s="987"/>
      <c r="DN109" s="987"/>
      <c r="DO109" s="987"/>
      <c r="DP109" s="988"/>
      <c r="DQ109" s="989" t="s">
        <v>313</v>
      </c>
      <c r="DR109" s="987"/>
      <c r="DS109" s="987"/>
      <c r="DT109" s="987"/>
      <c r="DU109" s="988"/>
      <c r="DV109" s="989" t="s">
        <v>440</v>
      </c>
      <c r="DW109" s="987"/>
      <c r="DX109" s="987"/>
      <c r="DY109" s="987"/>
      <c r="DZ109" s="1018"/>
    </row>
    <row r="110" spans="1:131" s="247" customFormat="1" ht="26.25" customHeight="1">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1409223</v>
      </c>
      <c r="AB110" s="980"/>
      <c r="AC110" s="980"/>
      <c r="AD110" s="980"/>
      <c r="AE110" s="981"/>
      <c r="AF110" s="982">
        <v>1285905</v>
      </c>
      <c r="AG110" s="980"/>
      <c r="AH110" s="980"/>
      <c r="AI110" s="980"/>
      <c r="AJ110" s="981"/>
      <c r="AK110" s="982">
        <v>1140981</v>
      </c>
      <c r="AL110" s="980"/>
      <c r="AM110" s="980"/>
      <c r="AN110" s="980"/>
      <c r="AO110" s="981"/>
      <c r="AP110" s="983">
        <v>27.8</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10590690</v>
      </c>
      <c r="BR110" s="927"/>
      <c r="BS110" s="927"/>
      <c r="BT110" s="927"/>
      <c r="BU110" s="927"/>
      <c r="BV110" s="927">
        <v>10331186</v>
      </c>
      <c r="BW110" s="927"/>
      <c r="BX110" s="927"/>
      <c r="BY110" s="927"/>
      <c r="BZ110" s="927"/>
      <c r="CA110" s="927">
        <v>10128207</v>
      </c>
      <c r="CB110" s="927"/>
      <c r="CC110" s="927"/>
      <c r="CD110" s="927"/>
      <c r="CE110" s="927"/>
      <c r="CF110" s="951">
        <v>246.9</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420</v>
      </c>
      <c r="DH110" s="927"/>
      <c r="DI110" s="927"/>
      <c r="DJ110" s="927"/>
      <c r="DK110" s="927"/>
      <c r="DL110" s="927" t="s">
        <v>130</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130</v>
      </c>
      <c r="AG111" s="1008"/>
      <c r="AH111" s="1008"/>
      <c r="AI111" s="1008"/>
      <c r="AJ111" s="1009"/>
      <c r="AK111" s="1010" t="s">
        <v>130</v>
      </c>
      <c r="AL111" s="1008"/>
      <c r="AM111" s="1008"/>
      <c r="AN111" s="1008"/>
      <c r="AO111" s="1009"/>
      <c r="AP111" s="1011" t="s">
        <v>130</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130</v>
      </c>
      <c r="BW111" s="899"/>
      <c r="BX111" s="899"/>
      <c r="BY111" s="899"/>
      <c r="BZ111" s="899"/>
      <c r="CA111" s="899" t="s">
        <v>130</v>
      </c>
      <c r="CB111" s="899"/>
      <c r="CC111" s="899"/>
      <c r="CD111" s="899"/>
      <c r="CE111" s="899"/>
      <c r="CF111" s="960" t="s">
        <v>130</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130</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420</v>
      </c>
      <c r="AB112" s="862"/>
      <c r="AC112" s="862"/>
      <c r="AD112" s="862"/>
      <c r="AE112" s="863"/>
      <c r="AF112" s="864" t="s">
        <v>420</v>
      </c>
      <c r="AG112" s="862"/>
      <c r="AH112" s="862"/>
      <c r="AI112" s="862"/>
      <c r="AJ112" s="863"/>
      <c r="AK112" s="864" t="s">
        <v>130</v>
      </c>
      <c r="AL112" s="862"/>
      <c r="AM112" s="862"/>
      <c r="AN112" s="862"/>
      <c r="AO112" s="863"/>
      <c r="AP112" s="909" t="s">
        <v>130</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4077966</v>
      </c>
      <c r="BR112" s="899"/>
      <c r="BS112" s="899"/>
      <c r="BT112" s="899"/>
      <c r="BU112" s="899"/>
      <c r="BV112" s="899">
        <v>3839981</v>
      </c>
      <c r="BW112" s="899"/>
      <c r="BX112" s="899"/>
      <c r="BY112" s="899"/>
      <c r="BZ112" s="899"/>
      <c r="CA112" s="899">
        <v>3660478</v>
      </c>
      <c r="CB112" s="899"/>
      <c r="CC112" s="899"/>
      <c r="CD112" s="899"/>
      <c r="CE112" s="899"/>
      <c r="CF112" s="960">
        <v>89.2</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420</v>
      </c>
      <c r="DH112" s="899"/>
      <c r="DI112" s="899"/>
      <c r="DJ112" s="899"/>
      <c r="DK112" s="899"/>
      <c r="DL112" s="899" t="s">
        <v>130</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337008</v>
      </c>
      <c r="AB113" s="1008"/>
      <c r="AC113" s="1008"/>
      <c r="AD113" s="1008"/>
      <c r="AE113" s="1009"/>
      <c r="AF113" s="1010">
        <v>337031</v>
      </c>
      <c r="AG113" s="1008"/>
      <c r="AH113" s="1008"/>
      <c r="AI113" s="1008"/>
      <c r="AJ113" s="1009"/>
      <c r="AK113" s="1010">
        <v>357376</v>
      </c>
      <c r="AL113" s="1008"/>
      <c r="AM113" s="1008"/>
      <c r="AN113" s="1008"/>
      <c r="AO113" s="1009"/>
      <c r="AP113" s="1011">
        <v>8.6999999999999993</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880935</v>
      </c>
      <c r="BR113" s="899"/>
      <c r="BS113" s="899"/>
      <c r="BT113" s="899"/>
      <c r="BU113" s="899"/>
      <c r="BV113" s="899">
        <v>814059</v>
      </c>
      <c r="BW113" s="899"/>
      <c r="BX113" s="899"/>
      <c r="BY113" s="899"/>
      <c r="BZ113" s="899"/>
      <c r="CA113" s="899">
        <v>748300</v>
      </c>
      <c r="CB113" s="899"/>
      <c r="CC113" s="899"/>
      <c r="CD113" s="899"/>
      <c r="CE113" s="899"/>
      <c r="CF113" s="960">
        <v>18.2</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420</v>
      </c>
      <c r="DM113" s="862"/>
      <c r="DN113" s="862"/>
      <c r="DO113" s="862"/>
      <c r="DP113" s="863"/>
      <c r="DQ113" s="864" t="s">
        <v>130</v>
      </c>
      <c r="DR113" s="862"/>
      <c r="DS113" s="862"/>
      <c r="DT113" s="862"/>
      <c r="DU113" s="863"/>
      <c r="DV113" s="909" t="s">
        <v>130</v>
      </c>
      <c r="DW113" s="910"/>
      <c r="DX113" s="910"/>
      <c r="DY113" s="910"/>
      <c r="DZ113" s="911"/>
    </row>
    <row r="114" spans="1:130" s="247" customFormat="1" ht="26.25" customHeight="1">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72967</v>
      </c>
      <c r="AB114" s="862"/>
      <c r="AC114" s="862"/>
      <c r="AD114" s="862"/>
      <c r="AE114" s="863"/>
      <c r="AF114" s="864">
        <v>74092</v>
      </c>
      <c r="AG114" s="862"/>
      <c r="AH114" s="862"/>
      <c r="AI114" s="862"/>
      <c r="AJ114" s="863"/>
      <c r="AK114" s="864">
        <v>75831</v>
      </c>
      <c r="AL114" s="862"/>
      <c r="AM114" s="862"/>
      <c r="AN114" s="862"/>
      <c r="AO114" s="863"/>
      <c r="AP114" s="909">
        <v>1.8</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1776991</v>
      </c>
      <c r="BR114" s="899"/>
      <c r="BS114" s="899"/>
      <c r="BT114" s="899"/>
      <c r="BU114" s="899"/>
      <c r="BV114" s="899">
        <v>1750240</v>
      </c>
      <c r="BW114" s="899"/>
      <c r="BX114" s="899"/>
      <c r="BY114" s="899"/>
      <c r="BZ114" s="899"/>
      <c r="CA114" s="899">
        <v>1685858</v>
      </c>
      <c r="CB114" s="899"/>
      <c r="CC114" s="899"/>
      <c r="CD114" s="899"/>
      <c r="CE114" s="899"/>
      <c r="CF114" s="960">
        <v>41.1</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420</v>
      </c>
      <c r="AB115" s="1008"/>
      <c r="AC115" s="1008"/>
      <c r="AD115" s="1008"/>
      <c r="AE115" s="1009"/>
      <c r="AF115" s="1010" t="s">
        <v>130</v>
      </c>
      <c r="AG115" s="1008"/>
      <c r="AH115" s="1008"/>
      <c r="AI115" s="1008"/>
      <c r="AJ115" s="1009"/>
      <c r="AK115" s="1010" t="s">
        <v>130</v>
      </c>
      <c r="AL115" s="1008"/>
      <c r="AM115" s="1008"/>
      <c r="AN115" s="1008"/>
      <c r="AO115" s="1009"/>
      <c r="AP115" s="1011" t="s">
        <v>420</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130</v>
      </c>
      <c r="BR115" s="899"/>
      <c r="BS115" s="899"/>
      <c r="BT115" s="899"/>
      <c r="BU115" s="899"/>
      <c r="BV115" s="899" t="s">
        <v>130</v>
      </c>
      <c r="BW115" s="899"/>
      <c r="BX115" s="899"/>
      <c r="BY115" s="899"/>
      <c r="BZ115" s="899"/>
      <c r="CA115" s="899" t="s">
        <v>420</v>
      </c>
      <c r="CB115" s="899"/>
      <c r="CC115" s="899"/>
      <c r="CD115" s="899"/>
      <c r="CE115" s="899"/>
      <c r="CF115" s="960" t="s">
        <v>130</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420</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130</v>
      </c>
      <c r="AG116" s="862"/>
      <c r="AH116" s="862"/>
      <c r="AI116" s="862"/>
      <c r="AJ116" s="863"/>
      <c r="AK116" s="864" t="s">
        <v>130</v>
      </c>
      <c r="AL116" s="862"/>
      <c r="AM116" s="862"/>
      <c r="AN116" s="862"/>
      <c r="AO116" s="863"/>
      <c r="AP116" s="909" t="s">
        <v>420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130</v>
      </c>
      <c r="CB116" s="899"/>
      <c r="CC116" s="899"/>
      <c r="CD116" s="899"/>
      <c r="CE116" s="899"/>
      <c r="CF116" s="960" t="s">
        <v>130</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130</v>
      </c>
      <c r="DM116" s="862"/>
      <c r="DN116" s="862"/>
      <c r="DO116" s="862"/>
      <c r="DP116" s="863"/>
      <c r="DQ116" s="864" t="s">
        <v>420</v>
      </c>
      <c r="DR116" s="862"/>
      <c r="DS116" s="862"/>
      <c r="DT116" s="862"/>
      <c r="DU116" s="863"/>
      <c r="DV116" s="909" t="s">
        <v>130</v>
      </c>
      <c r="DW116" s="910"/>
      <c r="DX116" s="910"/>
      <c r="DY116" s="910"/>
      <c r="DZ116" s="911"/>
    </row>
    <row r="117" spans="1:130" s="247" customFormat="1" ht="26.25" customHeight="1">
      <c r="A117" s="986" t="s">
        <v>193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1819198</v>
      </c>
      <c r="AB117" s="994"/>
      <c r="AC117" s="994"/>
      <c r="AD117" s="994"/>
      <c r="AE117" s="995"/>
      <c r="AF117" s="996">
        <v>1697028</v>
      </c>
      <c r="AG117" s="994"/>
      <c r="AH117" s="994"/>
      <c r="AI117" s="994"/>
      <c r="AJ117" s="995"/>
      <c r="AK117" s="996">
        <v>1574188</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130</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130</v>
      </c>
      <c r="DM117" s="862"/>
      <c r="DN117" s="862"/>
      <c r="DO117" s="862"/>
      <c r="DP117" s="863"/>
      <c r="DQ117" s="864" t="s">
        <v>130</v>
      </c>
      <c r="DR117" s="862"/>
      <c r="DS117" s="862"/>
      <c r="DT117" s="862"/>
      <c r="DU117" s="863"/>
      <c r="DV117" s="909" t="s">
        <v>130</v>
      </c>
      <c r="DW117" s="910"/>
      <c r="DX117" s="910"/>
      <c r="DY117" s="910"/>
      <c r="DZ117" s="911"/>
    </row>
    <row r="118" spans="1:130" s="247" customFormat="1" ht="26.25" customHeight="1">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314</v>
      </c>
      <c r="AG118" s="987"/>
      <c r="AH118" s="987"/>
      <c r="AI118" s="987"/>
      <c r="AJ118" s="988"/>
      <c r="AK118" s="989" t="s">
        <v>313</v>
      </c>
      <c r="AL118" s="987"/>
      <c r="AM118" s="987"/>
      <c r="AN118" s="987"/>
      <c r="AO118" s="988"/>
      <c r="AP118" s="990" t="s">
        <v>440</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v>46190</v>
      </c>
      <c r="BR118" s="930"/>
      <c r="BS118" s="930"/>
      <c r="BT118" s="930"/>
      <c r="BU118" s="930"/>
      <c r="BV118" s="930">
        <v>56638</v>
      </c>
      <c r="BW118" s="930"/>
      <c r="BX118" s="930"/>
      <c r="BY118" s="930"/>
      <c r="BZ118" s="930"/>
      <c r="CA118" s="930">
        <v>86253</v>
      </c>
      <c r="CB118" s="930"/>
      <c r="CC118" s="930"/>
      <c r="CD118" s="930"/>
      <c r="CE118" s="930"/>
      <c r="CF118" s="960">
        <v>2.1</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130</v>
      </c>
      <c r="DM118" s="862"/>
      <c r="DN118" s="862"/>
      <c r="DO118" s="862"/>
      <c r="DP118" s="863"/>
      <c r="DQ118" s="864" t="s">
        <v>130</v>
      </c>
      <c r="DR118" s="862"/>
      <c r="DS118" s="862"/>
      <c r="DT118" s="862"/>
      <c r="DU118" s="863"/>
      <c r="DV118" s="909" t="s">
        <v>130</v>
      </c>
      <c r="DW118" s="910"/>
      <c r="DX118" s="910"/>
      <c r="DY118" s="910"/>
      <c r="DZ118" s="911"/>
    </row>
    <row r="119" spans="1:130" s="247" customFormat="1" ht="26.25" customHeight="1">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130</v>
      </c>
      <c r="AL119" s="980"/>
      <c r="AM119" s="980"/>
      <c r="AN119" s="980"/>
      <c r="AO119" s="981"/>
      <c r="AP119" s="983" t="s">
        <v>130</v>
      </c>
      <c r="AQ119" s="984"/>
      <c r="AR119" s="984"/>
      <c r="AS119" s="984"/>
      <c r="AT119" s="985"/>
      <c r="AU119" s="1023"/>
      <c r="AV119" s="1024"/>
      <c r="AW119" s="1024"/>
      <c r="AX119" s="1024"/>
      <c r="AY119" s="1024"/>
      <c r="AZ119" s="278" t="s">
        <v>193</v>
      </c>
      <c r="BA119" s="278"/>
      <c r="BB119" s="278"/>
      <c r="BC119" s="278"/>
      <c r="BD119" s="278"/>
      <c r="BE119" s="278"/>
      <c r="BF119" s="278"/>
      <c r="BG119" s="278"/>
      <c r="BH119" s="278"/>
      <c r="BI119" s="278"/>
      <c r="BJ119" s="278"/>
      <c r="BK119" s="278"/>
      <c r="BL119" s="278"/>
      <c r="BM119" s="278"/>
      <c r="BN119" s="278"/>
      <c r="BO119" s="962" t="s">
        <v>470</v>
      </c>
      <c r="BP119" s="963"/>
      <c r="BQ119" s="967">
        <v>17372772</v>
      </c>
      <c r="BR119" s="930"/>
      <c r="BS119" s="930"/>
      <c r="BT119" s="930"/>
      <c r="BU119" s="930"/>
      <c r="BV119" s="930">
        <v>16792104</v>
      </c>
      <c r="BW119" s="930"/>
      <c r="BX119" s="930"/>
      <c r="BY119" s="930"/>
      <c r="BZ119" s="930"/>
      <c r="CA119" s="930">
        <v>16309096</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130</v>
      </c>
      <c r="DM119" s="845"/>
      <c r="DN119" s="845"/>
      <c r="DO119" s="845"/>
      <c r="DP119" s="846"/>
      <c r="DQ119" s="847" t="s">
        <v>130</v>
      </c>
      <c r="DR119" s="845"/>
      <c r="DS119" s="845"/>
      <c r="DT119" s="845"/>
      <c r="DU119" s="846"/>
      <c r="DV119" s="933" t="s">
        <v>130</v>
      </c>
      <c r="DW119" s="934"/>
      <c r="DX119" s="934"/>
      <c r="DY119" s="934"/>
      <c r="DZ119" s="935"/>
    </row>
    <row r="120" spans="1:130" s="247" customFormat="1" ht="26.25" customHeight="1">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130</v>
      </c>
      <c r="AG120" s="862"/>
      <c r="AH120" s="862"/>
      <c r="AI120" s="862"/>
      <c r="AJ120" s="863"/>
      <c r="AK120" s="864" t="s">
        <v>130</v>
      </c>
      <c r="AL120" s="862"/>
      <c r="AM120" s="862"/>
      <c r="AN120" s="862"/>
      <c r="AO120" s="863"/>
      <c r="AP120" s="909" t="s">
        <v>130</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7324548</v>
      </c>
      <c r="BR120" s="927"/>
      <c r="BS120" s="927"/>
      <c r="BT120" s="927"/>
      <c r="BU120" s="927"/>
      <c r="BV120" s="927">
        <v>7241918</v>
      </c>
      <c r="BW120" s="927"/>
      <c r="BX120" s="927"/>
      <c r="BY120" s="927"/>
      <c r="BZ120" s="927"/>
      <c r="CA120" s="927">
        <v>7238499</v>
      </c>
      <c r="CB120" s="927"/>
      <c r="CC120" s="927"/>
      <c r="CD120" s="927"/>
      <c r="CE120" s="927"/>
      <c r="CF120" s="951">
        <v>176.4</v>
      </c>
      <c r="CG120" s="952"/>
      <c r="CH120" s="952"/>
      <c r="CI120" s="952"/>
      <c r="CJ120" s="952"/>
      <c r="CK120" s="953" t="s">
        <v>474</v>
      </c>
      <c r="CL120" s="937"/>
      <c r="CM120" s="937"/>
      <c r="CN120" s="937"/>
      <c r="CO120" s="938"/>
      <c r="CP120" s="957" t="s">
        <v>414</v>
      </c>
      <c r="CQ120" s="958"/>
      <c r="CR120" s="958"/>
      <c r="CS120" s="958"/>
      <c r="CT120" s="958"/>
      <c r="CU120" s="958"/>
      <c r="CV120" s="958"/>
      <c r="CW120" s="958"/>
      <c r="CX120" s="958"/>
      <c r="CY120" s="958"/>
      <c r="CZ120" s="958"/>
      <c r="DA120" s="958"/>
      <c r="DB120" s="958"/>
      <c r="DC120" s="958"/>
      <c r="DD120" s="958"/>
      <c r="DE120" s="958"/>
      <c r="DF120" s="959"/>
      <c r="DG120" s="946">
        <v>2296296</v>
      </c>
      <c r="DH120" s="927"/>
      <c r="DI120" s="927"/>
      <c r="DJ120" s="927"/>
      <c r="DK120" s="927"/>
      <c r="DL120" s="927">
        <v>2186609</v>
      </c>
      <c r="DM120" s="927"/>
      <c r="DN120" s="927"/>
      <c r="DO120" s="927"/>
      <c r="DP120" s="927"/>
      <c r="DQ120" s="927">
        <v>2137840</v>
      </c>
      <c r="DR120" s="927"/>
      <c r="DS120" s="927"/>
      <c r="DT120" s="927"/>
      <c r="DU120" s="927"/>
      <c r="DV120" s="928">
        <v>52.1</v>
      </c>
      <c r="DW120" s="928"/>
      <c r="DX120" s="928"/>
      <c r="DY120" s="928"/>
      <c r="DZ120" s="929"/>
    </row>
    <row r="121" spans="1:130" s="247" customFormat="1" ht="26.25" customHeight="1">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130</v>
      </c>
      <c r="AL121" s="862"/>
      <c r="AM121" s="862"/>
      <c r="AN121" s="862"/>
      <c r="AO121" s="863"/>
      <c r="AP121" s="909" t="s">
        <v>130</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21877</v>
      </c>
      <c r="BR121" s="899"/>
      <c r="BS121" s="899"/>
      <c r="BT121" s="899"/>
      <c r="BU121" s="899"/>
      <c r="BV121" s="899">
        <v>11050</v>
      </c>
      <c r="BW121" s="899"/>
      <c r="BX121" s="899"/>
      <c r="BY121" s="899"/>
      <c r="BZ121" s="899"/>
      <c r="CA121" s="899">
        <v>2555</v>
      </c>
      <c r="CB121" s="899"/>
      <c r="CC121" s="899"/>
      <c r="CD121" s="899"/>
      <c r="CE121" s="899"/>
      <c r="CF121" s="960">
        <v>0.1</v>
      </c>
      <c r="CG121" s="961"/>
      <c r="CH121" s="961"/>
      <c r="CI121" s="961"/>
      <c r="CJ121" s="961"/>
      <c r="CK121" s="954"/>
      <c r="CL121" s="940"/>
      <c r="CM121" s="940"/>
      <c r="CN121" s="940"/>
      <c r="CO121" s="941"/>
      <c r="CP121" s="920" t="s">
        <v>416</v>
      </c>
      <c r="CQ121" s="921"/>
      <c r="CR121" s="921"/>
      <c r="CS121" s="921"/>
      <c r="CT121" s="921"/>
      <c r="CU121" s="921"/>
      <c r="CV121" s="921"/>
      <c r="CW121" s="921"/>
      <c r="CX121" s="921"/>
      <c r="CY121" s="921"/>
      <c r="CZ121" s="921"/>
      <c r="DA121" s="921"/>
      <c r="DB121" s="921"/>
      <c r="DC121" s="921"/>
      <c r="DD121" s="921"/>
      <c r="DE121" s="921"/>
      <c r="DF121" s="922"/>
      <c r="DG121" s="898">
        <v>1781670</v>
      </c>
      <c r="DH121" s="899"/>
      <c r="DI121" s="899"/>
      <c r="DJ121" s="899"/>
      <c r="DK121" s="899"/>
      <c r="DL121" s="899">
        <v>1653372</v>
      </c>
      <c r="DM121" s="899"/>
      <c r="DN121" s="899"/>
      <c r="DO121" s="899"/>
      <c r="DP121" s="899"/>
      <c r="DQ121" s="899">
        <v>1522638</v>
      </c>
      <c r="DR121" s="899"/>
      <c r="DS121" s="899"/>
      <c r="DT121" s="899"/>
      <c r="DU121" s="899"/>
      <c r="DV121" s="876">
        <v>37.1</v>
      </c>
      <c r="DW121" s="876"/>
      <c r="DX121" s="876"/>
      <c r="DY121" s="876"/>
      <c r="DZ121" s="877"/>
    </row>
    <row r="122" spans="1:130" s="247" customFormat="1" ht="26.25" customHeight="1">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10017928</v>
      </c>
      <c r="BR122" s="930"/>
      <c r="BS122" s="930"/>
      <c r="BT122" s="930"/>
      <c r="BU122" s="930"/>
      <c r="BV122" s="930">
        <v>10197423</v>
      </c>
      <c r="BW122" s="930"/>
      <c r="BX122" s="930"/>
      <c r="BY122" s="930"/>
      <c r="BZ122" s="930"/>
      <c r="CA122" s="930">
        <v>9807780</v>
      </c>
      <c r="CB122" s="930"/>
      <c r="CC122" s="930"/>
      <c r="CD122" s="930"/>
      <c r="CE122" s="930"/>
      <c r="CF122" s="931">
        <v>239.1</v>
      </c>
      <c r="CG122" s="932"/>
      <c r="CH122" s="932"/>
      <c r="CI122" s="932"/>
      <c r="CJ122" s="932"/>
      <c r="CK122" s="954"/>
      <c r="CL122" s="940"/>
      <c r="CM122" s="940"/>
      <c r="CN122" s="940"/>
      <c r="CO122" s="941"/>
      <c r="CP122" s="920" t="s">
        <v>412</v>
      </c>
      <c r="CQ122" s="921"/>
      <c r="CR122" s="921"/>
      <c r="CS122" s="921"/>
      <c r="CT122" s="921"/>
      <c r="CU122" s="921"/>
      <c r="CV122" s="921"/>
      <c r="CW122" s="921"/>
      <c r="CX122" s="921"/>
      <c r="CY122" s="921"/>
      <c r="CZ122" s="921"/>
      <c r="DA122" s="921"/>
      <c r="DB122" s="921"/>
      <c r="DC122" s="921"/>
      <c r="DD122" s="921"/>
      <c r="DE122" s="921"/>
      <c r="DF122" s="922"/>
      <c r="DG122" s="898" t="s">
        <v>130</v>
      </c>
      <c r="DH122" s="899"/>
      <c r="DI122" s="899"/>
      <c r="DJ122" s="899"/>
      <c r="DK122" s="899"/>
      <c r="DL122" s="899" t="s">
        <v>130</v>
      </c>
      <c r="DM122" s="899"/>
      <c r="DN122" s="899"/>
      <c r="DO122" s="899"/>
      <c r="DP122" s="899"/>
      <c r="DQ122" s="899" t="s">
        <v>130</v>
      </c>
      <c r="DR122" s="899"/>
      <c r="DS122" s="899"/>
      <c r="DT122" s="899"/>
      <c r="DU122" s="899"/>
      <c r="DV122" s="876" t="s">
        <v>130</v>
      </c>
      <c r="DW122" s="876"/>
      <c r="DX122" s="876"/>
      <c r="DY122" s="876"/>
      <c r="DZ122" s="877"/>
    </row>
    <row r="123" spans="1:130" s="247" customFormat="1" ht="26.25" customHeight="1">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130</v>
      </c>
      <c r="AG123" s="862"/>
      <c r="AH123" s="862"/>
      <c r="AI123" s="862"/>
      <c r="AJ123" s="863"/>
      <c r="AK123" s="864" t="s">
        <v>130</v>
      </c>
      <c r="AL123" s="862"/>
      <c r="AM123" s="862"/>
      <c r="AN123" s="862"/>
      <c r="AO123" s="863"/>
      <c r="AP123" s="909" t="s">
        <v>130</v>
      </c>
      <c r="AQ123" s="910"/>
      <c r="AR123" s="910"/>
      <c r="AS123" s="910"/>
      <c r="AT123" s="911"/>
      <c r="AU123" s="974"/>
      <c r="AV123" s="975"/>
      <c r="AW123" s="975"/>
      <c r="AX123" s="975"/>
      <c r="AY123" s="975"/>
      <c r="AZ123" s="278" t="s">
        <v>193</v>
      </c>
      <c r="BA123" s="278"/>
      <c r="BB123" s="278"/>
      <c r="BC123" s="278"/>
      <c r="BD123" s="278"/>
      <c r="BE123" s="278"/>
      <c r="BF123" s="278"/>
      <c r="BG123" s="278"/>
      <c r="BH123" s="278"/>
      <c r="BI123" s="278"/>
      <c r="BJ123" s="278"/>
      <c r="BK123" s="278"/>
      <c r="BL123" s="278"/>
      <c r="BM123" s="278"/>
      <c r="BN123" s="278"/>
      <c r="BO123" s="962" t="s">
        <v>478</v>
      </c>
      <c r="BP123" s="963"/>
      <c r="BQ123" s="917">
        <v>17364353</v>
      </c>
      <c r="BR123" s="918"/>
      <c r="BS123" s="918"/>
      <c r="BT123" s="918"/>
      <c r="BU123" s="918"/>
      <c r="BV123" s="918">
        <v>17450391</v>
      </c>
      <c r="BW123" s="918"/>
      <c r="BX123" s="918"/>
      <c r="BY123" s="918"/>
      <c r="BZ123" s="918"/>
      <c r="CA123" s="918">
        <v>17048834</v>
      </c>
      <c r="CB123" s="918"/>
      <c r="CC123" s="918"/>
      <c r="CD123" s="918"/>
      <c r="CE123" s="918"/>
      <c r="CF123" s="828"/>
      <c r="CG123" s="829"/>
      <c r="CH123" s="829"/>
      <c r="CI123" s="829"/>
      <c r="CJ123" s="919"/>
      <c r="CK123" s="954"/>
      <c r="CL123" s="940"/>
      <c r="CM123" s="940"/>
      <c r="CN123" s="940"/>
      <c r="CO123" s="941"/>
      <c r="CP123" s="920" t="s">
        <v>413</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130</v>
      </c>
      <c r="DR123" s="862"/>
      <c r="DS123" s="862"/>
      <c r="DT123" s="862"/>
      <c r="DU123" s="863"/>
      <c r="DV123" s="909" t="s">
        <v>130</v>
      </c>
      <c r="DW123" s="910"/>
      <c r="DX123" s="910"/>
      <c r="DY123" s="910"/>
      <c r="DZ123" s="911"/>
    </row>
    <row r="124" spans="1:130" s="247" customFormat="1" ht="26.25" customHeight="1" thickBot="1">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0.2</v>
      </c>
      <c r="BR124" s="916"/>
      <c r="BS124" s="916"/>
      <c r="BT124" s="916"/>
      <c r="BU124" s="916"/>
      <c r="BV124" s="916" t="s">
        <v>130</v>
      </c>
      <c r="BW124" s="916"/>
      <c r="BX124" s="916"/>
      <c r="BY124" s="916"/>
      <c r="BZ124" s="916"/>
      <c r="CA124" s="916" t="s">
        <v>130</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481</v>
      </c>
      <c r="DH124" s="845"/>
      <c r="DI124" s="845"/>
      <c r="DJ124" s="845"/>
      <c r="DK124" s="846"/>
      <c r="DL124" s="847" t="s">
        <v>481</v>
      </c>
      <c r="DM124" s="845"/>
      <c r="DN124" s="845"/>
      <c r="DO124" s="845"/>
      <c r="DP124" s="846"/>
      <c r="DQ124" s="847" t="s">
        <v>481</v>
      </c>
      <c r="DR124" s="845"/>
      <c r="DS124" s="845"/>
      <c r="DT124" s="845"/>
      <c r="DU124" s="846"/>
      <c r="DV124" s="933" t="s">
        <v>481</v>
      </c>
      <c r="DW124" s="934"/>
      <c r="DX124" s="934"/>
      <c r="DY124" s="934"/>
      <c r="DZ124" s="935"/>
    </row>
    <row r="125" spans="1:130" s="247" customFormat="1" ht="26.25" customHeight="1">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481</v>
      </c>
      <c r="AB125" s="862"/>
      <c r="AC125" s="862"/>
      <c r="AD125" s="862"/>
      <c r="AE125" s="863"/>
      <c r="AF125" s="864" t="s">
        <v>481</v>
      </c>
      <c r="AG125" s="862"/>
      <c r="AH125" s="862"/>
      <c r="AI125" s="862"/>
      <c r="AJ125" s="863"/>
      <c r="AK125" s="864" t="s">
        <v>481</v>
      </c>
      <c r="AL125" s="862"/>
      <c r="AM125" s="862"/>
      <c r="AN125" s="862"/>
      <c r="AO125" s="863"/>
      <c r="AP125" s="909" t="s">
        <v>481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481</v>
      </c>
      <c r="DH125" s="927"/>
      <c r="DI125" s="927"/>
      <c r="DJ125" s="927"/>
      <c r="DK125" s="927"/>
      <c r="DL125" s="927" t="s">
        <v>481</v>
      </c>
      <c r="DM125" s="927"/>
      <c r="DN125" s="927"/>
      <c r="DO125" s="927"/>
      <c r="DP125" s="927"/>
      <c r="DQ125" s="927" t="s">
        <v>481</v>
      </c>
      <c r="DR125" s="927"/>
      <c r="DS125" s="927"/>
      <c r="DT125" s="927"/>
      <c r="DU125" s="927"/>
      <c r="DV125" s="928" t="s">
        <v>481</v>
      </c>
      <c r="DW125" s="928"/>
      <c r="DX125" s="928"/>
      <c r="DY125" s="928"/>
      <c r="DZ125" s="929"/>
    </row>
    <row r="126" spans="1:130" s="247" customFormat="1" ht="26.25" customHeight="1" thickBot="1">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481</v>
      </c>
      <c r="AB126" s="862"/>
      <c r="AC126" s="862"/>
      <c r="AD126" s="862"/>
      <c r="AE126" s="863"/>
      <c r="AF126" s="864" t="s">
        <v>481</v>
      </c>
      <c r="AG126" s="862"/>
      <c r="AH126" s="862"/>
      <c r="AI126" s="862"/>
      <c r="AJ126" s="863"/>
      <c r="AK126" s="864" t="s">
        <v>481</v>
      </c>
      <c r="AL126" s="862"/>
      <c r="AM126" s="862"/>
      <c r="AN126" s="862"/>
      <c r="AO126" s="863"/>
      <c r="AP126" s="909" t="s">
        <v>481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481</v>
      </c>
      <c r="DH126" s="899"/>
      <c r="DI126" s="899"/>
      <c r="DJ126" s="899"/>
      <c r="DK126" s="899"/>
      <c r="DL126" s="899" t="s">
        <v>481</v>
      </c>
      <c r="DM126" s="899"/>
      <c r="DN126" s="899"/>
      <c r="DO126" s="899"/>
      <c r="DP126" s="899"/>
      <c r="DQ126" s="899" t="s">
        <v>481</v>
      </c>
      <c r="DR126" s="899"/>
      <c r="DS126" s="899"/>
      <c r="DT126" s="899"/>
      <c r="DU126" s="899"/>
      <c r="DV126" s="876" t="s">
        <v>481</v>
      </c>
      <c r="DW126" s="876"/>
      <c r="DX126" s="876"/>
      <c r="DY126" s="876"/>
      <c r="DZ126" s="877"/>
    </row>
    <row r="127" spans="1:130" s="247" customFormat="1" ht="26.25" customHeight="1">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481</v>
      </c>
      <c r="AB127" s="862"/>
      <c r="AC127" s="862"/>
      <c r="AD127" s="862"/>
      <c r="AE127" s="863"/>
      <c r="AF127" s="864" t="s">
        <v>481</v>
      </c>
      <c r="AG127" s="862"/>
      <c r="AH127" s="862"/>
      <c r="AI127" s="862"/>
      <c r="AJ127" s="863"/>
      <c r="AK127" s="864" t="s">
        <v>481</v>
      </c>
      <c r="AL127" s="862"/>
      <c r="AM127" s="862"/>
      <c r="AN127" s="862"/>
      <c r="AO127" s="863"/>
      <c r="AP127" s="909" t="s">
        <v>481</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481</v>
      </c>
      <c r="DH127" s="899"/>
      <c r="DI127" s="899"/>
      <c r="DJ127" s="899"/>
      <c r="DK127" s="899"/>
      <c r="DL127" s="899" t="s">
        <v>481</v>
      </c>
      <c r="DM127" s="899"/>
      <c r="DN127" s="899"/>
      <c r="DO127" s="899"/>
      <c r="DP127" s="899"/>
      <c r="DQ127" s="899" t="s">
        <v>481</v>
      </c>
      <c r="DR127" s="899"/>
      <c r="DS127" s="899"/>
      <c r="DT127" s="899"/>
      <c r="DU127" s="899"/>
      <c r="DV127" s="876" t="s">
        <v>481</v>
      </c>
      <c r="DW127" s="876"/>
      <c r="DX127" s="876"/>
      <c r="DY127" s="876"/>
      <c r="DZ127" s="877"/>
    </row>
    <row r="128" spans="1:130" s="247" customFormat="1" ht="26.25" customHeight="1" thickBot="1">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13156</v>
      </c>
      <c r="AB128" s="883"/>
      <c r="AC128" s="883"/>
      <c r="AD128" s="883"/>
      <c r="AE128" s="884"/>
      <c r="AF128" s="885">
        <v>11707</v>
      </c>
      <c r="AG128" s="883"/>
      <c r="AH128" s="883"/>
      <c r="AI128" s="883"/>
      <c r="AJ128" s="884"/>
      <c r="AK128" s="885">
        <v>9290</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494</v>
      </c>
      <c r="BG128" s="869"/>
      <c r="BH128" s="869"/>
      <c r="BI128" s="869"/>
      <c r="BJ128" s="869"/>
      <c r="BK128" s="869"/>
      <c r="BL128" s="892"/>
      <c r="BM128" s="868">
        <v>14.84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496</v>
      </c>
      <c r="DH128" s="873"/>
      <c r="DI128" s="873"/>
      <c r="DJ128" s="873"/>
      <c r="DK128" s="873"/>
      <c r="DL128" s="873" t="s">
        <v>497</v>
      </c>
      <c r="DM128" s="873"/>
      <c r="DN128" s="873"/>
      <c r="DO128" s="873"/>
      <c r="DP128" s="873"/>
      <c r="DQ128" s="873" t="s">
        <v>497</v>
      </c>
      <c r="DR128" s="873"/>
      <c r="DS128" s="873"/>
      <c r="DT128" s="873"/>
      <c r="DU128" s="873"/>
      <c r="DV128" s="874" t="s">
        <v>481</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5462434</v>
      </c>
      <c r="AB129" s="862"/>
      <c r="AC129" s="862"/>
      <c r="AD129" s="862"/>
      <c r="AE129" s="863"/>
      <c r="AF129" s="864">
        <v>5334964</v>
      </c>
      <c r="AG129" s="862"/>
      <c r="AH129" s="862"/>
      <c r="AI129" s="862"/>
      <c r="AJ129" s="863"/>
      <c r="AK129" s="864">
        <v>5246435</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500</v>
      </c>
      <c r="BG129" s="852"/>
      <c r="BH129" s="852"/>
      <c r="BI129" s="852"/>
      <c r="BJ129" s="852"/>
      <c r="BK129" s="852"/>
      <c r="BL129" s="853"/>
      <c r="BM129" s="851">
        <v>19.84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1281232</v>
      </c>
      <c r="AB130" s="862"/>
      <c r="AC130" s="862"/>
      <c r="AD130" s="862"/>
      <c r="AE130" s="863"/>
      <c r="AF130" s="864">
        <v>1224737</v>
      </c>
      <c r="AG130" s="862"/>
      <c r="AH130" s="862"/>
      <c r="AI130" s="862"/>
      <c r="AJ130" s="863"/>
      <c r="AK130" s="864">
        <v>1143828</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11.3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4181202</v>
      </c>
      <c r="AB131" s="845"/>
      <c r="AC131" s="845"/>
      <c r="AD131" s="845"/>
      <c r="AE131" s="846"/>
      <c r="AF131" s="847">
        <v>4110227</v>
      </c>
      <c r="AG131" s="845"/>
      <c r="AH131" s="845"/>
      <c r="AI131" s="845"/>
      <c r="AJ131" s="846"/>
      <c r="AK131" s="847">
        <v>4102607</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t="s">
        <v>506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12.551653809999999</v>
      </c>
      <c r="AB132" s="825"/>
      <c r="AC132" s="825"/>
      <c r="AD132" s="825"/>
      <c r="AE132" s="826"/>
      <c r="AF132" s="827">
        <v>11.20580445</v>
      </c>
      <c r="AG132" s="825"/>
      <c r="AH132" s="825"/>
      <c r="AI132" s="825"/>
      <c r="AJ132" s="826"/>
      <c r="AK132" s="827">
        <v>10.26347393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12.6</v>
      </c>
      <c r="AB133" s="804"/>
      <c r="AC133" s="804"/>
      <c r="AD133" s="804"/>
      <c r="AE133" s="805"/>
      <c r="AF133" s="803">
        <v>12</v>
      </c>
      <c r="AG133" s="804"/>
      <c r="AH133" s="804"/>
      <c r="AI133" s="804"/>
      <c r="AJ133" s="805"/>
      <c r="AK133" s="803">
        <v>11.3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q9g7OZj73KbpkGg46qYKaZZUFvsO/jpuxWrzEwlfQFC08sjIHtvdnPU0csdH2Ddagl4D+Ijb4FEFhlzI93Vy6w==" saltValue="7M1DpTpwJKTHzgLs3EqU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UlT/eAci3/TNQBurcARryzuxWESItQSEnys1XxOyg2KyzwvnxA2H6LOjj4hZQzOH61JQJLm8SMuFT9tgNxhKQ==" saltValue="g6d2oevtPQUqFg+rKB0v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8" zoomScale="75" zoomScaleNormal="7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eOeSrx2LZr8da2ksLPceaqcw5ikcuLT34kBroElgZx3c42Ntubqrvx2jKopOteax4U53iO9J5L3ZSTqUlY+7Q==" saltValue="aM5h50yvvaoipqeV8xvH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1253087</v>
      </c>
      <c r="AP9" s="313">
        <v>128219</v>
      </c>
      <c r="AQ9" s="314">
        <v>140211</v>
      </c>
      <c r="AR9" s="315">
        <v>-8.6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166518</v>
      </c>
      <c r="AP10" s="316">
        <v>17039</v>
      </c>
      <c r="AQ10" s="317">
        <v>17469</v>
      </c>
      <c r="AR10" s="318">
        <v>-2.5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234248</v>
      </c>
      <c r="AP11" s="316">
        <v>23969</v>
      </c>
      <c r="AQ11" s="317">
        <v>23430</v>
      </c>
      <c r="AR11" s="318">
        <v>2.2999999999999998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v>82352</v>
      </c>
      <c r="AP12" s="316">
        <v>8426</v>
      </c>
      <c r="AQ12" s="317">
        <v>2927</v>
      </c>
      <c r="AR12" s="318">
        <v>187.9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523</v>
      </c>
      <c r="AP13" s="316" t="s">
        <v>523</v>
      </c>
      <c r="AQ13" s="317" t="s">
        <v>523</v>
      </c>
      <c r="AR13" s="318" t="s">
        <v>523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23599</v>
      </c>
      <c r="AP14" s="316">
        <v>2415</v>
      </c>
      <c r="AQ14" s="317">
        <v>6472</v>
      </c>
      <c r="AR14" s="318">
        <v>-62.7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38963</v>
      </c>
      <c r="AP15" s="316">
        <v>3987</v>
      </c>
      <c r="AQ15" s="317">
        <v>3599</v>
      </c>
      <c r="AR15" s="318">
        <v>10.8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-152060</v>
      </c>
      <c r="AP16" s="316">
        <v>-15559</v>
      </c>
      <c r="AQ16" s="317">
        <v>-14458</v>
      </c>
      <c r="AR16" s="318">
        <v>7.6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193</v>
      </c>
      <c r="AL17" s="1234"/>
      <c r="AM17" s="1234"/>
      <c r="AN17" s="1235"/>
      <c r="AO17" s="316">
        <v>1646707</v>
      </c>
      <c r="AP17" s="316">
        <v>168496</v>
      </c>
      <c r="AQ17" s="317">
        <v>179649</v>
      </c>
      <c r="AR17" s="318">
        <v>-6.2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15.14</v>
      </c>
      <c r="AP21" s="329">
        <v>16.079999999999998</v>
      </c>
      <c r="AQ21" s="330">
        <v>-0.94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94.6</v>
      </c>
      <c r="AP22" s="334">
        <v>96</v>
      </c>
      <c r="AQ22" s="335">
        <v>-1.4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1140981</v>
      </c>
      <c r="AP32" s="343">
        <v>116748</v>
      </c>
      <c r="AQ32" s="344">
        <v>107391</v>
      </c>
      <c r="AR32" s="345">
        <v>8.6999999999999993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523</v>
      </c>
      <c r="AP33" s="343" t="s">
        <v>523</v>
      </c>
      <c r="AQ33" s="344">
        <v>130</v>
      </c>
      <c r="AR33" s="345" t="s">
        <v>523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523</v>
      </c>
      <c r="AP34" s="343" t="s">
        <v>523</v>
      </c>
      <c r="AQ34" s="344">
        <v>239</v>
      </c>
      <c r="AR34" s="345" t="s">
        <v>523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357376</v>
      </c>
      <c r="AP35" s="343">
        <v>36568</v>
      </c>
      <c r="AQ35" s="344">
        <v>23019</v>
      </c>
      <c r="AR35" s="345">
        <v>58.9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75831</v>
      </c>
      <c r="AP36" s="343">
        <v>7759</v>
      </c>
      <c r="AQ36" s="344">
        <v>3575</v>
      </c>
      <c r="AR36" s="345">
        <v>117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t="s">
        <v>523</v>
      </c>
      <c r="AP37" s="343" t="s">
        <v>523</v>
      </c>
      <c r="AQ37" s="344">
        <v>750</v>
      </c>
      <c r="AR37" s="345" t="s">
        <v>523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523</v>
      </c>
      <c r="AP38" s="346" t="s">
        <v>523</v>
      </c>
      <c r="AQ38" s="347">
        <v>17</v>
      </c>
      <c r="AR38" s="335" t="s">
        <v>523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-9290</v>
      </c>
      <c r="AP39" s="343">
        <v>-951</v>
      </c>
      <c r="AQ39" s="344">
        <v>-4961</v>
      </c>
      <c r="AR39" s="345">
        <v>-80.8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-1143828</v>
      </c>
      <c r="AP40" s="343">
        <v>-117040</v>
      </c>
      <c r="AQ40" s="344">
        <v>-92273</v>
      </c>
      <c r="AR40" s="345">
        <v>26.8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306</v>
      </c>
      <c r="AL41" s="1225"/>
      <c r="AM41" s="1225"/>
      <c r="AN41" s="1226"/>
      <c r="AO41" s="343">
        <v>421070</v>
      </c>
      <c r="AP41" s="343">
        <v>43085</v>
      </c>
      <c r="AQ41" s="344">
        <v>37889</v>
      </c>
      <c r="AR41" s="345">
        <v>13.7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1491188</v>
      </c>
      <c r="AN51" s="365">
        <v>145071</v>
      </c>
      <c r="AO51" s="366">
        <v>-35.5</v>
      </c>
      <c r="AP51" s="367">
        <v>162193</v>
      </c>
      <c r="AQ51" s="368">
        <v>22.7</v>
      </c>
      <c r="AR51" s="369">
        <v>-58.2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524154</v>
      </c>
      <c r="AN52" s="373">
        <v>50993</v>
      </c>
      <c r="AO52" s="374">
        <v>-64.8</v>
      </c>
      <c r="AP52" s="375">
        <v>79985</v>
      </c>
      <c r="AQ52" s="376">
        <v>19.2</v>
      </c>
      <c r="AR52" s="377">
        <v>-84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1586954</v>
      </c>
      <c r="AN53" s="365">
        <v>156566</v>
      </c>
      <c r="AO53" s="366">
        <v>7.9</v>
      </c>
      <c r="AP53" s="367">
        <v>168868</v>
      </c>
      <c r="AQ53" s="368">
        <v>4.0999999999999996</v>
      </c>
      <c r="AR53" s="369">
        <v>3.8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550918</v>
      </c>
      <c r="AN54" s="373">
        <v>54353</v>
      </c>
      <c r="AO54" s="374">
        <v>6.6</v>
      </c>
      <c r="AP54" s="375">
        <v>79360</v>
      </c>
      <c r="AQ54" s="376">
        <v>-0.8</v>
      </c>
      <c r="AR54" s="377">
        <v>7.4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1809316</v>
      </c>
      <c r="AN55" s="365">
        <v>180462</v>
      </c>
      <c r="AO55" s="366">
        <v>15.3</v>
      </c>
      <c r="AP55" s="367">
        <v>202870</v>
      </c>
      <c r="AQ55" s="368">
        <v>20.100000000000001</v>
      </c>
      <c r="AR55" s="369">
        <v>-4.8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508276</v>
      </c>
      <c r="AN56" s="373">
        <v>50696</v>
      </c>
      <c r="AO56" s="374">
        <v>-6.7</v>
      </c>
      <c r="AP56" s="375">
        <v>79735</v>
      </c>
      <c r="AQ56" s="376">
        <v>0.5</v>
      </c>
      <c r="AR56" s="377">
        <v>-7.2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1758943</v>
      </c>
      <c r="AN57" s="365">
        <v>176885</v>
      </c>
      <c r="AO57" s="366">
        <v>-2</v>
      </c>
      <c r="AP57" s="367">
        <v>167497</v>
      </c>
      <c r="AQ57" s="368">
        <v>-17.399999999999999</v>
      </c>
      <c r="AR57" s="369">
        <v>15.4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819446</v>
      </c>
      <c r="AN58" s="373">
        <v>82406</v>
      </c>
      <c r="AO58" s="374">
        <v>62.5</v>
      </c>
      <c r="AP58" s="375">
        <v>82571</v>
      </c>
      <c r="AQ58" s="376">
        <v>3.6</v>
      </c>
      <c r="AR58" s="377">
        <v>58.9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1979083</v>
      </c>
      <c r="AN59" s="365">
        <v>202505</v>
      </c>
      <c r="AO59" s="366">
        <v>14.5</v>
      </c>
      <c r="AP59" s="367">
        <v>190274</v>
      </c>
      <c r="AQ59" s="368">
        <v>13.6</v>
      </c>
      <c r="AR59" s="369">
        <v>0.9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658613</v>
      </c>
      <c r="AN60" s="373">
        <v>67391</v>
      </c>
      <c r="AO60" s="374">
        <v>-18.2</v>
      </c>
      <c r="AP60" s="375">
        <v>88584</v>
      </c>
      <c r="AQ60" s="376">
        <v>7.3</v>
      </c>
      <c r="AR60" s="377">
        <v>-25.5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1725097</v>
      </c>
      <c r="AN61" s="380">
        <v>172298</v>
      </c>
      <c r="AO61" s="381">
        <v>0</v>
      </c>
      <c r="AP61" s="382">
        <v>178340</v>
      </c>
      <c r="AQ61" s="383">
        <v>8.6</v>
      </c>
      <c r="AR61" s="369">
        <v>-8.6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612281</v>
      </c>
      <c r="AN62" s="373">
        <v>61168</v>
      </c>
      <c r="AO62" s="374">
        <v>-4.0999999999999996</v>
      </c>
      <c r="AP62" s="375">
        <v>82047</v>
      </c>
      <c r="AQ62" s="376">
        <v>6</v>
      </c>
      <c r="AR62" s="377">
        <v>-10.1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L9Q+tBpCTYWKqkBIisF4JJxyCknNA9Zeue2BQXUq2s3Uvcqs0RmEIv6FVL9qXNgLyKGMdkZK5HhCUAq+MVLlkA==" saltValue="e+jAmXg5QQE2UPhFcN+D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9"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562</v>
      </c>
    </row>
    <row r="120" spans="125:125" ht="13.5" hidden="1" customHeight="1"/>
    <row r="121" spans="125:125" ht="13.5" hidden="1" customHeight="1">
      <c r="DU121" s="291"/>
    </row>
  </sheetData>
  <sheetProtection algorithmName="SHA-512" hashValue="iMKJCCB+9JM1qbILRto0H7QAeCXjfTm5B16MNL82A/NhuhO2SgKuWG983+mBlYAMJ4Rjt6q8zxOAB09kq9dWMw==" saltValue="ujhXr2bPQKbUPYe/JdD7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563</v>
      </c>
    </row>
  </sheetData>
  <sheetProtection algorithmName="SHA-512" hashValue="KHBNbTnx4+zv/WyUG5SJWhOiwMq1XC7tEMZsTLtCQQHqEhq9mFOip0M/6y0Bouj0+ytbkyDkDYFfia3XDA41xg==" saltValue="lcobBEzWUvqLe/gnBNBn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6" t="s">
        <v>3</v>
      </c>
      <c r="D47" s="1236"/>
      <c r="E47" s="1237"/>
      <c r="F47" s="11">
        <v>57.17</v>
      </c>
      <c r="G47" s="12">
        <v>61.71</v>
      </c>
      <c r="H47" s="12">
        <v>65.81</v>
      </c>
      <c r="I47" s="12">
        <v>66.02</v>
      </c>
      <c r="J47" s="13">
        <v>66.87</v>
      </c>
    </row>
    <row r="48" spans="2:10" ht="57.75" customHeight="1">
      <c r="B48" s="14"/>
      <c r="C48" s="1238" t="s">
        <v>4</v>
      </c>
      <c r="D48" s="1238"/>
      <c r="E48" s="1239"/>
      <c r="F48" s="15">
        <v>3.26</v>
      </c>
      <c r="G48" s="16">
        <v>3.21</v>
      </c>
      <c r="H48" s="16">
        <v>3.5</v>
      </c>
      <c r="I48" s="16">
        <v>2.17</v>
      </c>
      <c r="J48" s="17">
        <v>1.78</v>
      </c>
    </row>
    <row r="49" spans="2:10" ht="57.75" customHeight="1" thickBot="1">
      <c r="B49" s="18"/>
      <c r="C49" s="1240" t="s">
        <v>5</v>
      </c>
      <c r="D49" s="1240"/>
      <c r="E49" s="1241"/>
      <c r="F49" s="19">
        <v>2.97</v>
      </c>
      <c r="G49" s="20">
        <v>1.78</v>
      </c>
      <c r="H49" s="20">
        <v>0.33</v>
      </c>
      <c r="I49" s="20" t="s">
        <v>569</v>
      </c>
      <c r="J49" s="21" t="s">
        <v>570</v>
      </c>
    </row>
    <row r="50" spans="2:10" ht="13.5" customHeight="1"/>
  </sheetData>
  <sheetProtection algorithmName="SHA-512" hashValue="sWNOTBfMJMSmX3Wq9Sdm6kH5JvLBi7Q17KEAat0Fyh+/LXLP9aDm/LFY2L32BmDEEcB8WvHfRPCNRASDbPuVUA==" saltValue="BmNZ8uuJotYA7ZmQJSKV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竹本俊介</cp:lastModifiedBy>
  <cp:lastPrinted>2021-09-28T23:52:14Z</cp:lastPrinted>
  <dcterms:created xsi:type="dcterms:W3CDTF">2021-02-05T03:44:14Z</dcterms:created>
  <dcterms:modified xsi:type="dcterms:W3CDTF">2021-09-28T23:52:18Z</dcterms:modified>
  <cp:category/>
</cp:coreProperties>
</file>