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 財政及び財産に関すること\01_財政\10_財政状況資料集\令和１年度（H30決算）\"/>
    </mc:Choice>
  </mc:AlternateContent>
  <bookViews>
    <workbookView xWindow="0" yWindow="0" windowWidth="19200" windowHeight="1219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<sst xmlns="http://schemas.openxmlformats.org/spreadsheetml/2006/main" count="1159" uniqueCount="627">
  <si>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</si>
  <si>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</si>
  <si>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</si>
  <si>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</si>
  <si>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</si>
  <si>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</si>
  <si>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</si>
  <si>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</si>
  <si>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</si>
  <si>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</si>
  <si>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</si>
  <si>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</si>
  <si>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</si>
  <si>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</si>
  <si>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</si>
  <si>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</si>
  <si>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</si>
  <si>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</si>
  <si>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</si>
  <si>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</si>
  <si>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</si>
  <si>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</si>
  <si>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</si>
  <si>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</si>
  <si>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</si>
  <si>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</si>
  <si>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</si>
  <si>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</si>
  <si>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</si>
  <si>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</si>
  <si>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</si>
  <si>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</si>
  <si>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</si>
  <si>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</si>
  <si>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</si>
  <si>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</si>
  <si>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</si>
  <si>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</si>
  <si>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</si>
  <si>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</si>
  <si>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</si>
  <si>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</si>
  <si>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</si>
  <si>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</si>
  <si>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</si>
  <si>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</si>
  <si>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</si>
  <si>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</si>
  <si>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</si>
  <si>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</si>
  <si>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</si>
  <si>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</si>
  <si>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</si>
  <si>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</si>
  <si>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</si>
  <si>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</si>
  <si>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</si>
  <si>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</si>
  <si>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</si>
  <si>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</si>
  <si>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</si>
  <si>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</si>
  <si>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</si>
  <si>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</si>
  <si>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</si>
  <si>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</si>
  <si>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</si>
  <si>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</si>
  <si>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</si>
  <si>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</si>
  <si>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</si>
  <si>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</si>
  <si>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</si>
  <si>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</si>
  <si>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</si>
  <si>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</si>
  <si>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</si>
  <si>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</si>
  <si>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</si>
  <si>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</si>
  <si>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</si>
  <si>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</si>
  <si>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</si>
  <si>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</si>
  <si>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</si>
  <si>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</si>
  <si>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</si>
  <si>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</si>
  <si>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</si>
  <si>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</si>
  <si>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</si>
  <si>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</si>
  <si>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</si>
  <si>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</si>
  <si>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</si>
  <si>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</si>
  <si>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</si>
  <si>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</si>
  <si>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</si>
  <si>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</si>
  <si>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</si>
  <si>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</si>
  <si>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</si>
  <si>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</si>
  <si>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</si>
  <si>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</si>
  <si>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</si>
  <si>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</si>
  <si>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</si>
  <si>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</si>
  <si>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</si>
  <si>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</si>
  <si>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</si>
  <si>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</si>
  <si>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</si>
  <si>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</si>
  <si>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</si>
  <si>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</si>
  <si>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</si>
  <si>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</si>
  <si>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</si>
  <si>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</si>
  <si>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</si>
  <si>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</si>
  <si>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</si>
  <si>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</si>
  <si>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</si>
  <si>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</si>
  <si>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</si>
  <si>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</si>
  <si>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</si>
  <si>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</si>
  <si>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</si>
  <si>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</si>
  <si>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</si>
  <si>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</si>
  <si>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</si>
  <si>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</si>
  <si>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</si>
  <si>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</si>
  <si>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</si>
  <si>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</si>
  <si>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</si>
  <si>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</si>
  <si>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</si>
  <si>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</si>
  <si>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</si>
  <si>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</si>
  <si>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</si>
  <si>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</si>
  <si>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</si>
  <si>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</si>
  <si>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</si>
  <si>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</si>
  <si>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</si>
  <si>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</si>
  <si>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</si>
  <si>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</si>
  <si>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</si>
  <si>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</si>
  <si>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</si>
  <si>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</si>
  <si>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</si>
  <si>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</si>
  <si>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</si>
  <si>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</si>
  <si>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</si>
  <si>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</si>
  <si>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</si>
  <si>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</si>
  <si>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</si>
  <si>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</si>
  <si>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</si>
  <si>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</si>
  <si>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</si>
  <si>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</si>
  <si>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</si>
  <si>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</si>
  <si>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</si>
  <si>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</si>
  <si>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</si>
  <si>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</si>
  <si>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</si>
  <si>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</si>
  <si>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</si>
  <si>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</si>
  <si>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</si>
  <si>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</si>
  <si>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</si>
  <si>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</si>
  <si>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</si>
  <si>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</si>
  <si>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</si>
  <si>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</si>
  <si>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</si>
  <si>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</si>
  <si>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</si>
  <si>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</si>
  <si>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</si>
  <si>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</si>
  <si>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</si>
  <si>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</si>
  <si>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</si>
  <si>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</si>
  <si>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</si>
  <si>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</si>
  <si>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</si>
  <si>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</si>
  <si>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</si>
  <si>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</si>
  <si>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</si>
  <si>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</si>
  <si>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</si>
  <si>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</si>
  <si>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</si>
  <si>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</si>
  <si>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</si>
  <si>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</si>
  <si>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</si>
  <si>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和歌山県日高川町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</si>
  <si>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</si>
  <si>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</si>
  <si>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</si>
  <si>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</si>
  <si>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</si>
  <si>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</si>
  <si>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</si>
  <si>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</si>
  <si>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</si>
  <si>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</si>
  <si>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</si>
  <si>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</si>
  <si>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</si>
  <si>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</si>
  <si>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</si>
  <si>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</si>
  <si>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</si>
  <si>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</si>
  <si>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</si>
  <si>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</si>
  <si>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</si>
  <si>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</si>
  <si>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</si>
  <si>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</si>
  <si>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</si>
  <si>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</si>
  <si>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</si>
  <si>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</si>
  <si>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</si>
  <si>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</si>
  <si>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</si>
  <si>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</si>
  <si>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</si>
  <si>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</si>
  <si>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</si>
  <si>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</si>
  <si>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</si>
  <si>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</si>
  <si>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</si>
  <si>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</si>
  <si>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</si>
  <si>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</si>
  <si>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</si>
  <si>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</si>
  <si>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</si>
  <si>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</si>
  <si>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</si>
  <si>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</si>
  <si>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</si>
  <si>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</si>
  <si>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</si>
  <si>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</si>
  <si>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</si>
  <si>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</si>
  <si>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</si>
  <si>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</si>
  <si>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</si>
  <si>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</si>
  <si>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</si>
  <si>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</si>
  <si>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</si>
  <si>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</si>
  <si>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</si>
  <si>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</si>
  <si>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</si>
  <si>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</si>
  <si>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</si>
  <si>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</si>
  <si>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</si>
  <si>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</si>
  <si>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</si>
  <si>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</si>
  <si>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</si>
  <si>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</si>
  <si>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</si>
  <si>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</si>
  <si>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</si>
  <si>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</si>
  <si>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</si>
  <si>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</si>
  <si>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</si>
  <si>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</si>
  <si>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</si>
  <si>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</si>
  <si>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</si>
  <si>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</si>
  <si>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</si>
  <si>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</si>
  <si>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</si>
  <si>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</si>
  <si>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</si>
  <si>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</si>
  <si>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</si>
  <si>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</si>
  <si>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</si>
  <si>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</si>
  <si>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</si>
  <si>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</si>
  <si>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</si>
  <si>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</si>
  <si>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</si>
  <si>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</si>
  <si>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</si>
  <si>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</si>
  <si>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</si>
  <si>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</si>
  <si>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</si>
  <si>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</si>
  <si>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</si>
  <si>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</si>
  <si>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</si>
  <si>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</si>
  <si>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</si>
  <si>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</si>
  <si>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</si>
  <si>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</si>
  <si>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</si>
  <si>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</si>
  <si>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</si>
  <si>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</si>
  <si>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</si>
  <si>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</si>
  <si>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</si>
  <si>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</si>
  <si>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</si>
  <si>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</si>
  <si>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</si>
  <si>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</si>
  <si>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</si>
  <si>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</si>
  <si>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</si>
  <si>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</si>
  <si>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</si>
  <si>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</si>
  <si>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</si>
  <si>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</si>
  <si>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</si>
  <si>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</si>
  <si>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</si>
  <si>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</si>
  <si>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</si>
  <si>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</si>
  <si>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</si>
  <si>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</si>
  <si>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</si>
  <si>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</si>
  <si>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</si>
  <si>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</si>
  <si>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和歌山県日高川町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</si>
  <si>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</si>
  <si>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</si>
  <si>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</si>
  <si>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</si>
  <si>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</si>
  <si>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</si>
  <si>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</si>
  <si>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</si>
  <si>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</si>
  <si>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</si>
  <si>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</si>
  <si>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</si>
  <si>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</si>
  <si>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</si>
  <si>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</si>
  <si>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</si>
  <si>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</si>
  <si>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</si>
  <si>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</si>
  <si>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</si>
  <si>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</si>
  <si>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</si>
  <si>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</si>
  <si>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</si>
  <si>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</si>
  <si>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</si>
  <si>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</si>
  <si>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</si>
  <si>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</si>
  <si>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</si>
  <si>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</si>
  <si>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</si>
  <si>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</si>
  <si>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</si>
  <si>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</si>
  <si>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</si>
  <si>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</si>
  <si>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</si>
  <si>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t>
    <phoneticPr fontId="5"/>
  </si>
  <si>
    <t>国民健康保険事業寒川診療所特別会計</t>
    <phoneticPr fontId="5"/>
  </si>
  <si>
    <t>-</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</si>
  <si>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</si>
  <si>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</si>
  <si>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</si>
  <si>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</si>
  <si>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</si>
  <si>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</si>
  <si>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</si>
  <si>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</si>
  <si>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</si>
  <si>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</si>
  <si>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</si>
  <si>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</si>
  <si>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</si>
  <si>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</si>
  <si>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</si>
  <si>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</si>
  <si>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</si>
  <si>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</si>
  <si>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</si>
  <si>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</si>
  <si>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</si>
  <si>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</si>
  <si>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</si>
  <si>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</si>
  <si>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</si>
  <si>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</si>
  <si>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</si>
  <si>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</si>
  <si>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</si>
  <si>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</si>
  <si>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</si>
  <si>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</si>
  <si>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</si>
  <si>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</si>
  <si>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</si>
  <si>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</si>
  <si>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</si>
  <si>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</si>
  <si>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</si>
  <si>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</si>
  <si>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</si>
  <si>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</si>
  <si>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</si>
  <si>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</si>
  <si>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</si>
  <si>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</si>
  <si>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</si>
  <si>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</si>
  <si>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</si>
  <si>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</si>
  <si>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</si>
  <si>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</si>
  <si>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</si>
  <si>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</si>
  <si>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</si>
  <si>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</si>
  <si>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</si>
  <si>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</si>
  <si>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</si>
  <si>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</si>
  <si>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</si>
  <si>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</si>
  <si>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</si>
  <si>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</si>
  <si>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</si>
  <si>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</si>
  <si>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</si>
  <si>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</si>
  <si>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</si>
  <si>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</si>
  <si>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</si>
  <si>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</si>
  <si>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</si>
  <si>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</si>
  <si>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</si>
  <si>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</si>
  <si>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</si>
  <si>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</si>
  <si>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</si>
  <si>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</si>
  <si>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</si>
  <si>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</si>
  <si>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</si>
  <si>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</si>
  <si>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</si>
  <si>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</si>
  <si>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</si>
  <si>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</si>
  <si>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</si>
  <si>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</si>
  <si>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</si>
  <si>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</si>
  <si>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</si>
  <si>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</si>
  <si>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</si>
  <si>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</si>
  <si>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</si>
  <si>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</si>
  <si>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</si>
  <si>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</si>
  <si>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</si>
  <si>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</si>
  <si>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</si>
  <si>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</si>
  <si>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</si>
  <si>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</si>
  <si>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</si>
  <si>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</si>
  <si>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</si>
  <si>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</si>
  <si>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</si>
  <si>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</si>
  <si>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</si>
  <si>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</si>
  <si>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</si>
  <si>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</si>
  <si>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</si>
  <si>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</si>
  <si>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</si>
  <si>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</si>
  <si>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</si>
  <si>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</si>
  <si>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</si>
  <si>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</si>
  <si>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</si>
  <si>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</si>
  <si>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</si>
  <si>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</si>
  <si>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</si>
  <si>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</si>
  <si>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</si>
  <si>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</si>
  <si>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</si>
  <si>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</si>
  <si>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</si>
  <si>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</si>
  <si>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</si>
  <si>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</si>
  <si>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</si>
  <si>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</si>
  <si>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</si>
  <si>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</si>
  <si>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</si>
  <si>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</si>
  <si>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</si>
  <si>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</si>
  <si>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</si>
  <si>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</si>
  <si>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</si>
  <si>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</si>
  <si>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</si>
  <si>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</si>
  <si>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</si>
  <si>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</si>
  <si>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</si>
  <si>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</si>
  <si>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</si>
  <si>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</si>
  <si>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</si>
  <si>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</si>
  <si>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</si>
  <si>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</si>
  <si>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</si>
  <si>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</si>
  <si>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</si>
  <si>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</si>
  <si>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</si>
  <si>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</si>
  <si>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</si>
  <si>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</si>
  <si>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2.77</t>
  </si>
  <si>
    <t>水道事業会計</t>
  </si>
  <si>
    <t>一般会計</t>
  </si>
  <si>
    <t>国民健康保険事業特別会計</t>
  </si>
  <si>
    <t>介護保険事業特別会計</t>
  </si>
  <si>
    <t>後期高齢者医療特別会計</t>
  </si>
  <si>
    <t>下水道事業特別会計</t>
  </si>
  <si>
    <t>笠松農業用水及び公共用水管理運営特別会計</t>
  </si>
  <si>
    <t>国民健康保険事業川上診療所特別会計</t>
  </si>
  <si>
    <t>その他会計（赤字）</t>
  </si>
  <si>
    <t>その他会計（黒字）</t>
  </si>
  <si>
    <t>H25末</t>
    <phoneticPr fontId="5"/>
  </si>
  <si>
    <t>H26末</t>
    <phoneticPr fontId="5"/>
  </si>
  <si>
    <t>H27末</t>
    <phoneticPr fontId="5"/>
  </si>
  <si>
    <t>H28末</t>
    <phoneticPr fontId="5"/>
  </si>
  <si>
    <t>H29末</t>
    <phoneticPr fontId="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</si>
  <si>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5"/>
  </si>
  <si>
    <t>御坊日高老人福祉施設事務組合</t>
    <rPh sb="0" eb="2">
      <t>ゴボウ</t>
    </rPh>
    <rPh sb="2" eb="4">
      <t>ヒダカ</t>
    </rPh>
    <rPh sb="4" eb="6">
      <t>ロウジン</t>
    </rPh>
    <rPh sb="6" eb="8">
      <t>フクシ</t>
    </rPh>
    <rPh sb="8" eb="10">
      <t>シセツ</t>
    </rPh>
    <rPh sb="10" eb="12">
      <t>ジム</t>
    </rPh>
    <rPh sb="12" eb="14">
      <t>クミアイ</t>
    </rPh>
    <phoneticPr fontId="5"/>
  </si>
  <si>
    <t>和歌山県後期高齢者医療広域連合</t>
    <rPh sb="0" eb="4">
      <t>ワ</t>
    </rPh>
    <rPh sb="4" eb="6">
      <t>コウキ</t>
    </rPh>
    <rPh sb="6" eb="8">
      <t>コウレイ</t>
    </rPh>
    <rPh sb="8" eb="9">
      <t>シャ</t>
    </rPh>
    <rPh sb="9" eb="11">
      <t>イリョウ</t>
    </rPh>
    <rPh sb="11" eb="13">
      <t>コウイキ</t>
    </rPh>
    <rPh sb="13" eb="15">
      <t>レンゴウ</t>
    </rPh>
    <phoneticPr fontId="5"/>
  </si>
  <si>
    <t>御坊市日高川町中学校組合</t>
    <rPh sb="0" eb="3">
      <t>ゴボウシ</t>
    </rPh>
    <rPh sb="3" eb="7">
      <t>ヒ</t>
    </rPh>
    <rPh sb="7" eb="10">
      <t>チュウガッコウ</t>
    </rPh>
    <rPh sb="10" eb="12">
      <t>クミアイ</t>
    </rPh>
    <phoneticPr fontId="5"/>
  </si>
  <si>
    <t>御坊広域行政事務組合</t>
    <rPh sb="0" eb="2">
      <t>ゴボウ</t>
    </rPh>
    <rPh sb="2" eb="4">
      <t>コウイキ</t>
    </rPh>
    <rPh sb="4" eb="6">
      <t>ギョウセイ</t>
    </rPh>
    <rPh sb="6" eb="8">
      <t>ジム</t>
    </rPh>
    <rPh sb="8" eb="10">
      <t>クミアイ</t>
    </rPh>
    <phoneticPr fontId="5"/>
  </si>
  <si>
    <t>日高広域消防事務組合</t>
    <rPh sb="0" eb="2">
      <t>ヒダカ</t>
    </rPh>
    <rPh sb="2" eb="4">
      <t>コウイキ</t>
    </rPh>
    <rPh sb="4" eb="6">
      <t>ショウボウ</t>
    </rPh>
    <rPh sb="6" eb="8">
      <t>ジム</t>
    </rPh>
    <rPh sb="8" eb="10">
      <t>クミアイ</t>
    </rPh>
    <phoneticPr fontId="5"/>
  </si>
  <si>
    <t>和歌山地方税回収機構</t>
    <rPh sb="0" eb="3">
      <t>ワカヤマ</t>
    </rPh>
    <rPh sb="3" eb="6">
      <t>チホウゼイ</t>
    </rPh>
    <rPh sb="6" eb="8">
      <t>カイシュウ</t>
    </rPh>
    <rPh sb="8" eb="10">
      <t>キコウ</t>
    </rPh>
    <phoneticPr fontId="5"/>
  </si>
  <si>
    <t>-</t>
    <phoneticPr fontId="2"/>
  </si>
  <si>
    <t>日高川町公有財産管理基金</t>
    <rPh sb="0" eb="3">
      <t>ヒダカガワ</t>
    </rPh>
    <rPh sb="3" eb="4">
      <t>マチ</t>
    </rPh>
    <rPh sb="4" eb="6">
      <t>コウユウ</t>
    </rPh>
    <rPh sb="6" eb="8">
      <t>ザイサン</t>
    </rPh>
    <rPh sb="8" eb="10">
      <t>カンリ</t>
    </rPh>
    <rPh sb="10" eb="12">
      <t>キキン</t>
    </rPh>
    <phoneticPr fontId="2"/>
  </si>
  <si>
    <t>合併まちづくり基金</t>
    <rPh sb="0" eb="2">
      <t>ガッペイ</t>
    </rPh>
    <rPh sb="7" eb="9">
      <t>キキン</t>
    </rPh>
    <phoneticPr fontId="2"/>
  </si>
  <si>
    <t>日高川町防災対策基金</t>
    <rPh sb="0" eb="3">
      <t>ヒダカガワ</t>
    </rPh>
    <rPh sb="3" eb="4">
      <t>マチ</t>
    </rPh>
    <rPh sb="4" eb="6">
      <t>ボウサイ</t>
    </rPh>
    <rPh sb="6" eb="8">
      <t>タイサク</t>
    </rPh>
    <rPh sb="8" eb="10">
      <t>キキン</t>
    </rPh>
    <phoneticPr fontId="2"/>
  </si>
  <si>
    <t>日高川町下水道事業基金</t>
    <rPh sb="0" eb="3">
      <t>ヒダカガワ</t>
    </rPh>
    <rPh sb="3" eb="4">
      <t>マチ</t>
    </rPh>
    <rPh sb="4" eb="7">
      <t>ゲスイドウ</t>
    </rPh>
    <rPh sb="7" eb="9">
      <t>ジギョウ</t>
    </rPh>
    <rPh sb="9" eb="11">
      <t>キキン</t>
    </rPh>
    <phoneticPr fontId="2"/>
  </si>
  <si>
    <t>川辺町地域振興基金</t>
    <rPh sb="0" eb="3">
      <t>カワベチョウ</t>
    </rPh>
    <rPh sb="3" eb="5">
      <t>チイキ</t>
    </rPh>
    <rPh sb="5" eb="7">
      <t>シンコウ</t>
    </rPh>
    <rPh sb="7" eb="9">
      <t>キキン</t>
    </rPh>
    <phoneticPr fontId="2"/>
  </si>
  <si>
    <t>－</t>
    <phoneticPr fontId="2"/>
  </si>
  <si>
    <t>-</t>
    <phoneticPr fontId="2"/>
  </si>
  <si>
    <t>和歌山県後期高齢者医療広域連合(特別会計）</t>
    <rPh sb="0" eb="4">
      <t>ワ</t>
    </rPh>
    <rPh sb="4" eb="6">
      <t>コウキ</t>
    </rPh>
    <rPh sb="6" eb="8">
      <t>コウレイ</t>
    </rPh>
    <rPh sb="8" eb="9">
      <t>シャ</t>
    </rPh>
    <rPh sb="9" eb="11">
      <t>イリョウ</t>
    </rPh>
    <rPh sb="11" eb="13">
      <t>コウイキ</t>
    </rPh>
    <rPh sb="13" eb="15">
      <t>レンゴウ</t>
    </rPh>
    <rPh sb="16" eb="18">
      <t>トクベツ</t>
    </rPh>
    <rPh sb="18" eb="20">
      <t>カイケイ</t>
    </rPh>
    <phoneticPr fontId="5"/>
  </si>
  <si>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5"/>
  </si>
  <si>
    <t>日高川町ふるさと振興公社</t>
    <rPh sb="0" eb="3">
      <t>ヒダカガワ</t>
    </rPh>
    <rPh sb="3" eb="4">
      <t>マチ</t>
    </rPh>
    <rPh sb="8" eb="10">
      <t>シンコウ</t>
    </rPh>
    <rPh sb="10" eb="12">
      <t>コウシャ</t>
    </rPh>
    <phoneticPr fontId="2"/>
  </si>
  <si>
    <t>日高川町土地開発公社</t>
    <rPh sb="0" eb="3">
      <t>ヒダカガワ</t>
    </rPh>
    <rPh sb="3" eb="4">
      <t>マチ</t>
    </rPh>
    <rPh sb="4" eb="6">
      <t>トチ</t>
    </rPh>
    <rPh sb="6" eb="8">
      <t>カイハツ</t>
    </rPh>
    <rPh sb="8" eb="10">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</si>
  <si>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</si>
  <si>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</si>
  <si>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</si>
  <si>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</si>
  <si>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</si>
  <si>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率については、平成２６年度より減少傾向にあり平成３０年度において負担比率が０となった。実質公債費率についてはは、類似団体より高い水準になっているが、平成２６年度から引き続き減少傾向にあり、充当財源の増加が要因であると考えられる。今後についても引き続き財政健全化計画等に基づき、計画的な地方債の発行と歳出の抑制に努める。</t>
    <rPh sb="0" eb="2">
      <t>ショウライ</t>
    </rPh>
    <rPh sb="2" eb="5">
      <t>フタンリツ</t>
    </rPh>
    <rPh sb="11" eb="13">
      <t>ヘイセイ</t>
    </rPh>
    <rPh sb="15" eb="17">
      <t>ネンド</t>
    </rPh>
    <rPh sb="19" eb="21">
      <t>ゲンショウ</t>
    </rPh>
    <rPh sb="21" eb="23">
      <t>ケイコウ</t>
    </rPh>
    <rPh sb="26" eb="28">
      <t>ヘイセイ</t>
    </rPh>
    <rPh sb="30" eb="32">
      <t>ネンド</t>
    </rPh>
    <rPh sb="36" eb="38">
      <t>フタン</t>
    </rPh>
    <rPh sb="38" eb="40">
      <t>ヒリツ</t>
    </rPh>
    <rPh sb="47" eb="49">
      <t>ジッシツ</t>
    </rPh>
    <rPh sb="49" eb="52">
      <t>コウサイヒ</t>
    </rPh>
    <rPh sb="52" eb="53">
      <t>リツ</t>
    </rPh>
    <rPh sb="60" eb="62">
      <t>ルイジ</t>
    </rPh>
    <rPh sb="62" eb="64">
      <t>ダンタイ</t>
    </rPh>
    <rPh sb="66" eb="67">
      <t>タカ</t>
    </rPh>
    <rPh sb="68" eb="70">
      <t>スイジュン</t>
    </rPh>
    <rPh sb="78" eb="80">
      <t>ヘイセイ</t>
    </rPh>
    <rPh sb="82" eb="84">
      <t>ネンド</t>
    </rPh>
    <rPh sb="86" eb="87">
      <t>ヒ</t>
    </rPh>
    <rPh sb="88" eb="89">
      <t>ツヅ</t>
    </rPh>
    <rPh sb="90" eb="92">
      <t>ゲンショウ</t>
    </rPh>
    <rPh sb="92" eb="94">
      <t>ケイコウ</t>
    </rPh>
    <rPh sb="98" eb="100">
      <t>ジュウトウ</t>
    </rPh>
    <rPh sb="100" eb="102">
      <t>ザイゲン</t>
    </rPh>
    <rPh sb="103" eb="105">
      <t>ゾウカ</t>
    </rPh>
    <rPh sb="106" eb="108">
      <t>ヨウイン</t>
    </rPh>
    <rPh sb="112" eb="113">
      <t>カンガ</t>
    </rPh>
    <rPh sb="118" eb="120">
      <t>コンゴ</t>
    </rPh>
    <rPh sb="125" eb="126">
      <t>ヒ</t>
    </rPh>
    <rPh sb="127" eb="128">
      <t>ツヅ</t>
    </rPh>
    <rPh sb="129" eb="131">
      <t>ザイセイ</t>
    </rPh>
    <rPh sb="131" eb="134">
      <t>ケンゼンカ</t>
    </rPh>
    <rPh sb="134" eb="136">
      <t>ケイカク</t>
    </rPh>
    <rPh sb="136" eb="137">
      <t>トウ</t>
    </rPh>
    <rPh sb="138" eb="139">
      <t>モト</t>
    </rPh>
    <rPh sb="142" eb="145">
      <t>ケイカクテキ</t>
    </rPh>
    <rPh sb="146" eb="149">
      <t>チホウサイ</t>
    </rPh>
    <rPh sb="150" eb="152">
      <t>ハッコウ</t>
    </rPh>
    <rPh sb="153" eb="155">
      <t>サイシュツ</t>
    </rPh>
    <rPh sb="156" eb="158">
      <t>ヨクセイ</t>
    </rPh>
    <rPh sb="159" eb="16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</si>
  <si>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</si>
  <si>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</si>
  <si>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</si>
  <si>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おいては平成２７年度から引き続き減少傾向にある。しかし、有形固定資産減価償却率が増加傾向にあるため、今後の施設の維持管理費用等の増加による財政状況の圧迫が考えられる。今後は、平成３０年度に策定した個別施設計画に基づいて、老朽化した施設の集約化や除去、更新等を行い施設の適正な維持管理に努める。</t>
    <rPh sb="0" eb="2">
      <t>ショウライ</t>
    </rPh>
    <rPh sb="2" eb="4">
      <t>フタン</t>
    </rPh>
    <rPh sb="4" eb="6">
      <t>ヒリツ</t>
    </rPh>
    <rPh sb="11" eb="13">
      <t>ヘイセイ</t>
    </rPh>
    <rPh sb="15" eb="17">
      <t>ネンド</t>
    </rPh>
    <rPh sb="19" eb="20">
      <t>ヒ</t>
    </rPh>
    <rPh sb="21" eb="22">
      <t>ツヅ</t>
    </rPh>
    <rPh sb="23" eb="25">
      <t>ゲンショウ</t>
    </rPh>
    <rPh sb="25" eb="27">
      <t>ケイコウ</t>
    </rPh>
    <rPh sb="35" eb="37">
      <t>ユウケイ</t>
    </rPh>
    <rPh sb="37" eb="39">
      <t>コテイ</t>
    </rPh>
    <rPh sb="39" eb="41">
      <t>シサン</t>
    </rPh>
    <rPh sb="41" eb="43">
      <t>ゲンカ</t>
    </rPh>
    <rPh sb="43" eb="45">
      <t>ショウキャク</t>
    </rPh>
    <rPh sb="45" eb="46">
      <t>リツ</t>
    </rPh>
    <rPh sb="47" eb="49">
      <t>ゾウカ</t>
    </rPh>
    <rPh sb="49" eb="51">
      <t>ケイコウ</t>
    </rPh>
    <rPh sb="57" eb="59">
      <t>コンゴ</t>
    </rPh>
    <rPh sb="60" eb="62">
      <t>シセツ</t>
    </rPh>
    <rPh sb="63" eb="65">
      <t>イジ</t>
    </rPh>
    <rPh sb="65" eb="67">
      <t>カンリ</t>
    </rPh>
    <rPh sb="67" eb="69">
      <t>ヒヨウ</t>
    </rPh>
    <rPh sb="69" eb="70">
      <t>トウ</t>
    </rPh>
    <rPh sb="71" eb="73">
      <t>ゾウカ</t>
    </rPh>
    <rPh sb="76" eb="78">
      <t>ザイセイ</t>
    </rPh>
    <rPh sb="78" eb="80">
      <t>ジョウキョウ</t>
    </rPh>
    <rPh sb="81" eb="83">
      <t>アッパク</t>
    </rPh>
    <rPh sb="84" eb="85">
      <t>カンガ</t>
    </rPh>
    <rPh sb="90" eb="92">
      <t>コンゴ</t>
    </rPh>
    <rPh sb="117" eb="120">
      <t>ロウキュウカ</t>
    </rPh>
    <rPh sb="122" eb="124">
      <t>シセツ</t>
    </rPh>
    <rPh sb="125" eb="128">
      <t>シュウヤクカ</t>
    </rPh>
    <rPh sb="129" eb="131">
      <t>ジョキョ</t>
    </rPh>
    <rPh sb="132" eb="134">
      <t>コウシン</t>
    </rPh>
    <rPh sb="134" eb="135">
      <t>トウ</t>
    </rPh>
    <rPh sb="136" eb="137">
      <t>オコナ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</si>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</sst>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870C-4561-B2DC-B3484C9982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224902</c:v>
                </c:pt>
                <c:pt idx="1">
                  <c:v>145071</c:v>
                </c:pt>
                <c:pt idx="2">
                  <c:v>156566</c:v>
                </c:pt>
                <c:pt idx="3">
                  <c:v>180462</c:v>
                </c:pt>
                <c:pt idx="4">
                  <c:v>176885</c:v>
                </c:pt>
              </c:numCache>
            </c:numRef>
          </c:val>
          <c:smooth val="0"/>
          <c:extLst xmlns:c16r2="http://schemas.microsoft.com/office/drawing/2015/06/chart">
            <c:ext xmlns:c16="http://schemas.microsoft.com/office/drawing/2014/chart" uri="{C3380CC4-5D6E-409C-BE32-E72D297353CC}">
              <c16:uniqueId val="{00000001-870C-4561-B2DC-B3484C998297}"/>
            </c:ext>
          </c:extLst>
        </c:ser>
        <c:dLbls>
          <c:showLegendKey val="0"/>
          <c:showVal val="0"/>
          <c:showCatName val="0"/>
          <c:showSerName val="0"/>
          <c:showPercent val="0"/>
          <c:showBubbleSize val="0"/>
        </c:dLbls>
        <c:marker val="1"/>
        <c:smooth val="0"/>
        <c:axId val="94499952"/>
        <c:axId val="491099688"/>
      </c:lineChart>
      <c:catAx>
        <c:axId val="94499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099688"/>
        <c:crosses val="autoZero"/>
        <c:auto val="1"/>
        <c:lblAlgn val="ctr"/>
        <c:lblOffset val="100"/>
        <c:tickLblSkip val="1"/>
        <c:tickMarkSkip val="1"/>
        <c:noMultiLvlLbl val="0"/>
      </c:catAx>
      <c:valAx>
        <c:axId val="4910996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9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2.87</c:v>
                </c:pt>
                <c:pt idx="1">
                  <c:v>3.26</c:v>
                </c:pt>
                <c:pt idx="2">
                  <c:v>3.21</c:v>
                </c:pt>
                <c:pt idx="3">
                  <c:v>3.5</c:v>
                </c:pt>
                <c:pt idx="4">
                  <c:v>2.17</c:v>
                </c:pt>
              </c:numCache>
            </c:numRef>
          </c:val>
          <c:extLst xmlns:c16r2="http://schemas.microsoft.com/office/drawing/2015/06/chart">
            <c:ext xmlns:c16="http://schemas.microsoft.com/office/drawing/2014/chart" uri="{C3380CC4-5D6E-409C-BE32-E72D297353CC}">
              <c16:uniqueId val="{00000000-098A-4603-A011-17D667964A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55.21</c:v>
                </c:pt>
                <c:pt idx="1">
                  <c:v>57.17</c:v>
                </c:pt>
                <c:pt idx="2">
                  <c:v>61.71</c:v>
                </c:pt>
                <c:pt idx="3">
                  <c:v>65.81</c:v>
                </c:pt>
                <c:pt idx="4">
                  <c:v>66.02</c:v>
                </c:pt>
              </c:numCache>
            </c:numRef>
          </c:val>
          <c:extLst xmlns:c16r2="http://schemas.microsoft.com/office/drawing/2015/06/chart">
            <c:ext xmlns:c16="http://schemas.microsoft.com/office/drawing/2014/chart" uri="{C3380CC4-5D6E-409C-BE32-E72D297353CC}">
              <c16:uniqueId val="{00000001-098A-4603-A011-17D667964ABD}"/>
            </c:ext>
          </c:extLst>
        </c:ser>
        <c:dLbls>
          <c:showLegendKey val="0"/>
          <c:showVal val="0"/>
          <c:showCatName val="0"/>
          <c:showSerName val="0"/>
          <c:showPercent val="0"/>
          <c:showBubbleSize val="0"/>
        </c:dLbls>
        <c:gapWidth val="250"/>
        <c:overlap val="100"/>
        <c:axId val="330900880"/>
        <c:axId val="330901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2.97</c:v>
                </c:pt>
                <c:pt idx="2">
                  <c:v>1.78</c:v>
                </c:pt>
                <c:pt idx="3">
                  <c:v>0.33</c:v>
                </c:pt>
                <c:pt idx="4">
                  <c:v>-2.77</c:v>
                </c:pt>
              </c:numCache>
            </c:numRef>
          </c:val>
          <c:smooth val="0"/>
          <c:extLst xmlns:c16r2="http://schemas.microsoft.com/office/drawing/2015/06/chart">
            <c:ext xmlns:c16="http://schemas.microsoft.com/office/drawing/2014/chart" uri="{C3380CC4-5D6E-409C-BE32-E72D297353CC}">
              <c16:uniqueId val="{00000002-098A-4603-A011-17D667964ABD}"/>
            </c:ext>
          </c:extLst>
        </c:ser>
        <c:dLbls>
          <c:showLegendKey val="0"/>
          <c:showVal val="0"/>
          <c:showCatName val="0"/>
          <c:showSerName val="0"/>
          <c:showPercent val="0"/>
          <c:showBubbleSize val="0"/>
        </c:dLbls>
        <c:marker val="1"/>
        <c:smooth val="0"/>
        <c:axId val="330900880"/>
        <c:axId val="330901272"/>
      </c:lineChart>
      <c:catAx>
        <c:axId val="33090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901272"/>
        <c:crosses val="autoZero"/>
        <c:auto val="1"/>
        <c:lblAlgn val="ctr"/>
        <c:lblOffset val="100"/>
        <c:tickLblSkip val="1"/>
        <c:tickMarkSkip val="1"/>
        <c:noMultiLvlLbl val="0"/>
      </c:catAx>
      <c:valAx>
        <c:axId val="330901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0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0.44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DA7-47D8-8B8E-4A4660EF77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A7-47D8-8B8E-4A4660EF77BE}"/>
            </c:ext>
          </c:extLst>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DA7-47D8-8B8E-4A4660EF77BE}"/>
            </c:ext>
          </c:extLst>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DA7-47D8-8B8E-4A4660EF77B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DA7-47D8-8B8E-4A4660EF77B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DDA7-47D8-8B8E-4A4660EF77B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0.28999999999999998</c:v>
                </c:pt>
                <c:pt idx="4">
                  <c:v>#N/A</c:v>
                </c:pt>
                <c:pt idx="5">
                  <c:v>0.31</c:v>
                </c:pt>
                <c:pt idx="6">
                  <c:v>#N/A</c:v>
                </c:pt>
                <c:pt idx="7">
                  <c:v>0.31</c:v>
                </c:pt>
                <c:pt idx="8">
                  <c:v>#N/A</c:v>
                </c:pt>
                <c:pt idx="9">
                  <c:v>0.1</c:v>
                </c:pt>
              </c:numCache>
            </c:numRef>
          </c:val>
          <c:extLst xmlns:c16r2="http://schemas.microsoft.com/office/drawing/2015/06/chart">
            <c:ext xmlns:c16="http://schemas.microsoft.com/office/drawing/2014/chart" uri="{C3380CC4-5D6E-409C-BE32-E72D297353CC}">
              <c16:uniqueId val="{00000006-DDA7-47D8-8B8E-4A4660EF77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0.05</c:v>
                </c:pt>
                <c:pt idx="4">
                  <c:v>#N/A</c:v>
                </c:pt>
                <c:pt idx="5">
                  <c:v>0.61</c:v>
                </c:pt>
                <c:pt idx="6">
                  <c:v>#N/A</c:v>
                </c:pt>
                <c:pt idx="7">
                  <c:v>0.96</c:v>
                </c:pt>
                <c:pt idx="8">
                  <c:v>#N/A</c:v>
                </c:pt>
                <c:pt idx="9">
                  <c:v>0.56999999999999995</c:v>
                </c:pt>
              </c:numCache>
            </c:numRef>
          </c:val>
          <c:extLst xmlns:c16r2="http://schemas.microsoft.com/office/drawing/2015/06/chart">
            <c:ext xmlns:c16="http://schemas.microsoft.com/office/drawing/2014/chart" uri="{C3380CC4-5D6E-409C-BE32-E72D297353CC}">
              <c16:uniqueId val="{00000007-DDA7-47D8-8B8E-4A4660EF77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3.83</c:v>
                </c:pt>
                <c:pt idx="2">
                  <c:v>#N/A</c:v>
                </c:pt>
                <c:pt idx="3">
                  <c:v>3.26</c:v>
                </c:pt>
                <c:pt idx="4">
                  <c:v>#N/A</c:v>
                </c:pt>
                <c:pt idx="5">
                  <c:v>3.2</c:v>
                </c:pt>
                <c:pt idx="6">
                  <c:v>#N/A</c:v>
                </c:pt>
                <c:pt idx="7">
                  <c:v>3.51</c:v>
                </c:pt>
                <c:pt idx="8">
                  <c:v>#N/A</c:v>
                </c:pt>
                <c:pt idx="9">
                  <c:v>2.16</c:v>
                </c:pt>
              </c:numCache>
            </c:numRef>
          </c:val>
          <c:extLst xmlns:c16r2="http://schemas.microsoft.com/office/drawing/2015/06/chart">
            <c:ext xmlns:c16="http://schemas.microsoft.com/office/drawing/2014/chart" uri="{C3380CC4-5D6E-409C-BE32-E72D297353CC}">
              <c16:uniqueId val="{00000008-DDA7-47D8-8B8E-4A4660EF77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4.83</c:v>
                </c:pt>
                <c:pt idx="8">
                  <c:v>#N/A</c:v>
                </c:pt>
                <c:pt idx="9">
                  <c:v>5.34</c:v>
                </c:pt>
              </c:numCache>
            </c:numRef>
          </c:val>
          <c:extLst xmlns:c16r2="http://schemas.microsoft.com/office/drawing/2015/06/chart">
            <c:ext xmlns:c16="http://schemas.microsoft.com/office/drawing/2014/chart" uri="{C3380CC4-5D6E-409C-BE32-E72D297353CC}">
              <c16:uniqueId val="{00000009-DDA7-47D8-8B8E-4A4660EF77BE}"/>
            </c:ext>
          </c:extLst>
        </c:ser>
        <c:dLbls>
          <c:showLegendKey val="0"/>
          <c:showVal val="0"/>
          <c:showCatName val="0"/>
          <c:showSerName val="0"/>
          <c:showPercent val="0"/>
          <c:showBubbleSize val="0"/>
        </c:dLbls>
        <c:gapWidth val="150"/>
        <c:overlap val="100"/>
        <c:axId val="330902056"/>
        <c:axId val="330902448"/>
      </c:barChart>
      <c:catAx>
        <c:axId val="33090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902448"/>
        <c:crosses val="autoZero"/>
        <c:auto val="1"/>
        <c:lblAlgn val="ctr"/>
        <c:lblOffset val="100"/>
        <c:tickLblSkip val="1"/>
        <c:tickMarkSkip val="1"/>
        <c:noMultiLvlLbl val="0"/>
      </c:catAx>
      <c:valAx>
        <c:axId val="33090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02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1571</c:v>
                </c:pt>
                <c:pt idx="5">
                  <c:v>1552</c:v>
                </c:pt>
                <c:pt idx="8">
                  <c:v>1457</c:v>
                </c:pt>
                <c:pt idx="11">
                  <c:v>1294</c:v>
                </c:pt>
                <c:pt idx="14">
                  <c:v>1237</c:v>
                </c:pt>
              </c:numCache>
            </c:numRef>
          </c:val>
          <c:extLst xmlns:c16r2="http://schemas.microsoft.com/office/drawing/2015/06/chart">
            <c:ext xmlns:c16="http://schemas.microsoft.com/office/drawing/2014/chart" uri="{C3380CC4-5D6E-409C-BE32-E72D297353CC}">
              <c16:uniqueId val="{00000000-5257-4CE8-9054-E5D5D26287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57-4CE8-9054-E5D5D26287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257-4CE8-9054-E5D5D26287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c:v>
                </c:pt>
                <c:pt idx="3">
                  <c:v>65</c:v>
                </c:pt>
                <c:pt idx="6">
                  <c:v>60</c:v>
                </c:pt>
                <c:pt idx="9">
                  <c:v>73</c:v>
                </c:pt>
                <c:pt idx="12">
                  <c:v>74</c:v>
                </c:pt>
              </c:numCache>
            </c:numRef>
          </c:val>
          <c:extLst xmlns:c16r2="http://schemas.microsoft.com/office/drawing/2015/06/chart">
            <c:ext xmlns:c16="http://schemas.microsoft.com/office/drawing/2014/chart" uri="{C3380CC4-5D6E-409C-BE32-E72D297353CC}">
              <c16:uniqueId val="{00000003-5257-4CE8-9054-E5D5D26287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354</c:v>
                </c:pt>
                <c:pt idx="3">
                  <c:v>326</c:v>
                </c:pt>
                <c:pt idx="6">
                  <c:v>309</c:v>
                </c:pt>
                <c:pt idx="9">
                  <c:v>337</c:v>
                </c:pt>
                <c:pt idx="12">
                  <c:v>337</c:v>
                </c:pt>
              </c:numCache>
            </c:numRef>
          </c:val>
          <c:extLst xmlns:c16r2="http://schemas.microsoft.com/office/drawing/2015/06/chart">
            <c:ext xmlns:c16="http://schemas.microsoft.com/office/drawing/2014/chart" uri="{C3380CC4-5D6E-409C-BE32-E72D297353CC}">
              <c16:uniqueId val="{00000004-5257-4CE8-9054-E5D5D26287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57-4CE8-9054-E5D5D26287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57-4CE8-9054-E5D5D26287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1824</c:v>
                </c:pt>
                <c:pt idx="3">
                  <c:v>1760</c:v>
                </c:pt>
                <c:pt idx="6">
                  <c:v>1624</c:v>
                </c:pt>
                <c:pt idx="9">
                  <c:v>1409</c:v>
                </c:pt>
                <c:pt idx="12">
                  <c:v>1286</c:v>
                </c:pt>
              </c:numCache>
            </c:numRef>
          </c:val>
          <c:extLst xmlns:c16r2="http://schemas.microsoft.com/office/drawing/2015/06/chart">
            <c:ext xmlns:c16="http://schemas.microsoft.com/office/drawing/2014/chart" uri="{C3380CC4-5D6E-409C-BE32-E72D297353CC}">
              <c16:uniqueId val="{00000007-5257-4CE8-9054-E5D5D2628748}"/>
            </c:ext>
          </c:extLst>
        </c:ser>
        <c:dLbls>
          <c:showLegendKey val="0"/>
          <c:showVal val="0"/>
          <c:showCatName val="0"/>
          <c:showSerName val="0"/>
          <c:showPercent val="0"/>
          <c:showBubbleSize val="0"/>
        </c:dLbls>
        <c:gapWidth val="100"/>
        <c:overlap val="100"/>
        <c:axId val="330903232"/>
        <c:axId val="330903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684</c:v>
                </c:pt>
                <c:pt idx="2">
                  <c:v>#N/A</c:v>
                </c:pt>
                <c:pt idx="3">
                  <c:v>#N/A</c:v>
                </c:pt>
                <c:pt idx="4">
                  <c:v>599</c:v>
                </c:pt>
                <c:pt idx="5">
                  <c:v>#N/A</c:v>
                </c:pt>
                <c:pt idx="6">
                  <c:v>#N/A</c:v>
                </c:pt>
                <c:pt idx="7">
                  <c:v>536</c:v>
                </c:pt>
                <c:pt idx="8">
                  <c:v>#N/A</c:v>
                </c:pt>
                <c:pt idx="9">
                  <c:v>#N/A</c:v>
                </c:pt>
                <c:pt idx="10">
                  <c:v>525</c:v>
                </c:pt>
                <c:pt idx="11">
                  <c:v>#N/A</c:v>
                </c:pt>
                <c:pt idx="12">
                  <c:v>#N/A</c:v>
                </c:pt>
                <c:pt idx="13">
                  <c:v>460</c:v>
                </c:pt>
                <c:pt idx="14">
                  <c:v>#N/A</c:v>
                </c:pt>
              </c:numCache>
            </c:numRef>
          </c:val>
          <c:smooth val="0"/>
          <c:extLst xmlns:c16r2="http://schemas.microsoft.com/office/drawing/2015/06/chart">
            <c:ext xmlns:c16="http://schemas.microsoft.com/office/drawing/2014/chart" uri="{C3380CC4-5D6E-409C-BE32-E72D297353CC}">
              <c16:uniqueId val="{00000008-5257-4CE8-9054-E5D5D2628748}"/>
            </c:ext>
          </c:extLst>
        </c:ser>
        <c:dLbls>
          <c:showLegendKey val="0"/>
          <c:showVal val="0"/>
          <c:showCatName val="0"/>
          <c:showSerName val="0"/>
          <c:showPercent val="0"/>
          <c:showBubbleSize val="0"/>
        </c:dLbls>
        <c:marker val="1"/>
        <c:smooth val="0"/>
        <c:axId val="330903232"/>
        <c:axId val="330903624"/>
      </c:lineChart>
      <c:catAx>
        <c:axId val="3309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903624"/>
        <c:crosses val="autoZero"/>
        <c:auto val="1"/>
        <c:lblAlgn val="ctr"/>
        <c:lblOffset val="100"/>
        <c:tickLblSkip val="1"/>
        <c:tickMarkSkip val="1"/>
        <c:noMultiLvlLbl val="0"/>
      </c:catAx>
      <c:valAx>
        <c:axId val="33090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10918</c:v>
                </c:pt>
                <c:pt idx="5">
                  <c:v>10585</c:v>
                </c:pt>
                <c:pt idx="8">
                  <c:v>10589</c:v>
                </c:pt>
                <c:pt idx="11">
                  <c:v>10018</c:v>
                </c:pt>
                <c:pt idx="14">
                  <c:v>10197</c:v>
                </c:pt>
              </c:numCache>
            </c:numRef>
          </c:val>
          <c:extLst xmlns:c16r2="http://schemas.microsoft.com/office/drawing/2015/06/chart">
            <c:ext xmlns:c16="http://schemas.microsoft.com/office/drawing/2014/chart" uri="{C3380CC4-5D6E-409C-BE32-E72D297353CC}">
              <c16:uniqueId val="{00000000-70F7-44E3-BE7C-2DA93F3786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c:v>
                </c:pt>
                <c:pt idx="5">
                  <c:v>50</c:v>
                </c:pt>
                <c:pt idx="8">
                  <c:v>34</c:v>
                </c:pt>
                <c:pt idx="11">
                  <c:v>22</c:v>
                </c:pt>
                <c:pt idx="14">
                  <c:v>11</c:v>
                </c:pt>
              </c:numCache>
            </c:numRef>
          </c:val>
          <c:extLst xmlns:c16r2="http://schemas.microsoft.com/office/drawing/2015/06/chart">
            <c:ext xmlns:c16="http://schemas.microsoft.com/office/drawing/2014/chart" uri="{C3380CC4-5D6E-409C-BE32-E72D297353CC}">
              <c16:uniqueId val="{00000001-70F7-44E3-BE7C-2DA93F3786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5856</c:v>
                </c:pt>
                <c:pt idx="5">
                  <c:v>6474</c:v>
                </c:pt>
                <c:pt idx="8">
                  <c:v>6816</c:v>
                </c:pt>
                <c:pt idx="11">
                  <c:v>7325</c:v>
                </c:pt>
                <c:pt idx="14">
                  <c:v>7242</c:v>
                </c:pt>
              </c:numCache>
            </c:numRef>
          </c:val>
          <c:extLst xmlns:c16r2="http://schemas.microsoft.com/office/drawing/2015/06/chart">
            <c:ext xmlns:c16="http://schemas.microsoft.com/office/drawing/2014/chart" uri="{C3380CC4-5D6E-409C-BE32-E72D297353CC}">
              <c16:uniqueId val="{00000002-70F7-44E3-BE7C-2DA93F3786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46</c:v>
                </c:pt>
                <c:pt idx="12">
                  <c:v>57</c:v>
                </c:pt>
              </c:numCache>
            </c:numRef>
          </c:val>
          <c:extLst xmlns:c16r2="http://schemas.microsoft.com/office/drawing/2015/06/chart">
            <c:ext xmlns:c16="http://schemas.microsoft.com/office/drawing/2014/chart" uri="{C3380CC4-5D6E-409C-BE32-E72D297353CC}">
              <c16:uniqueId val="{00000003-70F7-44E3-BE7C-2DA93F3786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0F7-44E3-BE7C-2DA93F3786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5-70F7-44E3-BE7C-2DA93F3786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1987</c:v>
                </c:pt>
                <c:pt idx="3">
                  <c:v>1869</c:v>
                </c:pt>
                <c:pt idx="6">
                  <c:v>1902</c:v>
                </c:pt>
                <c:pt idx="9">
                  <c:v>1777</c:v>
                </c:pt>
                <c:pt idx="12">
                  <c:v>1750</c:v>
                </c:pt>
              </c:numCache>
            </c:numRef>
          </c:val>
          <c:extLst xmlns:c16r2="http://schemas.microsoft.com/office/drawing/2015/06/chart">
            <c:ext xmlns:c16="http://schemas.microsoft.com/office/drawing/2014/chart" uri="{C3380CC4-5D6E-409C-BE32-E72D297353CC}">
              <c16:uniqueId val="{00000006-70F7-44E3-BE7C-2DA93F3786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904</c:v>
                </c:pt>
                <c:pt idx="3">
                  <c:v>883</c:v>
                </c:pt>
                <c:pt idx="6">
                  <c:v>940</c:v>
                </c:pt>
                <c:pt idx="9">
                  <c:v>881</c:v>
                </c:pt>
                <c:pt idx="12">
                  <c:v>814</c:v>
                </c:pt>
              </c:numCache>
            </c:numRef>
          </c:val>
          <c:extLst xmlns:c16r2="http://schemas.microsoft.com/office/drawing/2015/06/chart">
            <c:ext xmlns:c16="http://schemas.microsoft.com/office/drawing/2014/chart" uri="{C3380CC4-5D6E-409C-BE32-E72D297353CC}">
              <c16:uniqueId val="{00000007-70F7-44E3-BE7C-2DA93F3786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4765</c:v>
                </c:pt>
                <c:pt idx="3">
                  <c:v>4988</c:v>
                </c:pt>
                <c:pt idx="6">
                  <c:v>4505</c:v>
                </c:pt>
                <c:pt idx="9">
                  <c:v>4078</c:v>
                </c:pt>
                <c:pt idx="12">
                  <c:v>3840</c:v>
                </c:pt>
              </c:numCache>
            </c:numRef>
          </c:val>
          <c:extLst xmlns:c16r2="http://schemas.microsoft.com/office/drawing/2015/06/chart">
            <c:ext xmlns:c16="http://schemas.microsoft.com/office/drawing/2014/chart" uri="{C3380CC4-5D6E-409C-BE32-E72D297353CC}">
              <c16:uniqueId val="{00000008-70F7-44E3-BE7C-2DA93F3786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0F7-44E3-BE7C-2DA93F3786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11775</c:v>
                </c:pt>
                <c:pt idx="3">
                  <c:v>11335</c:v>
                </c:pt>
                <c:pt idx="6">
                  <c:v>10765</c:v>
                </c:pt>
                <c:pt idx="9">
                  <c:v>10591</c:v>
                </c:pt>
                <c:pt idx="12">
                  <c:v>10331</c:v>
                </c:pt>
              </c:numCache>
            </c:numRef>
          </c:val>
          <c:extLst xmlns:c16r2="http://schemas.microsoft.com/office/drawing/2015/06/chart">
            <c:ext xmlns:c16="http://schemas.microsoft.com/office/drawing/2014/chart" uri="{C3380CC4-5D6E-409C-BE32-E72D297353CC}">
              <c16:uniqueId val="{0000000A-70F7-44E3-BE7C-2DA93F3786FC}"/>
            </c:ext>
          </c:extLst>
        </c:ser>
        <c:dLbls>
          <c:showLegendKey val="0"/>
          <c:showVal val="0"/>
          <c:showCatName val="0"/>
          <c:showSerName val="0"/>
          <c:showPercent val="0"/>
          <c:showBubbleSize val="0"/>
        </c:dLbls>
        <c:gapWidth val="100"/>
        <c:overlap val="100"/>
        <c:axId val="515588504"/>
        <c:axId val="51558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2594</c:v>
                </c:pt>
                <c:pt idx="2">
                  <c:v>#N/A</c:v>
                </c:pt>
                <c:pt idx="3">
                  <c:v>#N/A</c:v>
                </c:pt>
                <c:pt idx="4">
                  <c:v>1974</c:v>
                </c:pt>
                <c:pt idx="5">
                  <c:v>#N/A</c:v>
                </c:pt>
                <c:pt idx="6">
                  <c:v>#N/A</c:v>
                </c:pt>
                <c:pt idx="7">
                  <c:v>674</c:v>
                </c:pt>
                <c:pt idx="8">
                  <c:v>#N/A</c:v>
                </c:pt>
                <c:pt idx="9">
                  <c:v>#N/A</c:v>
                </c:pt>
                <c:pt idx="10">
                  <c:v>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0F7-44E3-BE7C-2DA93F3786FC}"/>
            </c:ext>
          </c:extLst>
        </c:ser>
        <c:dLbls>
          <c:showLegendKey val="0"/>
          <c:showVal val="0"/>
          <c:showCatName val="0"/>
          <c:showSerName val="0"/>
          <c:showPercent val="0"/>
          <c:showBubbleSize val="0"/>
        </c:dLbls>
        <c:marker val="1"/>
        <c:smooth val="0"/>
        <c:axId val="515588504"/>
        <c:axId val="515588896"/>
      </c:lineChart>
      <c:catAx>
        <c:axId val="51558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588896"/>
        <c:crosses val="autoZero"/>
        <c:auto val="1"/>
        <c:lblAlgn val="ctr"/>
        <c:lblOffset val="100"/>
        <c:tickLblSkip val="1"/>
        <c:tickMarkSkip val="1"/>
        <c:noMultiLvlLbl val="0"/>
      </c:catAx>
      <c:valAx>
        <c:axId val="51558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588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3582</c:v>
                </c:pt>
                <c:pt idx="1">
                  <c:v>3595</c:v>
                </c:pt>
                <c:pt idx="2">
                  <c:v>3522</c:v>
                </c:pt>
              </c:numCache>
            </c:numRef>
          </c:val>
          <c:extLst xmlns:c16r2="http://schemas.microsoft.com/office/drawing/2015/06/chart">
            <c:ext xmlns:c16="http://schemas.microsoft.com/office/drawing/2014/chart" uri="{C3380CC4-5D6E-409C-BE32-E72D297353CC}">
              <c16:uniqueId val="{00000000-1B96-42BF-B39D-2D6D43A174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1031</c:v>
                </c:pt>
                <c:pt idx="1">
                  <c:v>1033</c:v>
                </c:pt>
                <c:pt idx="2">
                  <c:v>1036</c:v>
                </c:pt>
              </c:numCache>
            </c:numRef>
          </c:val>
          <c:extLst xmlns:c16r2="http://schemas.microsoft.com/office/drawing/2015/06/chart">
            <c:ext xmlns:c16="http://schemas.microsoft.com/office/drawing/2014/chart" uri="{C3380CC4-5D6E-409C-BE32-E72D297353CC}">
              <c16:uniqueId val="{00000001-1B96-42BF-B39D-2D6D43A174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2944</c:v>
                </c:pt>
                <c:pt idx="1">
                  <c:v>3196</c:v>
                </c:pt>
                <c:pt idx="2">
                  <c:v>3161</c:v>
                </c:pt>
              </c:numCache>
            </c:numRef>
          </c:val>
          <c:extLst xmlns:c16r2="http://schemas.microsoft.com/office/drawing/2015/06/chart">
            <c:ext xmlns:c16="http://schemas.microsoft.com/office/drawing/2014/chart" uri="{C3380CC4-5D6E-409C-BE32-E72D297353CC}">
              <c16:uniqueId val="{00000002-1B96-42BF-B39D-2D6D43A17405}"/>
            </c:ext>
          </c:extLst>
        </c:ser>
        <c:dLbls>
          <c:showLegendKey val="0"/>
          <c:showVal val="0"/>
          <c:showCatName val="0"/>
          <c:showSerName val="0"/>
          <c:showPercent val="0"/>
          <c:showBubbleSize val="0"/>
        </c:dLbls>
        <c:gapWidth val="120"/>
        <c:overlap val="100"/>
        <c:axId val="515590464"/>
        <c:axId val="515590856"/>
      </c:barChart>
      <c:catAx>
        <c:axId val="5155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590856"/>
        <c:crosses val="autoZero"/>
        <c:auto val="1"/>
        <c:lblAlgn val="ctr"/>
        <c:lblOffset val="100"/>
        <c:tickLblSkip val="1"/>
        <c:tickMarkSkip val="1"/>
        <c:noMultiLvlLbl val="0"/>
      </c:catAx>
      <c:valAx>
        <c:axId val="515590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59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B4-43A5-96BE-244FD194F6D6}"/>
                </c:ext>
                <c:ext xmlns:c15="http://schemas.microsoft.com/office/drawing/2012/chart" uri="{CE6537A1-D6FC-4f65-9D91-7224C49458BB}">
                  <c15:dlblFieldTable>
                    <c15:dlblFTEntry>
                      <c15:txfldGUID>{BE230DA5-705C-404F-9407-373B96226707}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B4-43A5-96BE-244FD194F6D6}"/>
                </c:ext>
                <c:ext xmlns:c15="http://schemas.microsoft.com/office/drawing/2012/chart" uri="{CE6537A1-D6FC-4f65-9D91-7224C49458BB}">
                  <c15:dlblFieldTable>
                    <c15:dlblFTEntry>
                      <c15:txfldGUID>{37D9D92B-0C6B-4667-B247-5F07AABEB102}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B4-43A5-96BE-244FD194F6D6}"/>
                </c:ext>
                <c:ext xmlns:c15="http://schemas.microsoft.com/office/drawing/2012/chart" uri="{CE6537A1-D6FC-4f65-9D91-7224C49458BB}">
                  <c15:dlblFieldTable>
                    <c15:dlblFTEntry>
                      <c15:txfldGUID>{1AB57C36-F1B8-4175-AC35-8F9B38139C1F}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B4-43A5-96BE-244FD194F6D6}"/>
                </c:ext>
                <c:ext xmlns:c15="http://schemas.microsoft.com/office/drawing/2012/chart" uri="{CE6537A1-D6FC-4f65-9D91-7224C49458BB}">
                  <c15:dlblFieldTable>
                    <c15:dlblFTEntry>
                      <c15:txfldGUID>{4868B042-B1AB-4BB0-AA4A-29DA23DDA8B9}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B4-43A5-96BE-244FD194F6D6}"/>
                </c:ext>
                <c:ext xmlns:c15="http://schemas.microsoft.com/office/drawing/2012/chart" uri="{CE6537A1-D6FC-4f65-9D91-7224C49458BB}">
                  <c15:dlblFieldTable>
                    <c15:dlblFTEntry>
                      <c15:txfldGUID>{91FF46E0-E803-4C31-A15E-44F5BBBBEE38}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B4-43A5-96BE-244FD194F6D6}"/>
                </c:ext>
                <c:ext xmlns:c15="http://schemas.microsoft.com/office/drawing/2012/chart" uri="{CE6537A1-D6FC-4f65-9D91-7224C49458BB}">
                  <c15:layout/>
                  <c15:dlblFieldTable>
                    <c15:dlblFTEntry>
                      <c15:txfldGUID>{975A450E-5AE4-4348-A606-BB6657C1C767}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B4-43A5-96BE-244FD194F6D6}"/>
                </c:ext>
                <c:ext xmlns:c15="http://schemas.microsoft.com/office/drawing/2012/chart" uri="{CE6537A1-D6FC-4f65-9D91-7224C49458BB}">
                  <c15:layout/>
                  <c15:dlblFieldTable>
                    <c15:dlblFTEntry>
                      <c15:txfldGUID>{2A77FA03-7013-451D-9A46-75BA4255B7F3}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B4-43A5-96BE-244FD194F6D6}"/>
                </c:ext>
                <c:ext xmlns:c15="http://schemas.microsoft.com/office/drawing/2012/chart" uri="{CE6537A1-D6FC-4f65-9D91-7224C49458BB}">
                  <c15:layout/>
                  <c15:dlblFieldTable>
                    <c15:dlblFTEntry>
                      <c15:txfldGUID>{0E7713CD-919B-4741-9B84-085F0DA4F08F}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B4-43A5-96BE-244FD194F6D6}"/>
                </c:ext>
                <c:ext xmlns:c15="http://schemas.microsoft.com/office/drawing/2012/chart" uri="{CE6537A1-D6FC-4f65-9D91-7224C49458BB}">
                  <c15:dlblFieldTable>
                    <c15:dlblFTEntry>
                      <c15:txfldGUID>{1FADEAF8-2B19-45C9-916B-4AC52DBC16EE}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59.3</c:v>
                </c:pt>
                <c:pt idx="24">
                  <c:v>60.9</c:v>
                </c:pt>
                <c:pt idx="32">
                  <c:v>62.1</c:v>
                </c:pt>
              </c:numCache>
            </c:numRef>
          </c:xVal>
          <c:yVal>
            <c:numRef>
              <c:f>公会計指標分析・財政指標組合せ分析表!$BP$51:$DC$51</c:f>
              <c:numCache>
                <c:formatCode>#,##0.0;"▲ "#,##0.0</c:formatCode>
                <c:ptCount val="40"/>
                <c:pt idx="8">
                  <c:v>43.5</c:v>
                </c:pt>
                <c:pt idx="16">
                  <c:v>15.4</c:v>
                </c:pt>
                <c:pt idx="24">
                  <c:v>0.2</c:v>
                </c:pt>
              </c:numCache>
            </c:numRef>
          </c:yVal>
          <c:smooth val="0"/>
          <c:extLst xmlns:c16r2="http://schemas.microsoft.com/office/drawing/2015/06/chart">
            <c:ext xmlns:c16="http://schemas.microsoft.com/office/drawing/2014/chart" uri="{C3380CC4-5D6E-409C-BE32-E72D297353CC}">
              <c16:uniqueId val="{00000009-06B4-43A5-96BE-244FD194F6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B4-43A5-96BE-244FD194F6D6}"/>
                </c:ext>
                <c:ext xmlns:c15="http://schemas.microsoft.com/office/drawing/2012/chart" uri="{CE6537A1-D6FC-4f65-9D91-7224C49458BB}">
                  <c15:dlblFieldTable>
                    <c15:dlblFTEntry>
                      <c15:txfldGUID>{2E06240C-0F11-44FD-908C-D926F924ADB4}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B4-43A5-96BE-244FD194F6D6}"/>
                </c:ext>
                <c:ext xmlns:c15="http://schemas.microsoft.com/office/drawing/2012/chart" uri="{CE6537A1-D6FC-4f65-9D91-7224C49458BB}">
                  <c15:dlblFieldTable>
                    <c15:dlblFTEntry>
                      <c15:txfldGUID>{1DCB14DD-6DDA-46DE-8D5D-E1720487B67E}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B4-43A5-96BE-244FD194F6D6}"/>
                </c:ext>
                <c:ext xmlns:c15="http://schemas.microsoft.com/office/drawing/2012/chart" uri="{CE6537A1-D6FC-4f65-9D91-7224C49458BB}">
                  <c15:dlblFieldTable>
                    <c15:dlblFTEntry>
                      <c15:txfldGUID>{0C86EF84-9CCF-4198-A747-DCA7ACF60CA0}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B4-43A5-96BE-244FD194F6D6}"/>
                </c:ext>
                <c:ext xmlns:c15="http://schemas.microsoft.com/office/drawing/2012/chart" uri="{CE6537A1-D6FC-4f65-9D91-7224C49458BB}">
                  <c15:dlblFieldTable>
                    <c15:dlblFTEntry>
                      <c15:txfldGUID>{ABADBC41-1537-4CD4-889F-EEC897504A3B}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B4-43A5-96BE-244FD194F6D6}"/>
                </c:ext>
                <c:ext xmlns:c15="http://schemas.microsoft.com/office/drawing/2012/chart" uri="{CE6537A1-D6FC-4f65-9D91-7224C49458BB}">
                  <c15:dlblFieldTable>
                    <c15:dlblFTEntry>
                      <c15:txfldGUID>{E4175AA0-A345-4EDD-83CF-77ED3A27EDCD}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B4-43A5-96BE-244FD194F6D6}"/>
                </c:ext>
                <c:ext xmlns:c15="http://schemas.microsoft.com/office/drawing/2012/chart" uri="{CE6537A1-D6FC-4f65-9D91-7224C49458BB}">
                  <c15:layout/>
                  <c15:dlblFieldTable>
                    <c15:dlblFTEntry>
                      <c15:txfldGUID>{F0E06B0B-2FC0-46F4-A1CE-685FCEB3B812}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B4-43A5-96BE-244FD194F6D6}"/>
                </c:ext>
                <c:ext xmlns:c15="http://schemas.microsoft.com/office/drawing/2012/chart" uri="{CE6537A1-D6FC-4f65-9D91-7224C49458BB}">
                  <c15:layout/>
                  <c15:dlblFieldTable>
                    <c15:dlblFTEntry>
                      <c15:txfldGUID>{EE504CFA-6304-4B0F-9C8F-52A567B33E33}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B4-43A5-96BE-244FD194F6D6}"/>
                </c:ext>
                <c:ext xmlns:c15="http://schemas.microsoft.com/office/drawing/2012/chart" uri="{CE6537A1-D6FC-4f65-9D91-7224C49458BB}">
                  <c15:layout/>
                  <c15:dlblFieldTable>
                    <c15:dlblFTEntry>
                      <c15:txfldGUID>{63E18F6F-D196-4AD0-ADC5-B7B2C6C8DAB1}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B4-43A5-96BE-244FD194F6D6}"/>
                </c:ext>
                <c:ext xmlns:c15="http://schemas.microsoft.com/office/drawing/2012/chart" uri="{CE6537A1-D6FC-4f65-9D91-7224C49458BB}">
                  <c15:layout/>
                  <c15:dlblFieldTable>
                    <c15:dlblFTEntry>
                      <c15:txfldGUID>{FAAA133B-B831-4800-A873-F9CBCD06E6D0}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6B4-43A5-96BE-244FD194F6D6}"/>
            </c:ext>
          </c:extLst>
        </c:ser>
        <c:dLbls>
          <c:showLegendKey val="0"/>
          <c:showVal val="1"/>
          <c:showCatName val="0"/>
          <c:showSerName val="0"/>
          <c:showPercent val="0"/>
          <c:showBubbleSize val="0"/>
        </c:dLbls>
        <c:axId val="541549752"/>
        <c:axId val="541550144"/>
      </c:scatterChart>
      <c:valAx>
        <c:axId val="541549752"/>
        <c:scaling>
          <c:orientation val="minMax"/>
          <c:max val="61.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1550144"/>
        <c:crosses val="autoZero"/>
        <c:crossBetween val="midCat"/>
      </c:valAx>
      <c:valAx>
        <c:axId val="541550144"/>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154975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75-4B8B-A1E6-8698868AE302}"/>
                </c:ext>
                <c:ext xmlns:c15="http://schemas.microsoft.com/office/drawing/2012/chart" uri="{CE6537A1-D6FC-4f65-9D91-7224C49458BB}">
                  <c15:layout/>
                  <c15:dlblFieldTable>
                    <c15:dlblFTEntry>
                      <c15:txfldGUID>{88F44B6C-4151-4BCF-8C33-A0697C583C2F}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75-4B8B-A1E6-8698868AE302}"/>
                </c:ext>
                <c:ext xmlns:c15="http://schemas.microsoft.com/office/drawing/2012/chart" uri="{CE6537A1-D6FC-4f65-9D91-7224C49458BB}">
                  <c15:dlblFieldTable>
                    <c15:dlblFTEntry>
                      <c15:txfldGUID>{CF4868DB-DC53-4990-82A8-47D29CCABB10}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75-4B8B-A1E6-8698868AE302}"/>
                </c:ext>
                <c:ext xmlns:c15="http://schemas.microsoft.com/office/drawing/2012/chart" uri="{CE6537A1-D6FC-4f65-9D91-7224C49458BB}">
                  <c15:dlblFieldTable>
                    <c15:dlblFTEntry>
                      <c15:txfldGUID>{61DCEB88-3D7E-43CE-88AD-579542B2B072}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75-4B8B-A1E6-8698868AE302}"/>
                </c:ext>
                <c:ext xmlns:c15="http://schemas.microsoft.com/office/drawing/2012/chart" uri="{CE6537A1-D6FC-4f65-9D91-7224C49458BB}">
                  <c15:dlblFieldTable>
                    <c15:dlblFTEntry>
                      <c15:txfldGUID>{419CD54A-C1D0-4FB9-8935-24569EBEE43A}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75-4B8B-A1E6-8698868AE302}"/>
                </c:ext>
                <c:ext xmlns:c15="http://schemas.microsoft.com/office/drawing/2012/chart" uri="{CE6537A1-D6FC-4f65-9D91-7224C49458BB}">
                  <c15:dlblFieldTable>
                    <c15:dlblFTEntry>
                      <c15:txfldGUID>{E5D26530-00A7-4F47-AAA1-E8C77CC1C5B7}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75-4B8B-A1E6-8698868AE302}"/>
                </c:ext>
                <c:ext xmlns:c15="http://schemas.microsoft.com/office/drawing/2012/chart" uri="{CE6537A1-D6FC-4f65-9D91-7224C49458BB}">
                  <c15:layout/>
                  <c15:dlblFieldTable>
                    <c15:dlblFTEntry>
                      <c15:txfldGUID>{32F99F19-A454-4B58-AAB3-BA86393383CA}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75-4B8B-A1E6-8698868AE302}"/>
                </c:ext>
                <c:ext xmlns:c15="http://schemas.microsoft.com/office/drawing/2012/chart" uri="{CE6537A1-D6FC-4f65-9D91-7224C49458BB}">
                  <c15:layout/>
                  <c15:dlblFieldTable>
                    <c15:dlblFTEntry>
                      <c15:txfldGUID>{34ECDA51-3B6A-4320-9B11-1603CCEADD04}</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75-4B8B-A1E6-8698868AE302}"/>
                </c:ext>
                <c:ext xmlns:c15="http://schemas.microsoft.com/office/drawing/2012/chart" uri="{CE6537A1-D6FC-4f65-9D91-7224C49458BB}">
                  <c15:layout/>
                  <c15:dlblFieldTable>
                    <c15:dlblFTEntry>
                      <c15:txfldGUID>{57E146CA-68DE-45CE-805F-AE74EA60BF2B}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75-4B8B-A1E6-8698868AE302}"/>
                </c:ext>
                <c:ext xmlns:c15="http://schemas.microsoft.com/office/drawing/2012/chart" uri="{CE6537A1-D6FC-4f65-9D91-7224C49458BB}">
                  <c15:dlblFieldTable>
                    <c15:dlblFTEntry>
                      <c15:txfldGUID>{6228B771-27AF-420C-B564-F7F313FF9C61}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15</c:v>
                </c:pt>
                <c:pt idx="16">
                  <c:v>13.6</c:v>
                </c:pt>
                <c:pt idx="24">
                  <c:v>12.6</c:v>
                </c:pt>
                <c:pt idx="32">
                  <c:v>12</c:v>
                </c:pt>
              </c:numCache>
            </c:numRef>
          </c:xVal>
          <c:yVal>
            <c:numRef>
              <c:f>公会計指標分析・財政指標組合せ分析表!$BP$73:$DC$73</c:f>
              <c:numCache>
                <c:formatCode>#,##0.0;"▲ "#,##0.0</c:formatCode>
                <c:ptCount val="40"/>
                <c:pt idx="0">
                  <c:v>58.2</c:v>
                </c:pt>
                <c:pt idx="8">
                  <c:v>43.5</c:v>
                </c:pt>
                <c:pt idx="16">
                  <c:v>15.4</c:v>
                </c:pt>
                <c:pt idx="24">
                  <c:v>0.2</c:v>
                </c:pt>
              </c:numCache>
            </c:numRef>
          </c:yVal>
          <c:smooth val="0"/>
          <c:extLst xmlns:c16r2="http://schemas.microsoft.com/office/drawing/2015/06/chart">
            <c:ext xmlns:c16="http://schemas.microsoft.com/office/drawing/2014/chart" uri="{C3380CC4-5D6E-409C-BE32-E72D297353CC}">
              <c16:uniqueId val="{00000009-F975-4B8B-A1E6-8698868AE3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75-4B8B-A1E6-8698868AE302}"/>
                </c:ext>
                <c:ext xmlns:c15="http://schemas.microsoft.com/office/drawing/2012/chart" uri="{CE6537A1-D6FC-4f65-9D91-7224C49458BB}">
                  <c15:layout/>
                  <c15:dlblFieldTable>
                    <c15:dlblFTEntry>
                      <c15:txfldGUID>{8506A471-EEFB-4BFE-8ABF-C4B68BFDD41D}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75-4B8B-A1E6-8698868AE302}"/>
                </c:ext>
                <c:ext xmlns:c15="http://schemas.microsoft.com/office/drawing/2012/chart" uri="{CE6537A1-D6FC-4f65-9D91-7224C49458BB}">
                  <c15:dlblFieldTable>
                    <c15:dlblFTEntry>
                      <c15:txfldGUID>{29B7C1B6-0B40-4453-BE5F-2AB650630C1B}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75-4B8B-A1E6-8698868AE302}"/>
                </c:ext>
                <c:ext xmlns:c15="http://schemas.microsoft.com/office/drawing/2012/chart" uri="{CE6537A1-D6FC-4f65-9D91-7224C49458BB}">
                  <c15:dlblFieldTable>
                    <c15:dlblFTEntry>
                      <c15:txfldGUID>{33A38EE5-A379-4DC6-933E-8855C329A6CA}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75-4B8B-A1E6-8698868AE302}"/>
                </c:ext>
                <c:ext xmlns:c15="http://schemas.microsoft.com/office/drawing/2012/chart" uri="{CE6537A1-D6FC-4f65-9D91-7224C49458BB}">
                  <c15:dlblFieldTable>
                    <c15:dlblFTEntry>
                      <c15:txfldGUID>{32283292-4E5F-41F7-8C70-534185D30F8F}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75-4B8B-A1E6-8698868AE302}"/>
                </c:ext>
                <c:ext xmlns:c15="http://schemas.microsoft.com/office/drawing/2012/chart" uri="{CE6537A1-D6FC-4f65-9D91-7224C49458BB}">
                  <c15:dlblFieldTable>
                    <c15:dlblFTEntry>
                      <c15:txfldGUID>{017F3530-CAA6-4EFF-830E-515C8895DE07}</c15:txfldGUID>
                      <c15:f>#REF!</c15:f>
                      <c15:dlblFieldTableCache>
                        <c:ptCount val="1"/>
                        <c:pt idx="0">
                          <c:v>#REF!</c:v>
                        </c:pt>
                      </c15:dlblFieldTableCache>
                    </c15:dlblFTEntry>
                  </c15:dlblFieldTable>
                  <c15:showDataLabelsRange val="0"/>
                </c:ext>
              </c:extLst>
            </c:dLbl>
            <c:dLbl>
              <c:idx val="8"/>
              <c:layout>
                <c:manualLayout>
                  <c:x val="0"/>
                  <c:y val="-4.966720482880081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75-4B8B-A1E6-8698868AE302}"/>
                </c:ext>
                <c:ext xmlns:c15="http://schemas.microsoft.com/office/drawing/2012/chart" uri="{CE6537A1-D6FC-4f65-9D91-7224C49458BB}">
                  <c15:layout/>
                  <c15:dlblFieldTable>
                    <c15:dlblFTEntry>
                      <c15:txfldGUID>{EBD0660F-D77C-4778-ACA8-AEC6CD7B0CC6}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5.32146910727875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75-4B8B-A1E6-8698868AE302}"/>
                </c:ext>
                <c:ext xmlns:c15="http://schemas.microsoft.com/office/drawing/2012/chart" uri="{CE6537A1-D6FC-4f65-9D91-7224C49458BB}">
                  <c15:layout/>
                  <c15:dlblFieldTable>
                    <c15:dlblFTEntry>
                      <c15:txfldGUID>{BE21EB6C-90A7-4FD0-9707-FA78253A4BA0}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2.06944688942515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75-4B8B-A1E6-8698868AE302}"/>
                </c:ext>
                <c:ext xmlns:c15="http://schemas.microsoft.com/office/drawing/2012/chart" uri="{CE6537A1-D6FC-4f65-9D91-7224C49458BB}">
                  <c15:layout/>
                  <c15:dlblFieldTable>
                    <c15:dlblFTEntry>
                      <c15:txfldGUID>{BB0D525F-08A0-4B20-AE50-BE6AE58A21BF}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0"/>
                  <c:y val="1.714698265026470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75-4B8B-A1E6-8698868AE302}"/>
                </c:ext>
                <c:ext xmlns:c15="http://schemas.microsoft.com/office/drawing/2012/chart" uri="{CE6537A1-D6FC-4f65-9D91-7224C49458BB}">
                  <c15:layout/>
                  <c15:dlblFieldTable>
                    <c15:dlblFTEntry>
                      <c15:txfldGUID>{772AB109-FA2C-4D0B-8F2F-E2093D72F221}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975-4B8B-A1E6-8698868AE302}"/>
            </c:ext>
          </c:extLst>
        </c:ser>
        <c:dLbls>
          <c:showLegendKey val="0"/>
          <c:showVal val="1"/>
          <c:showCatName val="0"/>
          <c:showSerName val="0"/>
          <c:showPercent val="0"/>
          <c:showBubbleSize val="0"/>
        </c:dLbls>
        <c:axId val="541550928"/>
        <c:axId val="541551320"/>
      </c:scatterChart>
      <c:valAx>
        <c:axId val="541550928"/>
        <c:scaling>
          <c:orientation val="minMax"/>
          <c:max val="16.6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1551320"/>
        <c:crosses val="autoZero"/>
        <c:crossBetween val="midCat"/>
      </c:valAx>
      <c:valAx>
        <c:axId val="54155132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155092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健全化計画の確実な実施に伴い、各年度の元利償還額も減少してきている。算入公債費等も同様に減少傾向である。分子の比率は、対前年度比で減少しており、今後についても同様の状態で推移する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係る地方債残高は年々減少してきている。将来負担額に対する充当可能な財源については、現状では財政調整基金等を保有することが出来ているが、今後、普通交付税合併算定替えによる特例期間の終了による減少、人口減少による税収の減少により財源の不足を補うため基金の取り崩しも必要になってくると考えられる。今後については計画的に基金の積み立て取り崩し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普通交付税の合併算定替えによる特例措置の適用期限終了に伴う財源不足への対応のため財政調整基金の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万円の取り崩し、防災センター建設に伴う財源として、防災対策基金より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万円の取り崩しを行った。国民健康保険事業の適正な運用を図るため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措置の適用期限終了に伴う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減収、人口減少による税収の減収による財源確保のため財政調整基金の取り崩しは必至である。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住環境や福祉、教育など一定の目的のために積み立てられた基金であるため、その目的に応じた施策を行うため取り崩し、積立を計画的に行う。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中津村行政財産建設基金：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中津村行政財産建設基金から佐井団地の合併浄化槽設置に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国民兼保険事業基金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国民健康保険事業の適正な運用を図るため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防災対策基金から防災センター建設のため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公有財産管理基金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月策定の公共施設の個別施設計画に基づき、今後、公共施設の統廃合を進めていく。廃校舎や老朽化により使用で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きない施設が多く基金の取り崩しにより事業を実施していく。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による減収による財源確保のため。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普通交付税の合併算定替えによる特例措置の適用期限終了による減収、人口減少による税収の減収によ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財源確保のため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必要最小限の範囲内で取り崩しを行っていく方向。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適正な起債・抑制を行うことにより将来負担比率を低下させるとともに財政の弾力性を損なうことのないよう、今後必要に応じて減債基金の有効活用を行う。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本町の公共施設は、昭和５５年から平成２年頃に整備されたものが多く、建設後約３０年が経過しており、類似団体と比較すると、有形固定資産減価償却率が高い水準にある。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そのため、平成３０年度に策定した個別施設計画に基づいて、今後の施設の適正な維持管理に努める。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また、既存施設の集約化や利用者のニーズに合わせて規模の縮小、取り壊しを検討し、施設総量の削減に努める。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4" name="直線コネクタ 63"/>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5" name="有形固定資産減価償却率最小値テキスト"/>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6" name="直線コネクタ 65"/>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7" name="有形固定資産減価償却率最大値テキスト"/>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8" name="直線コネクタ 67"/>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9" name="有形固定資産減価償却率平均値テキスト"/>
        <xdr:cNvSpPr txBox="1"/>
      </xdr:nvSpPr>
      <xdr:spPr>
        <a:xfrm>
          <a:off x="4813300"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0" name="フローチャート: 判断 69"/>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1" name="フローチャート: 判断 70"/>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2" name="フローチャート: 判断 71"/>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3" name="フローチャート: 判断 72"/>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148336</xdr:rowOff>
    </xdr:from>
    <xdr:to>
      <xdr:col>23</xdr:col>
      <xdr:colOff>136525</xdr:colOff>
      <xdr:row>29</xdr:row>
      <xdr:rowOff>78486</xdr:rowOff>
    </xdr:to>
    <xdr:sp macro="" textlink="">
      <xdr:nvSpPr>
        <xdr:cNvPr id="79" name="楕円 78"/>
        <xdr:cNvSpPr/>
      </xdr:nvSpPr>
      <xdr:spPr>
        <a:xfrm>
          <a:off x="4711700" y="4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171213</xdr:rowOff>
    </xdr:from>
    <xdr:ext cx="405111" cy="259045"/>
    <xdr:sp macro="" textlink="">
      <xdr:nvSpPr>
        <xdr:cNvPr id="80" name="有形固定資産減価償却率該当値テキスト"/>
        <xdr:cNvSpPr txBox="1"/>
      </xdr:nvSpPr>
      <xdr:spPr>
        <a:xfrm>
          <a:off x="4813300" y="48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2794</xdr:rowOff>
    </xdr:from>
    <xdr:to>
      <xdr:col>19</xdr:col>
      <xdr:colOff>187325</xdr:colOff>
      <xdr:row>29</xdr:row>
      <xdr:rowOff>104394</xdr:rowOff>
    </xdr:to>
    <xdr:sp macro="" textlink="">
      <xdr:nvSpPr>
        <xdr:cNvPr id="81" name="楕円 80"/>
        <xdr:cNvSpPr/>
      </xdr:nvSpPr>
      <xdr:spPr>
        <a:xfrm>
          <a:off x="4000500" y="49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27686</xdr:rowOff>
    </xdr:from>
    <xdr:to>
      <xdr:col>23</xdr:col>
      <xdr:colOff>85725</xdr:colOff>
      <xdr:row>29</xdr:row>
      <xdr:rowOff>53594</xdr:rowOff>
    </xdr:to>
    <xdr:cxnSp macro="">
      <xdr:nvCxnSpPr>
        <xdr:cNvPr id="82" name="直線コネクタ 81"/>
        <xdr:cNvCxnSpPr/>
      </xdr:nvCxnSpPr>
      <xdr:spPr>
        <a:xfrm flipV="1">
          <a:off x="4051300" y="499973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37338</xdr:rowOff>
    </xdr:from>
    <xdr:to>
      <xdr:col>15</xdr:col>
      <xdr:colOff>187325</xdr:colOff>
      <xdr:row>29</xdr:row>
      <xdr:rowOff>138938</xdr:rowOff>
    </xdr:to>
    <xdr:sp macro="" textlink="">
      <xdr:nvSpPr>
        <xdr:cNvPr id="83" name="楕円 82"/>
        <xdr:cNvSpPr/>
      </xdr:nvSpPr>
      <xdr:spPr>
        <a:xfrm>
          <a:off x="3238500" y="50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53594</xdr:rowOff>
    </xdr:from>
    <xdr:to>
      <xdr:col>19</xdr:col>
      <xdr:colOff>136525</xdr:colOff>
      <xdr:row>29</xdr:row>
      <xdr:rowOff>88138</xdr:rowOff>
    </xdr:to>
    <xdr:cxnSp macro="">
      <xdr:nvCxnSpPr>
        <xdr:cNvPr id="84" name="直線コネクタ 83"/>
        <xdr:cNvCxnSpPr/>
      </xdr:nvCxnSpPr>
      <xdr:spPr>
        <a:xfrm flipV="1">
          <a:off x="3289300" y="502564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85" name="楕円 84"/>
        <xdr:cNvSpPr/>
      </xdr:nvSpPr>
      <xdr:spPr>
        <a:xfrm>
          <a:off x="2476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88138</xdr:rowOff>
    </xdr:from>
    <xdr:to>
      <xdr:col>15</xdr:col>
      <xdr:colOff>136525</xdr:colOff>
      <xdr:row>29</xdr:row>
      <xdr:rowOff>155067</xdr:rowOff>
    </xdr:to>
    <xdr:cxnSp macro="">
      <xdr:nvCxnSpPr>
        <xdr:cNvPr id="86" name="直線コネクタ 85"/>
        <xdr:cNvCxnSpPr/>
      </xdr:nvCxnSpPr>
      <xdr:spPr>
        <a:xfrm flipV="1">
          <a:off x="2527300" y="5060188"/>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7" name="n_1aveValue有形固定資産減価償却率"/>
        <xdr:cNvSpPr txBox="1"/>
      </xdr:nvSpPr>
      <xdr:spPr>
        <a:xfrm>
          <a:off x="3836044" y="512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8" name="n_2aveValue有形固定資産減価償却率"/>
        <xdr:cNvSpPr txBox="1"/>
      </xdr:nvSpPr>
      <xdr:spPr>
        <a:xfrm>
          <a:off x="3086744" y="516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9" name="n_3aveValue有形固定資産減価償却率"/>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120921</xdr:rowOff>
    </xdr:from>
    <xdr:ext cx="405111" cy="259045"/>
    <xdr:sp macro="" textlink="">
      <xdr:nvSpPr>
        <xdr:cNvPr id="90" name="n_1mainValue有形固定資産減価償却率"/>
        <xdr:cNvSpPr txBox="1"/>
      </xdr:nvSpPr>
      <xdr:spPr>
        <a:xfrm>
          <a:off x="3836044" y="475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155465</xdr:rowOff>
    </xdr:from>
    <xdr:ext cx="405111" cy="259045"/>
    <xdr:sp macro="" textlink="">
      <xdr:nvSpPr>
        <xdr:cNvPr id="91" name="n_2mainValue有形固定資産減価償却率"/>
        <xdr:cNvSpPr txBox="1"/>
      </xdr:nvSpPr>
      <xdr:spPr>
        <a:xfrm>
          <a:off x="30867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50944</xdr:rowOff>
    </xdr:from>
    <xdr:ext cx="405111" cy="259045"/>
    <xdr:sp macro="" textlink="">
      <xdr:nvSpPr>
        <xdr:cNvPr id="92" name="n_3mainValue有形固定資産減価償却率"/>
        <xdr:cNvSpPr txBox="1"/>
      </xdr:nvSpPr>
      <xdr:spPr>
        <a:xfrm>
          <a:off x="2324744" y="485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全国平均、和歌山県平均と比較し低い水準となっているが、類似団体と比較すると若干高い水準となっている。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そのため、今後は計画的な地方債の償還や、業務費用等の削減に努める。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3" name="直線コネクタ 122"/>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6"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7" name="直線コネクタ 126"/>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8" name="債務償還比率平均値テキスト"/>
        <xdr:cNvSpPr txBox="1"/>
      </xdr:nvSpPr>
      <xdr:spPr>
        <a:xfrm>
          <a:off x="14846300" y="5316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9" name="フローチャート: 判断 128"/>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0" name="フローチャート: 判断 129"/>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154886</xdr:rowOff>
    </xdr:from>
    <xdr:to>
      <xdr:col>76</xdr:col>
      <xdr:colOff>73025</xdr:colOff>
      <xdr:row>31</xdr:row>
      <xdr:rowOff>85036</xdr:rowOff>
    </xdr:to>
    <xdr:sp macro="" textlink="">
      <xdr:nvSpPr>
        <xdr:cNvPr id="136" name="楕円 135"/>
        <xdr:cNvSpPr/>
      </xdr:nvSpPr>
      <xdr:spPr>
        <a:xfrm>
          <a:off x="14744700" y="52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6313</xdr:rowOff>
    </xdr:from>
    <xdr:ext cx="469744" cy="259045"/>
    <xdr:sp macro="" textlink="">
      <xdr:nvSpPr>
        <xdr:cNvPr id="137" name="債務償還比率該当値テキスト"/>
        <xdr:cNvSpPr txBox="1"/>
      </xdr:nvSpPr>
      <xdr:spPr>
        <a:xfrm>
          <a:off x="14846300" y="51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24148</xdr:rowOff>
    </xdr:from>
    <xdr:to>
      <xdr:col>72</xdr:col>
      <xdr:colOff>123825</xdr:colOff>
      <xdr:row>31</xdr:row>
      <xdr:rowOff>125748</xdr:rowOff>
    </xdr:to>
    <xdr:sp macro="" textlink="">
      <xdr:nvSpPr>
        <xdr:cNvPr id="138" name="楕円 137"/>
        <xdr:cNvSpPr/>
      </xdr:nvSpPr>
      <xdr:spPr>
        <a:xfrm>
          <a:off x="14033500" y="53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34236</xdr:rowOff>
    </xdr:from>
    <xdr:to>
      <xdr:col>76</xdr:col>
      <xdr:colOff>22225</xdr:colOff>
      <xdr:row>31</xdr:row>
      <xdr:rowOff>74948</xdr:rowOff>
    </xdr:to>
    <xdr:cxnSp macro="">
      <xdr:nvCxnSpPr>
        <xdr:cNvPr id="139" name="直線コネクタ 138"/>
        <xdr:cNvCxnSpPr/>
      </xdr:nvCxnSpPr>
      <xdr:spPr>
        <a:xfrm flipV="1">
          <a:off x="14084300" y="5349186"/>
          <a:ext cx="7112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0" name="n_1aveValue債務償還比率"/>
        <xdr:cNvSpPr txBox="1"/>
      </xdr:nvSpPr>
      <xdr:spPr>
        <a:xfrm>
          <a:off x="13836727" y="54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142275</xdr:rowOff>
    </xdr:from>
    <xdr:ext cx="469744" cy="259045"/>
    <xdr:sp macro="" textlink="">
      <xdr:nvSpPr>
        <xdr:cNvPr id="141" name="n_1mainValue債務償還比率"/>
        <xdr:cNvSpPr txBox="1"/>
      </xdr:nvSpPr>
      <xdr:spPr>
        <a:xfrm>
          <a:off x="13836727" y="51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1" name="楕円 70"/>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89552</xdr:rowOff>
    </xdr:from>
    <xdr:ext cx="405111" cy="259045"/>
    <xdr:sp macro="" textlink="">
      <xdr:nvSpPr>
        <xdr:cNvPr id="72" name="【道路】&#10;有形固定資産減価償却率該当値テキスト"/>
        <xdr:cNvSpPr txBox="1"/>
      </xdr:nvSpPr>
      <xdr:spPr>
        <a:xfrm>
          <a:off x="4673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3" name="楕円 72"/>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20955</xdr:rowOff>
    </xdr:to>
    <xdr:cxnSp macro="">
      <xdr:nvCxnSpPr>
        <xdr:cNvPr id="74" name="直線コネクタ 73"/>
        <xdr:cNvCxnSpPr/>
      </xdr:nvCxnSpPr>
      <xdr:spPr>
        <a:xfrm flipV="1">
          <a:off x="3797300" y="65055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5" name="楕円 74"/>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45720</xdr:rowOff>
    </xdr:to>
    <xdr:cxnSp macro="">
      <xdr:nvCxnSpPr>
        <xdr:cNvPr id="76" name="直線コネクタ 75"/>
        <xdr:cNvCxnSpPr/>
      </xdr:nvCxnSpPr>
      <xdr:spPr>
        <a:xfrm flipV="1">
          <a:off x="2908300" y="6536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77" name="楕円 76"/>
        <xdr:cNvSpPr/>
      </xdr:nvSpPr>
      <xdr:spPr>
        <a:xfrm>
          <a:off x="1968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74295</xdr:rowOff>
    </xdr:to>
    <xdr:cxnSp macro="">
      <xdr:nvCxnSpPr>
        <xdr:cNvPr id="78" name="直線コネクタ 77"/>
        <xdr:cNvCxnSpPr/>
      </xdr:nvCxnSpPr>
      <xdr:spPr>
        <a:xfrm flipV="1">
          <a:off x="2019300" y="6560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2" name="n_1mainValue【道路】&#10;有形固定資産減価償却率"/>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3"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116222</xdr:rowOff>
    </xdr:from>
    <xdr:ext cx="405111" cy="259045"/>
    <xdr:sp macro="" textlink="">
      <xdr:nvSpPr>
        <xdr:cNvPr id="84" name="n_3mainValue【道路】&#10;有形固定資産減価償却率"/>
        <xdr:cNvSpPr txBox="1"/>
      </xdr:nvSpPr>
      <xdr:spPr>
        <a:xfrm>
          <a:off x="1816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107383</xdr:rowOff>
    </xdr:from>
    <xdr:to>
      <xdr:col>55</xdr:col>
      <xdr:colOff>50800</xdr:colOff>
      <xdr:row>39</xdr:row>
      <xdr:rowOff>37533</xdr:rowOff>
    </xdr:to>
    <xdr:sp macro="" textlink="">
      <xdr:nvSpPr>
        <xdr:cNvPr id="123" name="楕円 122"/>
        <xdr:cNvSpPr/>
      </xdr:nvSpPr>
      <xdr:spPr>
        <a:xfrm>
          <a:off x="10426700" y="66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130260</xdr:rowOff>
    </xdr:from>
    <xdr:ext cx="599010" cy="259045"/>
    <xdr:sp macro="" textlink="">
      <xdr:nvSpPr>
        <xdr:cNvPr id="124" name="【道路】&#10;一人当たり延長該当値テキスト"/>
        <xdr:cNvSpPr txBox="1"/>
      </xdr:nvSpPr>
      <xdr:spPr>
        <a:xfrm>
          <a:off x="10515600" y="647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116044</xdr:rowOff>
    </xdr:from>
    <xdr:to>
      <xdr:col>50</xdr:col>
      <xdr:colOff>165100</xdr:colOff>
      <xdr:row>39</xdr:row>
      <xdr:rowOff>46194</xdr:rowOff>
    </xdr:to>
    <xdr:sp macro="" textlink="">
      <xdr:nvSpPr>
        <xdr:cNvPr id="125" name="楕円 124"/>
        <xdr:cNvSpPr/>
      </xdr:nvSpPr>
      <xdr:spPr>
        <a:xfrm>
          <a:off x="9588500" y="6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158183</xdr:rowOff>
    </xdr:from>
    <xdr:to>
      <xdr:col>55</xdr:col>
      <xdr:colOff>0</xdr:colOff>
      <xdr:row>38</xdr:row>
      <xdr:rowOff>166844</xdr:rowOff>
    </xdr:to>
    <xdr:cxnSp macro="">
      <xdr:nvCxnSpPr>
        <xdr:cNvPr id="126" name="直線コネクタ 125"/>
        <xdr:cNvCxnSpPr/>
      </xdr:nvCxnSpPr>
      <xdr:spPr>
        <a:xfrm flipV="1">
          <a:off x="9639300" y="6673283"/>
          <a:ext cx="8382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122086</xdr:rowOff>
    </xdr:from>
    <xdr:to>
      <xdr:col>46</xdr:col>
      <xdr:colOff>38100</xdr:colOff>
      <xdr:row>39</xdr:row>
      <xdr:rowOff>52236</xdr:rowOff>
    </xdr:to>
    <xdr:sp macro="" textlink="">
      <xdr:nvSpPr>
        <xdr:cNvPr id="127" name="楕円 126"/>
        <xdr:cNvSpPr/>
      </xdr:nvSpPr>
      <xdr:spPr>
        <a:xfrm>
          <a:off x="8699500" y="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166844</xdr:rowOff>
    </xdr:from>
    <xdr:to>
      <xdr:col>50</xdr:col>
      <xdr:colOff>114300</xdr:colOff>
      <xdr:row>39</xdr:row>
      <xdr:rowOff>1436</xdr:rowOff>
    </xdr:to>
    <xdr:cxnSp macro="">
      <xdr:nvCxnSpPr>
        <xdr:cNvPr id="128" name="直線コネクタ 127"/>
        <xdr:cNvCxnSpPr/>
      </xdr:nvCxnSpPr>
      <xdr:spPr>
        <a:xfrm flipV="1">
          <a:off x="8750300" y="6681944"/>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159908</xdr:rowOff>
    </xdr:from>
    <xdr:to>
      <xdr:col>41</xdr:col>
      <xdr:colOff>101600</xdr:colOff>
      <xdr:row>41</xdr:row>
      <xdr:rowOff>90058</xdr:rowOff>
    </xdr:to>
    <xdr:sp macro="" textlink="">
      <xdr:nvSpPr>
        <xdr:cNvPr id="129" name="楕円 128"/>
        <xdr:cNvSpPr/>
      </xdr:nvSpPr>
      <xdr:spPr>
        <a:xfrm>
          <a:off x="7810500" y="70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1436</xdr:rowOff>
    </xdr:from>
    <xdr:to>
      <xdr:col>45</xdr:col>
      <xdr:colOff>177800</xdr:colOff>
      <xdr:row>41</xdr:row>
      <xdr:rowOff>39258</xdr:rowOff>
    </xdr:to>
    <xdr:cxnSp macro="">
      <xdr:nvCxnSpPr>
        <xdr:cNvPr id="130" name="直線コネクタ 129"/>
        <xdr:cNvCxnSpPr/>
      </xdr:nvCxnSpPr>
      <xdr:spPr>
        <a:xfrm flipV="1">
          <a:off x="7861300" y="6687986"/>
          <a:ext cx="889000" cy="3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62721</xdr:rowOff>
    </xdr:from>
    <xdr:ext cx="599010" cy="259045"/>
    <xdr:sp macro="" textlink="">
      <xdr:nvSpPr>
        <xdr:cNvPr id="134" name="n_1mainValue【道路】&#10;一人当たり延長"/>
        <xdr:cNvSpPr txBox="1"/>
      </xdr:nvSpPr>
      <xdr:spPr>
        <a:xfrm>
          <a:off x="9327094" y="640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68763</xdr:rowOff>
    </xdr:from>
    <xdr:ext cx="599010" cy="259045"/>
    <xdr:sp macro="" textlink="">
      <xdr:nvSpPr>
        <xdr:cNvPr id="135" name="n_2mainValue【道路】&#10;一人当たり延長"/>
        <xdr:cNvSpPr txBox="1"/>
      </xdr:nvSpPr>
      <xdr:spPr>
        <a:xfrm>
          <a:off x="8450794" y="641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81185</xdr:rowOff>
    </xdr:from>
    <xdr:ext cx="534377" cy="259045"/>
    <xdr:sp macro="" textlink="">
      <xdr:nvSpPr>
        <xdr:cNvPr id="136" name="n_3mainValue【道路】&#10;一人当たり延長"/>
        <xdr:cNvSpPr txBox="1"/>
      </xdr:nvSpPr>
      <xdr:spPr>
        <a:xfrm>
          <a:off x="7594111" y="71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77" name="楕円 176"/>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78" name="【橋りょう・トンネル】&#10;有形固定資産減価償却率該当値テキスト"/>
        <xdr:cNvSpPr txBox="1"/>
      </xdr:nvSpPr>
      <xdr:spPr>
        <a:xfrm>
          <a:off x="4673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79" name="楕円 178"/>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55517</xdr:rowOff>
    </xdr:from>
    <xdr:to>
      <xdr:col>24</xdr:col>
      <xdr:colOff>63500</xdr:colOff>
      <xdr:row>58</xdr:row>
      <xdr:rowOff>78377</xdr:rowOff>
    </xdr:to>
    <xdr:cxnSp macro="">
      <xdr:nvCxnSpPr>
        <xdr:cNvPr id="180" name="直線コネクタ 179"/>
        <xdr:cNvCxnSpPr/>
      </xdr:nvCxnSpPr>
      <xdr:spPr>
        <a:xfrm flipV="1">
          <a:off x="3797300" y="99996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81" name="楕円 180"/>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127363</xdr:rowOff>
    </xdr:to>
    <xdr:cxnSp macro="">
      <xdr:nvCxnSpPr>
        <xdr:cNvPr id="182" name="直線コネクタ 181"/>
        <xdr:cNvCxnSpPr/>
      </xdr:nvCxnSpPr>
      <xdr:spPr>
        <a:xfrm flipV="1">
          <a:off x="2908300" y="100224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83" name="楕円 182"/>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127363</xdr:rowOff>
    </xdr:from>
    <xdr:to>
      <xdr:col>15</xdr:col>
      <xdr:colOff>50800</xdr:colOff>
      <xdr:row>60</xdr:row>
      <xdr:rowOff>1633</xdr:rowOff>
    </xdr:to>
    <xdr:cxnSp macro="">
      <xdr:nvCxnSpPr>
        <xdr:cNvPr id="184" name="直線コネクタ 183"/>
        <xdr:cNvCxnSpPr/>
      </xdr:nvCxnSpPr>
      <xdr:spPr>
        <a:xfrm flipV="1">
          <a:off x="2019300" y="100714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88"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89" name="n_2main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43560</xdr:rowOff>
    </xdr:from>
    <xdr:ext cx="405111" cy="259045"/>
    <xdr:sp macro="" textlink="">
      <xdr:nvSpPr>
        <xdr:cNvPr id="190" name="n_3mainValue【橋りょう・トンネル】&#10;有形固定資産減価償却率"/>
        <xdr:cNvSpPr txBox="1"/>
      </xdr:nvSpPr>
      <xdr:spPr>
        <a:xfrm>
          <a:off x="1816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155266</xdr:rowOff>
    </xdr:from>
    <xdr:to>
      <xdr:col>55</xdr:col>
      <xdr:colOff>50800</xdr:colOff>
      <xdr:row>56</xdr:row>
      <xdr:rowOff>85416</xdr:rowOff>
    </xdr:to>
    <xdr:sp macro="" textlink="">
      <xdr:nvSpPr>
        <xdr:cNvPr id="227" name="楕円 226"/>
        <xdr:cNvSpPr/>
      </xdr:nvSpPr>
      <xdr:spPr>
        <a:xfrm>
          <a:off x="10426700" y="95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70193</xdr:rowOff>
    </xdr:from>
    <xdr:ext cx="690189" cy="259045"/>
    <xdr:sp macro="" textlink="">
      <xdr:nvSpPr>
        <xdr:cNvPr id="228" name="【橋りょう・トンネル】&#10;一人当たり有形固定資産（償却資産）額該当値テキスト"/>
        <xdr:cNvSpPr txBox="1"/>
      </xdr:nvSpPr>
      <xdr:spPr>
        <a:xfrm>
          <a:off x="10515600" y="94999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168717</xdr:rowOff>
    </xdr:from>
    <xdr:to>
      <xdr:col>50</xdr:col>
      <xdr:colOff>165100</xdr:colOff>
      <xdr:row>56</xdr:row>
      <xdr:rowOff>98867</xdr:rowOff>
    </xdr:to>
    <xdr:sp macro="" textlink="">
      <xdr:nvSpPr>
        <xdr:cNvPr id="229" name="楕円 228"/>
        <xdr:cNvSpPr/>
      </xdr:nvSpPr>
      <xdr:spPr>
        <a:xfrm>
          <a:off x="9588500" y="95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34616</xdr:rowOff>
    </xdr:from>
    <xdr:to>
      <xdr:col>55</xdr:col>
      <xdr:colOff>0</xdr:colOff>
      <xdr:row>56</xdr:row>
      <xdr:rowOff>48067</xdr:rowOff>
    </xdr:to>
    <xdr:cxnSp macro="">
      <xdr:nvCxnSpPr>
        <xdr:cNvPr id="230" name="直線コネクタ 229"/>
        <xdr:cNvCxnSpPr/>
      </xdr:nvCxnSpPr>
      <xdr:spPr>
        <a:xfrm flipV="1">
          <a:off x="9639300" y="9635816"/>
          <a:ext cx="8382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19303</xdr:rowOff>
    </xdr:from>
    <xdr:to>
      <xdr:col>46</xdr:col>
      <xdr:colOff>38100</xdr:colOff>
      <xdr:row>59</xdr:row>
      <xdr:rowOff>120903</xdr:rowOff>
    </xdr:to>
    <xdr:sp macro="" textlink="">
      <xdr:nvSpPr>
        <xdr:cNvPr id="231" name="楕円 230"/>
        <xdr:cNvSpPr/>
      </xdr:nvSpPr>
      <xdr:spPr>
        <a:xfrm>
          <a:off x="8699500" y="101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48067</xdr:rowOff>
    </xdr:from>
    <xdr:to>
      <xdr:col>50</xdr:col>
      <xdr:colOff>114300</xdr:colOff>
      <xdr:row>59</xdr:row>
      <xdr:rowOff>70103</xdr:rowOff>
    </xdr:to>
    <xdr:cxnSp macro="">
      <xdr:nvCxnSpPr>
        <xdr:cNvPr id="232" name="直線コネクタ 231"/>
        <xdr:cNvCxnSpPr/>
      </xdr:nvCxnSpPr>
      <xdr:spPr>
        <a:xfrm flipV="1">
          <a:off x="8750300" y="9649267"/>
          <a:ext cx="889000" cy="5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108440</xdr:rowOff>
    </xdr:from>
    <xdr:to>
      <xdr:col>41</xdr:col>
      <xdr:colOff>101600</xdr:colOff>
      <xdr:row>61</xdr:row>
      <xdr:rowOff>38590</xdr:rowOff>
    </xdr:to>
    <xdr:sp macro="" textlink="">
      <xdr:nvSpPr>
        <xdr:cNvPr id="233" name="楕円 232"/>
        <xdr:cNvSpPr/>
      </xdr:nvSpPr>
      <xdr:spPr>
        <a:xfrm>
          <a:off x="7810500" y="10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70103</xdr:rowOff>
    </xdr:from>
    <xdr:to>
      <xdr:col>45</xdr:col>
      <xdr:colOff>177800</xdr:colOff>
      <xdr:row>60</xdr:row>
      <xdr:rowOff>159240</xdr:rowOff>
    </xdr:to>
    <xdr:cxnSp macro="">
      <xdr:nvCxnSpPr>
        <xdr:cNvPr id="234" name="直線コネクタ 233"/>
        <xdr:cNvCxnSpPr/>
      </xdr:nvCxnSpPr>
      <xdr:spPr>
        <a:xfrm flipV="1">
          <a:off x="7861300" y="10185653"/>
          <a:ext cx="889000" cy="26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115394</xdr:rowOff>
    </xdr:from>
    <xdr:ext cx="690189" cy="259045"/>
    <xdr:sp macro="" textlink="">
      <xdr:nvSpPr>
        <xdr:cNvPr id="238" name="n_1mainValue【橋りょう・トンネル】&#10;一人当たり有形固定資産（償却資産）額"/>
        <xdr:cNvSpPr txBox="1"/>
      </xdr:nvSpPr>
      <xdr:spPr>
        <a:xfrm>
          <a:off x="9281505" y="9373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137430</xdr:rowOff>
    </xdr:from>
    <xdr:ext cx="690189" cy="259045"/>
    <xdr:sp macro="" textlink="">
      <xdr:nvSpPr>
        <xdr:cNvPr id="239" name="n_2mainValue【橋りょう・トンネル】&#10;一人当たり有形固定資産（償却資産）額"/>
        <xdr:cNvSpPr txBox="1"/>
      </xdr:nvSpPr>
      <xdr:spPr>
        <a:xfrm>
          <a:off x="8405205" y="9910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55117</xdr:rowOff>
    </xdr:from>
    <xdr:ext cx="690189" cy="259045"/>
    <xdr:sp macro="" textlink="">
      <xdr:nvSpPr>
        <xdr:cNvPr id="240" name="n_3mainValue【橋りょう・トンネル】&#10;一人当たり有形固定資産（償却資産）額"/>
        <xdr:cNvSpPr txBox="1"/>
      </xdr:nvSpPr>
      <xdr:spPr>
        <a:xfrm>
          <a:off x="7516205" y="10170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130175</xdr:rowOff>
    </xdr:from>
    <xdr:to>
      <xdr:col>24</xdr:col>
      <xdr:colOff>114300</xdr:colOff>
      <xdr:row>79</xdr:row>
      <xdr:rowOff>60325</xdr:rowOff>
    </xdr:to>
    <xdr:sp macro="" textlink="">
      <xdr:nvSpPr>
        <xdr:cNvPr id="280" name="楕円 279"/>
        <xdr:cNvSpPr/>
      </xdr:nvSpPr>
      <xdr:spPr>
        <a:xfrm>
          <a:off x="4584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153052</xdr:rowOff>
    </xdr:from>
    <xdr:ext cx="405111" cy="259045"/>
    <xdr:sp macro="" textlink="">
      <xdr:nvSpPr>
        <xdr:cNvPr id="281" name="【公営住宅】&#10;有形固定資産減価償却率該当値テキスト"/>
        <xdr:cNvSpPr txBox="1"/>
      </xdr:nvSpPr>
      <xdr:spPr>
        <a:xfrm>
          <a:off x="4673600"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162561</xdr:rowOff>
    </xdr:from>
    <xdr:to>
      <xdr:col>20</xdr:col>
      <xdr:colOff>38100</xdr:colOff>
      <xdr:row>79</xdr:row>
      <xdr:rowOff>92711</xdr:rowOff>
    </xdr:to>
    <xdr:sp macro="" textlink="">
      <xdr:nvSpPr>
        <xdr:cNvPr id="282" name="楕円 281"/>
        <xdr:cNvSpPr/>
      </xdr:nvSpPr>
      <xdr:spPr>
        <a:xfrm>
          <a:off x="3746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xdr:rowOff>
    </xdr:from>
    <xdr:to>
      <xdr:col>24</xdr:col>
      <xdr:colOff>63500</xdr:colOff>
      <xdr:row>79</xdr:row>
      <xdr:rowOff>41911</xdr:rowOff>
    </xdr:to>
    <xdr:cxnSp macro="">
      <xdr:nvCxnSpPr>
        <xdr:cNvPr id="283" name="直線コネクタ 282"/>
        <xdr:cNvCxnSpPr/>
      </xdr:nvCxnSpPr>
      <xdr:spPr>
        <a:xfrm flipV="1">
          <a:off x="3797300" y="135540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12064</xdr:rowOff>
    </xdr:from>
    <xdr:to>
      <xdr:col>15</xdr:col>
      <xdr:colOff>101600</xdr:colOff>
      <xdr:row>79</xdr:row>
      <xdr:rowOff>113664</xdr:rowOff>
    </xdr:to>
    <xdr:sp macro="" textlink="">
      <xdr:nvSpPr>
        <xdr:cNvPr id="284" name="楕円 283"/>
        <xdr:cNvSpPr/>
      </xdr:nvSpPr>
      <xdr:spPr>
        <a:xfrm>
          <a:off x="2857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41911</xdr:rowOff>
    </xdr:from>
    <xdr:to>
      <xdr:col>19</xdr:col>
      <xdr:colOff>177800</xdr:colOff>
      <xdr:row>79</xdr:row>
      <xdr:rowOff>62864</xdr:rowOff>
    </xdr:to>
    <xdr:cxnSp macro="">
      <xdr:nvCxnSpPr>
        <xdr:cNvPr id="285" name="直線コネクタ 284"/>
        <xdr:cNvCxnSpPr/>
      </xdr:nvCxnSpPr>
      <xdr:spPr>
        <a:xfrm flipV="1">
          <a:off x="2908300" y="135864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86" name="楕円 285"/>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62864</xdr:rowOff>
    </xdr:from>
    <xdr:to>
      <xdr:col>15</xdr:col>
      <xdr:colOff>50800</xdr:colOff>
      <xdr:row>79</xdr:row>
      <xdr:rowOff>72389</xdr:rowOff>
    </xdr:to>
    <xdr:cxnSp macro="">
      <xdr:nvCxnSpPr>
        <xdr:cNvPr id="287" name="直線コネクタ 286"/>
        <xdr:cNvCxnSpPr/>
      </xdr:nvCxnSpPr>
      <xdr:spPr>
        <a:xfrm flipV="1">
          <a:off x="2019300" y="136074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109238</xdr:rowOff>
    </xdr:from>
    <xdr:ext cx="405111" cy="259045"/>
    <xdr:sp macro="" textlink="">
      <xdr:nvSpPr>
        <xdr:cNvPr id="291" name="n_1mainValue【公営住宅】&#10;有形固定資産減価償却率"/>
        <xdr:cNvSpPr txBox="1"/>
      </xdr:nvSpPr>
      <xdr:spPr>
        <a:xfrm>
          <a:off x="3582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130191</xdr:rowOff>
    </xdr:from>
    <xdr:ext cx="405111" cy="259045"/>
    <xdr:sp macro="" textlink="">
      <xdr:nvSpPr>
        <xdr:cNvPr id="292" name="n_2mainValue【公営住宅】&#10;有形固定資産減価償却率"/>
        <xdr:cNvSpPr txBox="1"/>
      </xdr:nvSpPr>
      <xdr:spPr>
        <a:xfrm>
          <a:off x="2705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93" name="n_3mainValue【公営住宅】&#10;有形固定資産減価償却率"/>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32" name="楕円 331"/>
        <xdr:cNvSpPr/>
      </xdr:nvSpPr>
      <xdr:spPr>
        <a:xfrm>
          <a:off x="10426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140988</xdr:rowOff>
    </xdr:from>
    <xdr:ext cx="469744" cy="259045"/>
    <xdr:sp macro="" textlink="">
      <xdr:nvSpPr>
        <xdr:cNvPr id="333" name="【公営住宅】&#10;一人当たり面積該当値テキスト"/>
        <xdr:cNvSpPr txBox="1"/>
      </xdr:nvSpPr>
      <xdr:spPr>
        <a:xfrm>
          <a:off x="10515600"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164655</xdr:rowOff>
    </xdr:from>
    <xdr:to>
      <xdr:col>50</xdr:col>
      <xdr:colOff>165100</xdr:colOff>
      <xdr:row>85</xdr:row>
      <xdr:rowOff>94805</xdr:rowOff>
    </xdr:to>
    <xdr:sp macro="" textlink="">
      <xdr:nvSpPr>
        <xdr:cNvPr id="334" name="楕円 333"/>
        <xdr:cNvSpPr/>
      </xdr:nvSpPr>
      <xdr:spPr>
        <a:xfrm>
          <a:off x="9588500" y="145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41911</xdr:rowOff>
    </xdr:from>
    <xdr:to>
      <xdr:col>55</xdr:col>
      <xdr:colOff>0</xdr:colOff>
      <xdr:row>85</xdr:row>
      <xdr:rowOff>44005</xdr:rowOff>
    </xdr:to>
    <xdr:cxnSp macro="">
      <xdr:nvCxnSpPr>
        <xdr:cNvPr id="335" name="直線コネクタ 334"/>
        <xdr:cNvCxnSpPr/>
      </xdr:nvCxnSpPr>
      <xdr:spPr>
        <a:xfrm flipV="1">
          <a:off x="9639300" y="14615161"/>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336" name="楕円 335"/>
        <xdr:cNvSpPr/>
      </xdr:nvSpPr>
      <xdr:spPr>
        <a:xfrm>
          <a:off x="8699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44005</xdr:rowOff>
    </xdr:to>
    <xdr:cxnSp macro="">
      <xdr:nvCxnSpPr>
        <xdr:cNvPr id="337" name="直線コネクタ 336"/>
        <xdr:cNvCxnSpPr/>
      </xdr:nvCxnSpPr>
      <xdr:spPr>
        <a:xfrm>
          <a:off x="8750300" y="1458906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137224</xdr:rowOff>
    </xdr:from>
    <xdr:to>
      <xdr:col>41</xdr:col>
      <xdr:colOff>101600</xdr:colOff>
      <xdr:row>85</xdr:row>
      <xdr:rowOff>67374</xdr:rowOff>
    </xdr:to>
    <xdr:sp macro="" textlink="">
      <xdr:nvSpPr>
        <xdr:cNvPr id="338" name="楕円 337"/>
        <xdr:cNvSpPr/>
      </xdr:nvSpPr>
      <xdr:spPr>
        <a:xfrm>
          <a:off x="7810500" y="145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xdr:rowOff>
    </xdr:from>
    <xdr:to>
      <xdr:col>45</xdr:col>
      <xdr:colOff>177800</xdr:colOff>
      <xdr:row>85</xdr:row>
      <xdr:rowOff>16574</xdr:rowOff>
    </xdr:to>
    <xdr:cxnSp macro="">
      <xdr:nvCxnSpPr>
        <xdr:cNvPr id="339" name="直線コネクタ 338"/>
        <xdr:cNvCxnSpPr/>
      </xdr:nvCxnSpPr>
      <xdr:spPr>
        <a:xfrm flipV="1">
          <a:off x="7861300" y="1458906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85932</xdr:rowOff>
    </xdr:from>
    <xdr:ext cx="469744" cy="259045"/>
    <xdr:sp macro="" textlink="">
      <xdr:nvSpPr>
        <xdr:cNvPr id="343" name="n_1mainValue【公営住宅】&#10;一人当たり面積"/>
        <xdr:cNvSpPr txBox="1"/>
      </xdr:nvSpPr>
      <xdr:spPr>
        <a:xfrm>
          <a:off x="9391727" y="1465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344" name="n_2mainValue【公営住宅】&#10;一人当たり面積"/>
        <xdr:cNvSpPr txBox="1"/>
      </xdr:nvSpPr>
      <xdr:spPr>
        <a:xfrm>
          <a:off x="85154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45" name="n_3main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402" name="楕円 401"/>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403" name="【認定こども園・幼稚園・保育所】&#10;有形固定資産減価償却率該当値テキスト"/>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121739</xdr:rowOff>
    </xdr:from>
    <xdr:to>
      <xdr:col>81</xdr:col>
      <xdr:colOff>101600</xdr:colOff>
      <xdr:row>35</xdr:row>
      <xdr:rowOff>51889</xdr:rowOff>
    </xdr:to>
    <xdr:sp macro="" textlink="">
      <xdr:nvSpPr>
        <xdr:cNvPr id="404" name="楕円 403"/>
        <xdr:cNvSpPr/>
      </xdr:nvSpPr>
      <xdr:spPr>
        <a:xfrm>
          <a:off x="15430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112123</xdr:rowOff>
    </xdr:from>
    <xdr:to>
      <xdr:col>85</xdr:col>
      <xdr:colOff>127000</xdr:colOff>
      <xdr:row>35</xdr:row>
      <xdr:rowOff>1089</xdr:rowOff>
    </xdr:to>
    <xdr:cxnSp macro="">
      <xdr:nvCxnSpPr>
        <xdr:cNvPr id="405" name="直線コネクタ 404"/>
        <xdr:cNvCxnSpPr/>
      </xdr:nvCxnSpPr>
      <xdr:spPr>
        <a:xfrm flipV="1">
          <a:off x="15481300" y="594142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06" name="楕円 405"/>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1089</xdr:rowOff>
    </xdr:to>
    <xdr:cxnSp macro="">
      <xdr:nvCxnSpPr>
        <xdr:cNvPr id="407" name="直線コネクタ 406"/>
        <xdr:cNvCxnSpPr/>
      </xdr:nvCxnSpPr>
      <xdr:spPr>
        <a:xfrm>
          <a:off x="14592300" y="596265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142966</xdr:rowOff>
    </xdr:from>
    <xdr:to>
      <xdr:col>72</xdr:col>
      <xdr:colOff>38100</xdr:colOff>
      <xdr:row>35</xdr:row>
      <xdr:rowOff>73116</xdr:rowOff>
    </xdr:to>
    <xdr:sp macro="" textlink="">
      <xdr:nvSpPr>
        <xdr:cNvPr id="408" name="楕円 407"/>
        <xdr:cNvSpPr/>
      </xdr:nvSpPr>
      <xdr:spPr>
        <a:xfrm>
          <a:off x="13652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133350</xdr:rowOff>
    </xdr:from>
    <xdr:to>
      <xdr:col>76</xdr:col>
      <xdr:colOff>114300</xdr:colOff>
      <xdr:row>35</xdr:row>
      <xdr:rowOff>22316</xdr:rowOff>
    </xdr:to>
    <xdr:cxnSp macro="">
      <xdr:nvCxnSpPr>
        <xdr:cNvPr id="409" name="直線コネクタ 408"/>
        <xdr:cNvCxnSpPr/>
      </xdr:nvCxnSpPr>
      <xdr:spPr>
        <a:xfrm flipV="1">
          <a:off x="13703300" y="596265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68416</xdr:rowOff>
    </xdr:from>
    <xdr:ext cx="405111" cy="259045"/>
    <xdr:sp macro="" textlink="">
      <xdr:nvSpPr>
        <xdr:cNvPr id="413" name="n_1mainValue【認定こども園・幼稚園・保育所】&#10;有形固定資産減価償却率"/>
        <xdr:cNvSpPr txBox="1"/>
      </xdr:nvSpPr>
      <xdr:spPr>
        <a:xfrm>
          <a:off x="152660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14" name="n_2mainValue【認定こども園・幼稚園・保育所】&#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89643</xdr:rowOff>
    </xdr:from>
    <xdr:ext cx="405111" cy="259045"/>
    <xdr:sp macro="" textlink="">
      <xdr:nvSpPr>
        <xdr:cNvPr id="415" name="n_3mainValue【認定こども園・幼稚園・保育所】&#10;有形固定資産減価償却率"/>
        <xdr:cNvSpPr txBox="1"/>
      </xdr:nvSpPr>
      <xdr:spPr>
        <a:xfrm>
          <a:off x="13500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159359</xdr:rowOff>
    </xdr:from>
    <xdr:to>
      <xdr:col>116</xdr:col>
      <xdr:colOff>114300</xdr:colOff>
      <xdr:row>40</xdr:row>
      <xdr:rowOff>89509</xdr:rowOff>
    </xdr:to>
    <xdr:sp macro="" textlink="">
      <xdr:nvSpPr>
        <xdr:cNvPr id="452" name="楕円 451"/>
        <xdr:cNvSpPr/>
      </xdr:nvSpPr>
      <xdr:spPr>
        <a:xfrm>
          <a:off x="221107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137786</xdr:rowOff>
    </xdr:from>
    <xdr:ext cx="469744" cy="259045"/>
    <xdr:sp macro="" textlink="">
      <xdr:nvSpPr>
        <xdr:cNvPr id="453" name="【認定こども園・幼稚園・保育所】&#10;一人当たり面積該当値テキスト"/>
        <xdr:cNvSpPr txBox="1"/>
      </xdr:nvSpPr>
      <xdr:spPr>
        <a:xfrm>
          <a:off x="22199600" y="6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161189</xdr:rowOff>
    </xdr:from>
    <xdr:to>
      <xdr:col>112</xdr:col>
      <xdr:colOff>38100</xdr:colOff>
      <xdr:row>40</xdr:row>
      <xdr:rowOff>91339</xdr:rowOff>
    </xdr:to>
    <xdr:sp macro="" textlink="">
      <xdr:nvSpPr>
        <xdr:cNvPr id="454" name="楕円 453"/>
        <xdr:cNvSpPr/>
      </xdr:nvSpPr>
      <xdr:spPr>
        <a:xfrm>
          <a:off x="21272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38709</xdr:rowOff>
    </xdr:from>
    <xdr:to>
      <xdr:col>116</xdr:col>
      <xdr:colOff>63500</xdr:colOff>
      <xdr:row>40</xdr:row>
      <xdr:rowOff>40539</xdr:rowOff>
    </xdr:to>
    <xdr:cxnSp macro="">
      <xdr:nvCxnSpPr>
        <xdr:cNvPr id="455" name="直線コネクタ 454"/>
        <xdr:cNvCxnSpPr/>
      </xdr:nvCxnSpPr>
      <xdr:spPr>
        <a:xfrm flipV="1">
          <a:off x="21323300" y="689670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56" name="楕円 455"/>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40</xdr:row>
      <xdr:rowOff>40539</xdr:rowOff>
    </xdr:to>
    <xdr:cxnSp macro="">
      <xdr:nvCxnSpPr>
        <xdr:cNvPr id="457" name="直線コネクタ 456"/>
        <xdr:cNvCxnSpPr/>
      </xdr:nvCxnSpPr>
      <xdr:spPr>
        <a:xfrm>
          <a:off x="20434300" y="6810756"/>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58" name="楕円 457"/>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128778</xdr:rowOff>
    </xdr:to>
    <xdr:cxnSp macro="">
      <xdr:nvCxnSpPr>
        <xdr:cNvPr id="459" name="直線コネクタ 458"/>
        <xdr:cNvCxnSpPr/>
      </xdr:nvCxnSpPr>
      <xdr:spPr>
        <a:xfrm flipV="1">
          <a:off x="19545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82466</xdr:rowOff>
    </xdr:from>
    <xdr:ext cx="469744" cy="259045"/>
    <xdr:sp macro="" textlink="">
      <xdr:nvSpPr>
        <xdr:cNvPr id="463" name="n_1mainValue【認定こども園・幼稚園・保育所】&#10;一人当たり面積"/>
        <xdr:cNvSpPr txBox="1"/>
      </xdr:nvSpPr>
      <xdr:spPr>
        <a:xfrm>
          <a:off x="210757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20083</xdr:rowOff>
    </xdr:from>
    <xdr:ext cx="469744" cy="259045"/>
    <xdr:sp macro="" textlink="">
      <xdr:nvSpPr>
        <xdr:cNvPr id="464" name="n_2mainValue【認定こども園・幼稚園・保育所】&#10;一人当たり面積"/>
        <xdr:cNvSpPr txBox="1"/>
      </xdr:nvSpPr>
      <xdr:spPr>
        <a:xfrm>
          <a:off x="20199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65" name="n_3main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89626</xdr:rowOff>
    </xdr:from>
    <xdr:to>
      <xdr:col>85</xdr:col>
      <xdr:colOff>177800</xdr:colOff>
      <xdr:row>57</xdr:row>
      <xdr:rowOff>19776</xdr:rowOff>
    </xdr:to>
    <xdr:sp macro="" textlink="">
      <xdr:nvSpPr>
        <xdr:cNvPr id="506" name="楕円 505"/>
        <xdr:cNvSpPr/>
      </xdr:nvSpPr>
      <xdr:spPr>
        <a:xfrm>
          <a:off x="16268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112503</xdr:rowOff>
    </xdr:from>
    <xdr:ext cx="405111" cy="259045"/>
    <xdr:sp macro="" textlink="">
      <xdr:nvSpPr>
        <xdr:cNvPr id="507" name="【学校施設】&#10;有形固定資産減価償却率該当値テキスト"/>
        <xdr:cNvSpPr txBox="1"/>
      </xdr:nvSpPr>
      <xdr:spPr>
        <a:xfrm>
          <a:off x="16357600" y="954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99423</xdr:rowOff>
    </xdr:from>
    <xdr:to>
      <xdr:col>81</xdr:col>
      <xdr:colOff>101600</xdr:colOff>
      <xdr:row>57</xdr:row>
      <xdr:rowOff>29573</xdr:rowOff>
    </xdr:to>
    <xdr:sp macro="" textlink="">
      <xdr:nvSpPr>
        <xdr:cNvPr id="508" name="楕円 507"/>
        <xdr:cNvSpPr/>
      </xdr:nvSpPr>
      <xdr:spPr>
        <a:xfrm>
          <a:off x="15430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140426</xdr:rowOff>
    </xdr:from>
    <xdr:to>
      <xdr:col>85</xdr:col>
      <xdr:colOff>127000</xdr:colOff>
      <xdr:row>56</xdr:row>
      <xdr:rowOff>150223</xdr:rowOff>
    </xdr:to>
    <xdr:cxnSp macro="">
      <xdr:nvCxnSpPr>
        <xdr:cNvPr id="509" name="直線コネクタ 508"/>
        <xdr:cNvCxnSpPr/>
      </xdr:nvCxnSpPr>
      <xdr:spPr>
        <a:xfrm flipV="1">
          <a:off x="15481300" y="97416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110853</xdr:rowOff>
    </xdr:from>
    <xdr:to>
      <xdr:col>76</xdr:col>
      <xdr:colOff>165100</xdr:colOff>
      <xdr:row>57</xdr:row>
      <xdr:rowOff>41003</xdr:rowOff>
    </xdr:to>
    <xdr:sp macro="" textlink="">
      <xdr:nvSpPr>
        <xdr:cNvPr id="510" name="楕円 509"/>
        <xdr:cNvSpPr/>
      </xdr:nvSpPr>
      <xdr:spPr>
        <a:xfrm>
          <a:off x="145415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150223</xdr:rowOff>
    </xdr:from>
    <xdr:to>
      <xdr:col>81</xdr:col>
      <xdr:colOff>50800</xdr:colOff>
      <xdr:row>56</xdr:row>
      <xdr:rowOff>161653</xdr:rowOff>
    </xdr:to>
    <xdr:cxnSp macro="">
      <xdr:nvCxnSpPr>
        <xdr:cNvPr id="511" name="直線コネクタ 510"/>
        <xdr:cNvCxnSpPr/>
      </xdr:nvCxnSpPr>
      <xdr:spPr>
        <a:xfrm flipV="1">
          <a:off x="14592300" y="97514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135346</xdr:rowOff>
    </xdr:from>
    <xdr:to>
      <xdr:col>72</xdr:col>
      <xdr:colOff>38100</xdr:colOff>
      <xdr:row>57</xdr:row>
      <xdr:rowOff>65496</xdr:rowOff>
    </xdr:to>
    <xdr:sp macro="" textlink="">
      <xdr:nvSpPr>
        <xdr:cNvPr id="512" name="楕円 511"/>
        <xdr:cNvSpPr/>
      </xdr:nvSpPr>
      <xdr:spPr>
        <a:xfrm>
          <a:off x="13652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161653</xdr:rowOff>
    </xdr:from>
    <xdr:to>
      <xdr:col>76</xdr:col>
      <xdr:colOff>114300</xdr:colOff>
      <xdr:row>57</xdr:row>
      <xdr:rowOff>14696</xdr:rowOff>
    </xdr:to>
    <xdr:cxnSp macro="">
      <xdr:nvCxnSpPr>
        <xdr:cNvPr id="513" name="直線コネクタ 512"/>
        <xdr:cNvCxnSpPr/>
      </xdr:nvCxnSpPr>
      <xdr:spPr>
        <a:xfrm flipV="1">
          <a:off x="13703300" y="97628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46100</xdr:rowOff>
    </xdr:from>
    <xdr:ext cx="405111" cy="259045"/>
    <xdr:sp macro="" textlink="">
      <xdr:nvSpPr>
        <xdr:cNvPr id="517" name="n_1mainValue【学校施設】&#10;有形固定資産減価償却率"/>
        <xdr:cNvSpPr txBox="1"/>
      </xdr:nvSpPr>
      <xdr:spPr>
        <a:xfrm>
          <a:off x="152660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57530</xdr:rowOff>
    </xdr:from>
    <xdr:ext cx="405111" cy="259045"/>
    <xdr:sp macro="" textlink="">
      <xdr:nvSpPr>
        <xdr:cNvPr id="518" name="n_2mainValue【学校施設】&#10;有形固定資産減価償却率"/>
        <xdr:cNvSpPr txBox="1"/>
      </xdr:nvSpPr>
      <xdr:spPr>
        <a:xfrm>
          <a:off x="14389744" y="94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82023</xdr:rowOff>
    </xdr:from>
    <xdr:ext cx="405111" cy="259045"/>
    <xdr:sp macro="" textlink="">
      <xdr:nvSpPr>
        <xdr:cNvPr id="519" name="n_3mainValue【学校施設】&#10;有形固定資産減価償却率"/>
        <xdr:cNvSpPr txBox="1"/>
      </xdr:nvSpPr>
      <xdr:spPr>
        <a:xfrm>
          <a:off x="13500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559" name="楕円 558"/>
        <xdr:cNvSpPr/>
      </xdr:nvSpPr>
      <xdr:spPr>
        <a:xfrm>
          <a:off x="22110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134383</xdr:rowOff>
    </xdr:from>
    <xdr:ext cx="469744" cy="259045"/>
    <xdr:sp macro="" textlink="">
      <xdr:nvSpPr>
        <xdr:cNvPr id="560" name="【学校施設】&#10;一人当たり面積該当値テキスト"/>
        <xdr:cNvSpPr txBox="1"/>
      </xdr:nvSpPr>
      <xdr:spPr>
        <a:xfrm>
          <a:off x="22199600" y="105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169418</xdr:rowOff>
    </xdr:from>
    <xdr:to>
      <xdr:col>112</xdr:col>
      <xdr:colOff>38100</xdr:colOff>
      <xdr:row>63</xdr:row>
      <xdr:rowOff>99568</xdr:rowOff>
    </xdr:to>
    <xdr:sp macro="" textlink="">
      <xdr:nvSpPr>
        <xdr:cNvPr id="561" name="楕円 560"/>
        <xdr:cNvSpPr/>
      </xdr:nvSpPr>
      <xdr:spPr>
        <a:xfrm>
          <a:off x="21272500" y="107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63</xdr:row>
      <xdr:rowOff>48768</xdr:rowOff>
    </xdr:to>
    <xdr:cxnSp macro="">
      <xdr:nvCxnSpPr>
        <xdr:cNvPr id="562" name="直線コネクタ 561"/>
        <xdr:cNvCxnSpPr/>
      </xdr:nvCxnSpPr>
      <xdr:spPr>
        <a:xfrm flipV="1">
          <a:off x="21323300" y="1079220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63" name="楕円 562"/>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48768</xdr:rowOff>
    </xdr:to>
    <xdr:cxnSp macro="">
      <xdr:nvCxnSpPr>
        <xdr:cNvPr id="564" name="直線コネクタ 563"/>
        <xdr:cNvCxnSpPr/>
      </xdr:nvCxnSpPr>
      <xdr:spPr>
        <a:xfrm>
          <a:off x="20434300" y="1082421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23876</xdr:rowOff>
    </xdr:from>
    <xdr:to>
      <xdr:col>102</xdr:col>
      <xdr:colOff>165100</xdr:colOff>
      <xdr:row>63</xdr:row>
      <xdr:rowOff>125476</xdr:rowOff>
    </xdr:to>
    <xdr:sp macro="" textlink="">
      <xdr:nvSpPr>
        <xdr:cNvPr id="565" name="楕円 564"/>
        <xdr:cNvSpPr/>
      </xdr:nvSpPr>
      <xdr:spPr>
        <a:xfrm>
          <a:off x="19494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74676</xdr:rowOff>
    </xdr:to>
    <xdr:cxnSp macro="">
      <xdr:nvCxnSpPr>
        <xdr:cNvPr id="566" name="直線コネクタ 565"/>
        <xdr:cNvCxnSpPr/>
      </xdr:nvCxnSpPr>
      <xdr:spPr>
        <a:xfrm flipV="1">
          <a:off x="19545300" y="1082421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90695</xdr:rowOff>
    </xdr:from>
    <xdr:ext cx="469744" cy="259045"/>
    <xdr:sp macro="" textlink="">
      <xdr:nvSpPr>
        <xdr:cNvPr id="570" name="n_1mainValue【学校施設】&#10;一人当たり面積"/>
        <xdr:cNvSpPr txBox="1"/>
      </xdr:nvSpPr>
      <xdr:spPr>
        <a:xfrm>
          <a:off x="21075727"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90187</xdr:rowOff>
    </xdr:from>
    <xdr:ext cx="469744" cy="259045"/>
    <xdr:sp macro="" textlink="">
      <xdr:nvSpPr>
        <xdr:cNvPr id="571" name="n_2mainValue【学校施設】&#10;一人当たり面積"/>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116603</xdr:rowOff>
    </xdr:from>
    <xdr:ext cx="469744" cy="259045"/>
    <xdr:sp macro="" textlink="">
      <xdr:nvSpPr>
        <xdr:cNvPr id="572" name="n_3mainValue【学校施設】&#10;一人当たり面積"/>
        <xdr:cNvSpPr txBox="1"/>
      </xdr:nvSpPr>
      <xdr:spPr>
        <a:xfrm>
          <a:off x="19310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0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109764</xdr:rowOff>
    </xdr:from>
    <xdr:to>
      <xdr:col>85</xdr:col>
      <xdr:colOff>177800</xdr:colOff>
      <xdr:row>79</xdr:row>
      <xdr:rowOff>39914</xdr:rowOff>
    </xdr:to>
    <xdr:sp macro="" textlink="">
      <xdr:nvSpPr>
        <xdr:cNvPr id="613" name="楕円 612"/>
        <xdr:cNvSpPr/>
      </xdr:nvSpPr>
      <xdr:spPr>
        <a:xfrm>
          <a:off x="162687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132641</xdr:rowOff>
    </xdr:from>
    <xdr:ext cx="405111" cy="259045"/>
    <xdr:sp macro="" textlink="">
      <xdr:nvSpPr>
        <xdr:cNvPr id="614" name="【児童館】&#10;有形固定資産減価償却率該当値テキスト"/>
        <xdr:cNvSpPr txBox="1"/>
      </xdr:nvSpPr>
      <xdr:spPr>
        <a:xfrm>
          <a:off x="16357600" y="1333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139156</xdr:rowOff>
    </xdr:from>
    <xdr:to>
      <xdr:col>81</xdr:col>
      <xdr:colOff>101600</xdr:colOff>
      <xdr:row>79</xdr:row>
      <xdr:rowOff>69306</xdr:rowOff>
    </xdr:to>
    <xdr:sp macro="" textlink="">
      <xdr:nvSpPr>
        <xdr:cNvPr id="615" name="楕円 614"/>
        <xdr:cNvSpPr/>
      </xdr:nvSpPr>
      <xdr:spPr>
        <a:xfrm>
          <a:off x="15430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160564</xdr:rowOff>
    </xdr:from>
    <xdr:to>
      <xdr:col>85</xdr:col>
      <xdr:colOff>127000</xdr:colOff>
      <xdr:row>79</xdr:row>
      <xdr:rowOff>18506</xdr:rowOff>
    </xdr:to>
    <xdr:cxnSp macro="">
      <xdr:nvCxnSpPr>
        <xdr:cNvPr id="616" name="直線コネクタ 615"/>
        <xdr:cNvCxnSpPr/>
      </xdr:nvCxnSpPr>
      <xdr:spPr>
        <a:xfrm flipV="1">
          <a:off x="15481300" y="135336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170180</xdr:rowOff>
    </xdr:from>
    <xdr:to>
      <xdr:col>76</xdr:col>
      <xdr:colOff>165100</xdr:colOff>
      <xdr:row>79</xdr:row>
      <xdr:rowOff>100330</xdr:rowOff>
    </xdr:to>
    <xdr:sp macro="" textlink="">
      <xdr:nvSpPr>
        <xdr:cNvPr id="617" name="楕円 616"/>
        <xdr:cNvSpPr/>
      </xdr:nvSpPr>
      <xdr:spPr>
        <a:xfrm>
          <a:off x="1454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18506</xdr:rowOff>
    </xdr:from>
    <xdr:to>
      <xdr:col>81</xdr:col>
      <xdr:colOff>50800</xdr:colOff>
      <xdr:row>79</xdr:row>
      <xdr:rowOff>49530</xdr:rowOff>
    </xdr:to>
    <xdr:cxnSp macro="">
      <xdr:nvCxnSpPr>
        <xdr:cNvPr id="618" name="直線コネクタ 617"/>
        <xdr:cNvCxnSpPr/>
      </xdr:nvCxnSpPr>
      <xdr:spPr>
        <a:xfrm flipV="1">
          <a:off x="14592300" y="13563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29755</xdr:rowOff>
    </xdr:from>
    <xdr:to>
      <xdr:col>72</xdr:col>
      <xdr:colOff>38100</xdr:colOff>
      <xdr:row>79</xdr:row>
      <xdr:rowOff>131355</xdr:rowOff>
    </xdr:to>
    <xdr:sp macro="" textlink="">
      <xdr:nvSpPr>
        <xdr:cNvPr id="619" name="楕円 618"/>
        <xdr:cNvSpPr/>
      </xdr:nvSpPr>
      <xdr:spPr>
        <a:xfrm>
          <a:off x="13652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49530</xdr:rowOff>
    </xdr:from>
    <xdr:to>
      <xdr:col>76</xdr:col>
      <xdr:colOff>114300</xdr:colOff>
      <xdr:row>79</xdr:row>
      <xdr:rowOff>80555</xdr:rowOff>
    </xdr:to>
    <xdr:cxnSp macro="">
      <xdr:nvCxnSpPr>
        <xdr:cNvPr id="620" name="直線コネクタ 619"/>
        <xdr:cNvCxnSpPr/>
      </xdr:nvCxnSpPr>
      <xdr:spPr>
        <a:xfrm flipV="1">
          <a:off x="13703300" y="135940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21"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622"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3" name="n_3ave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85833</xdr:rowOff>
    </xdr:from>
    <xdr:ext cx="405111" cy="259045"/>
    <xdr:sp macro="" textlink="">
      <xdr:nvSpPr>
        <xdr:cNvPr id="624" name="n_1mainValue【児童館】&#10;有形固定資産減価償却率"/>
        <xdr:cNvSpPr txBox="1"/>
      </xdr:nvSpPr>
      <xdr:spPr>
        <a:xfrm>
          <a:off x="152660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116857</xdr:rowOff>
    </xdr:from>
    <xdr:ext cx="405111" cy="259045"/>
    <xdr:sp macro="" textlink="">
      <xdr:nvSpPr>
        <xdr:cNvPr id="625" name="n_2mainValue【児童館】&#10;有形固定資産減価償却率"/>
        <xdr:cNvSpPr txBox="1"/>
      </xdr:nvSpPr>
      <xdr:spPr>
        <a:xfrm>
          <a:off x="14389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147882</xdr:rowOff>
    </xdr:from>
    <xdr:ext cx="405111" cy="259045"/>
    <xdr:sp macro="" textlink="">
      <xdr:nvSpPr>
        <xdr:cNvPr id="626" name="n_3mainValue【児童館】&#10;有形固定資産減価償却率"/>
        <xdr:cNvSpPr txBox="1"/>
      </xdr:nvSpPr>
      <xdr:spPr>
        <a:xfrm>
          <a:off x="13500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55"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67311</xdr:rowOff>
    </xdr:from>
    <xdr:to>
      <xdr:col>116</xdr:col>
      <xdr:colOff>114300</xdr:colOff>
      <xdr:row>79</xdr:row>
      <xdr:rowOff>168911</xdr:rowOff>
    </xdr:to>
    <xdr:sp macro="" textlink="">
      <xdr:nvSpPr>
        <xdr:cNvPr id="665" name="楕円 664"/>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90188</xdr:rowOff>
    </xdr:from>
    <xdr:ext cx="469744" cy="259045"/>
    <xdr:sp macro="" textlink="">
      <xdr:nvSpPr>
        <xdr:cNvPr id="666" name="【児童館】&#10;一人当たり面積該当値テキスト"/>
        <xdr:cNvSpPr txBox="1"/>
      </xdr:nvSpPr>
      <xdr:spPr>
        <a:xfrm>
          <a:off x="221996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74930</xdr:rowOff>
    </xdr:from>
    <xdr:to>
      <xdr:col>112</xdr:col>
      <xdr:colOff>38100</xdr:colOff>
      <xdr:row>80</xdr:row>
      <xdr:rowOff>5080</xdr:rowOff>
    </xdr:to>
    <xdr:sp macro="" textlink="">
      <xdr:nvSpPr>
        <xdr:cNvPr id="667" name="楕円 666"/>
        <xdr:cNvSpPr/>
      </xdr:nvSpPr>
      <xdr:spPr>
        <a:xfrm>
          <a:off x="21272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118111</xdr:rowOff>
    </xdr:from>
    <xdr:to>
      <xdr:col>116</xdr:col>
      <xdr:colOff>63500</xdr:colOff>
      <xdr:row>79</xdr:row>
      <xdr:rowOff>125730</xdr:rowOff>
    </xdr:to>
    <xdr:cxnSp macro="">
      <xdr:nvCxnSpPr>
        <xdr:cNvPr id="668" name="直線コネクタ 667"/>
        <xdr:cNvCxnSpPr/>
      </xdr:nvCxnSpPr>
      <xdr:spPr>
        <a:xfrm flipV="1">
          <a:off x="21323300" y="13662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90170</xdr:rowOff>
    </xdr:from>
    <xdr:to>
      <xdr:col>107</xdr:col>
      <xdr:colOff>101600</xdr:colOff>
      <xdr:row>80</xdr:row>
      <xdr:rowOff>20320</xdr:rowOff>
    </xdr:to>
    <xdr:sp macro="" textlink="">
      <xdr:nvSpPr>
        <xdr:cNvPr id="669" name="楕円 668"/>
        <xdr:cNvSpPr/>
      </xdr:nvSpPr>
      <xdr:spPr>
        <a:xfrm>
          <a:off x="20383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125730</xdr:rowOff>
    </xdr:from>
    <xdr:to>
      <xdr:col>111</xdr:col>
      <xdr:colOff>177800</xdr:colOff>
      <xdr:row>79</xdr:row>
      <xdr:rowOff>140970</xdr:rowOff>
    </xdr:to>
    <xdr:cxnSp macro="">
      <xdr:nvCxnSpPr>
        <xdr:cNvPr id="670" name="直線コネクタ 669"/>
        <xdr:cNvCxnSpPr/>
      </xdr:nvCxnSpPr>
      <xdr:spPr>
        <a:xfrm flipV="1">
          <a:off x="20434300" y="1367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105411</xdr:rowOff>
    </xdr:from>
    <xdr:to>
      <xdr:col>102</xdr:col>
      <xdr:colOff>165100</xdr:colOff>
      <xdr:row>80</xdr:row>
      <xdr:rowOff>35561</xdr:rowOff>
    </xdr:to>
    <xdr:sp macro="" textlink="">
      <xdr:nvSpPr>
        <xdr:cNvPr id="671" name="楕円 670"/>
        <xdr:cNvSpPr/>
      </xdr:nvSpPr>
      <xdr:spPr>
        <a:xfrm>
          <a:off x="19494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140970</xdr:rowOff>
    </xdr:from>
    <xdr:to>
      <xdr:col>107</xdr:col>
      <xdr:colOff>50800</xdr:colOff>
      <xdr:row>79</xdr:row>
      <xdr:rowOff>156211</xdr:rowOff>
    </xdr:to>
    <xdr:cxnSp macro="">
      <xdr:nvCxnSpPr>
        <xdr:cNvPr id="672" name="直線コネクタ 671"/>
        <xdr:cNvCxnSpPr/>
      </xdr:nvCxnSpPr>
      <xdr:spPr>
        <a:xfrm flipV="1">
          <a:off x="19545300" y="13685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73" name="n_1aveValue【児童館】&#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74"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675" name="n_3aveValue【児童館】&#10;一人当たり面積"/>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21607</xdr:rowOff>
    </xdr:from>
    <xdr:ext cx="469744" cy="259045"/>
    <xdr:sp macro="" textlink="">
      <xdr:nvSpPr>
        <xdr:cNvPr id="676" name="n_1mainValue【児童館】&#10;一人当たり面積"/>
        <xdr:cNvSpPr txBox="1"/>
      </xdr:nvSpPr>
      <xdr:spPr>
        <a:xfrm>
          <a:off x="210757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36847</xdr:rowOff>
    </xdr:from>
    <xdr:ext cx="469744" cy="259045"/>
    <xdr:sp macro="" textlink="">
      <xdr:nvSpPr>
        <xdr:cNvPr id="677" name="n_2mainValue【児童館】&#10;一人当たり面積"/>
        <xdr:cNvSpPr txBox="1"/>
      </xdr:nvSpPr>
      <xdr:spPr>
        <a:xfrm>
          <a:off x="20199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52088</xdr:rowOff>
    </xdr:from>
    <xdr:ext cx="469744" cy="259045"/>
    <xdr:sp macro="" textlink="">
      <xdr:nvSpPr>
        <xdr:cNvPr id="678" name="n_3mainValue【児童館】&#10;一人当たり面積"/>
        <xdr:cNvSpPr txBox="1"/>
      </xdr:nvSpPr>
      <xdr:spPr>
        <a:xfrm>
          <a:off x="193104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4" name="直線コネクタ 70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6" name="直線コネクタ 70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70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10" name="フローチャート: 判断 70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11" name="フローチャート: 判断 71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12" name="フローチャート: 判断 71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3" name="フローチャート: 判断 71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19" name="楕円 718"/>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20156</xdr:rowOff>
    </xdr:from>
    <xdr:ext cx="405111" cy="259045"/>
    <xdr:sp macro="" textlink="">
      <xdr:nvSpPr>
        <xdr:cNvPr id="720" name="【公民館】&#10;有形固定資産減価償却率該当値テキスト"/>
        <xdr:cNvSpPr txBox="1"/>
      </xdr:nvSpPr>
      <xdr:spPr>
        <a:xfrm>
          <a:off x="16357600"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721" name="楕円 720"/>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92529</xdr:rowOff>
    </xdr:from>
    <xdr:to>
      <xdr:col>85</xdr:col>
      <xdr:colOff>127000</xdr:colOff>
      <xdr:row>104</xdr:row>
      <xdr:rowOff>118655</xdr:rowOff>
    </xdr:to>
    <xdr:cxnSp macro="">
      <xdr:nvCxnSpPr>
        <xdr:cNvPr id="722" name="直線コネクタ 721"/>
        <xdr:cNvCxnSpPr/>
      </xdr:nvCxnSpPr>
      <xdr:spPr>
        <a:xfrm flipV="1">
          <a:off x="15481300" y="1792332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31931</xdr:rowOff>
    </xdr:from>
    <xdr:to>
      <xdr:col>76</xdr:col>
      <xdr:colOff>165100</xdr:colOff>
      <xdr:row>104</xdr:row>
      <xdr:rowOff>133531</xdr:rowOff>
    </xdr:to>
    <xdr:sp macro="" textlink="">
      <xdr:nvSpPr>
        <xdr:cNvPr id="723" name="楕円 722"/>
        <xdr:cNvSpPr/>
      </xdr:nvSpPr>
      <xdr:spPr>
        <a:xfrm>
          <a:off x="14541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82731</xdr:rowOff>
    </xdr:from>
    <xdr:to>
      <xdr:col>81</xdr:col>
      <xdr:colOff>50800</xdr:colOff>
      <xdr:row>104</xdr:row>
      <xdr:rowOff>118655</xdr:rowOff>
    </xdr:to>
    <xdr:cxnSp macro="">
      <xdr:nvCxnSpPr>
        <xdr:cNvPr id="724" name="直線コネクタ 723"/>
        <xdr:cNvCxnSpPr/>
      </xdr:nvCxnSpPr>
      <xdr:spPr>
        <a:xfrm>
          <a:off x="14592300" y="179135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725" name="楕円 724"/>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108857</xdr:rowOff>
    </xdr:to>
    <xdr:cxnSp macro="">
      <xdr:nvCxnSpPr>
        <xdr:cNvPr id="726" name="直線コネクタ 725"/>
        <xdr:cNvCxnSpPr/>
      </xdr:nvCxnSpPr>
      <xdr:spPr>
        <a:xfrm flipV="1">
          <a:off x="13703300" y="1791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2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28"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2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160582</xdr:rowOff>
    </xdr:from>
    <xdr:ext cx="405111" cy="259045"/>
    <xdr:sp macro="" textlink="">
      <xdr:nvSpPr>
        <xdr:cNvPr id="730" name="n_1mainValue【公民館】&#10;有形固定資産減価償却率"/>
        <xdr:cNvSpPr txBox="1"/>
      </xdr:nvSpPr>
      <xdr:spPr>
        <a:xfrm>
          <a:off x="152660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124658</xdr:rowOff>
    </xdr:from>
    <xdr:ext cx="405111" cy="259045"/>
    <xdr:sp macro="" textlink="">
      <xdr:nvSpPr>
        <xdr:cNvPr id="731" name="n_2mainValue【公民館】&#10;有形固定資産減価償却率"/>
        <xdr:cNvSpPr txBox="1"/>
      </xdr:nvSpPr>
      <xdr:spPr>
        <a:xfrm>
          <a:off x="14389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150784</xdr:rowOff>
    </xdr:from>
    <xdr:ext cx="405111" cy="259045"/>
    <xdr:sp macro="" textlink="">
      <xdr:nvSpPr>
        <xdr:cNvPr id="732" name="n_3mainValue【公民館】&#10;有形固定資産減価償却率"/>
        <xdr:cNvSpPr txBox="1"/>
      </xdr:nvSpPr>
      <xdr:spPr>
        <a:xfrm>
          <a:off x="13500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6" name="直線コネクタ 75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8" name="直線コネクタ 75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60" name="直線コネクタ 75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6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62" name="フローチャート: 判断 76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3" name="フローチャート: 判断 76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4" name="フローチャート: 判断 76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5" name="フローチャート: 判断 76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71" name="楕円 770"/>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66564</xdr:rowOff>
    </xdr:from>
    <xdr:ext cx="469744" cy="259045"/>
    <xdr:sp macro="" textlink="">
      <xdr:nvSpPr>
        <xdr:cNvPr id="772" name="【公民館】&#10;一人当たり面積該当値テキスト"/>
        <xdr:cNvSpPr txBox="1"/>
      </xdr:nvSpPr>
      <xdr:spPr>
        <a:xfrm>
          <a:off x="22199600" y="180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46737</xdr:rowOff>
    </xdr:from>
    <xdr:to>
      <xdr:col>112</xdr:col>
      <xdr:colOff>38100</xdr:colOff>
      <xdr:row>106</xdr:row>
      <xdr:rowOff>148337</xdr:rowOff>
    </xdr:to>
    <xdr:sp macro="" textlink="">
      <xdr:nvSpPr>
        <xdr:cNvPr id="773" name="楕円 772"/>
        <xdr:cNvSpPr/>
      </xdr:nvSpPr>
      <xdr:spPr>
        <a:xfrm>
          <a:off x="21272500" y="182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94487</xdr:rowOff>
    </xdr:from>
    <xdr:to>
      <xdr:col>116</xdr:col>
      <xdr:colOff>63500</xdr:colOff>
      <xdr:row>106</xdr:row>
      <xdr:rowOff>97537</xdr:rowOff>
    </xdr:to>
    <xdr:cxnSp macro="">
      <xdr:nvCxnSpPr>
        <xdr:cNvPr id="774" name="直線コネクタ 773"/>
        <xdr:cNvCxnSpPr/>
      </xdr:nvCxnSpPr>
      <xdr:spPr>
        <a:xfrm flipV="1">
          <a:off x="21323300" y="18268187"/>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75" name="楕円 774"/>
        <xdr:cNvSpPr/>
      </xdr:nvSpPr>
      <xdr:spPr>
        <a:xfrm>
          <a:off x="20383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97537</xdr:rowOff>
    </xdr:from>
    <xdr:to>
      <xdr:col>111</xdr:col>
      <xdr:colOff>177800</xdr:colOff>
      <xdr:row>106</xdr:row>
      <xdr:rowOff>102108</xdr:rowOff>
    </xdr:to>
    <xdr:cxnSp macro="">
      <xdr:nvCxnSpPr>
        <xdr:cNvPr id="776" name="直線コネクタ 775"/>
        <xdr:cNvCxnSpPr/>
      </xdr:nvCxnSpPr>
      <xdr:spPr>
        <a:xfrm flipV="1">
          <a:off x="20434300" y="18271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56642</xdr:rowOff>
    </xdr:from>
    <xdr:to>
      <xdr:col>102</xdr:col>
      <xdr:colOff>165100</xdr:colOff>
      <xdr:row>106</xdr:row>
      <xdr:rowOff>158242</xdr:rowOff>
    </xdr:to>
    <xdr:sp macro="" textlink="">
      <xdr:nvSpPr>
        <xdr:cNvPr id="777" name="楕円 776"/>
        <xdr:cNvSpPr/>
      </xdr:nvSpPr>
      <xdr:spPr>
        <a:xfrm>
          <a:off x="19494500" y="182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102108</xdr:rowOff>
    </xdr:from>
    <xdr:to>
      <xdr:col>107</xdr:col>
      <xdr:colOff>50800</xdr:colOff>
      <xdr:row>106</xdr:row>
      <xdr:rowOff>107442</xdr:rowOff>
    </xdr:to>
    <xdr:cxnSp macro="">
      <xdr:nvCxnSpPr>
        <xdr:cNvPr id="778" name="直線コネクタ 777"/>
        <xdr:cNvCxnSpPr/>
      </xdr:nvCxnSpPr>
      <xdr:spPr>
        <a:xfrm flipV="1">
          <a:off x="19545300" y="1827580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79"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80"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81"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164864</xdr:rowOff>
    </xdr:from>
    <xdr:ext cx="469744" cy="259045"/>
    <xdr:sp macro="" textlink="">
      <xdr:nvSpPr>
        <xdr:cNvPr id="782" name="n_1mainValue【公民館】&#10;一人当たり面積"/>
        <xdr:cNvSpPr txBox="1"/>
      </xdr:nvSpPr>
      <xdr:spPr>
        <a:xfrm>
          <a:off x="210757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83" name="n_2main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149369</xdr:rowOff>
    </xdr:from>
    <xdr:ext cx="469744" cy="259045"/>
    <xdr:sp macro="" textlink="">
      <xdr:nvSpPr>
        <xdr:cNvPr id="784" name="n_3mainValue【公民館】&#10;一人当たり面積"/>
        <xdr:cNvSpPr txBox="1"/>
      </xdr:nvSpPr>
      <xdr:spPr>
        <a:xfrm>
          <a:off x="19310427" y="183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本町は町村合併しており面積も広く、また近年の人口減少により、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の有形固定資産（償却資産）額が、類似団体と比較してかなり高い値となっている。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一人当たり延長、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減価償却率は、類似団体と同程度となっているが、今後、更新時期を迎えるものが多くなることが懸念されるため、改修計画等を元に適正な維持管理が必要である。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その他の施設については、一人当たり面積については、類似団体と同程度になっているが、減価償却率については、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学校施設が類似団体と比較してかなり高い値となっている。これらの施設については、それぞれの長寿命化計画に則って施設の改修や建替、統合や廃止等の検討を行っていく必要がある。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61867</xdr:rowOff>
    </xdr:from>
    <xdr:to>
      <xdr:col>24</xdr:col>
      <xdr:colOff>114300</xdr:colOff>
      <xdr:row>57</xdr:row>
      <xdr:rowOff>163467</xdr:rowOff>
    </xdr:to>
    <xdr:sp macro="" textlink="">
      <xdr:nvSpPr>
        <xdr:cNvPr id="91" name="楕円 90"/>
        <xdr:cNvSpPr/>
      </xdr:nvSpPr>
      <xdr:spPr>
        <a:xfrm>
          <a:off x="45847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84744</xdr:rowOff>
    </xdr:from>
    <xdr:ext cx="405111" cy="259045"/>
    <xdr:sp macro="" textlink="">
      <xdr:nvSpPr>
        <xdr:cNvPr id="92" name="【体育館・プール】&#10;有形固定資産減価償却率該当値テキスト"/>
        <xdr:cNvSpPr txBox="1"/>
      </xdr:nvSpPr>
      <xdr:spPr>
        <a:xfrm>
          <a:off x="4673600" y="968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94524</xdr:rowOff>
    </xdr:from>
    <xdr:to>
      <xdr:col>20</xdr:col>
      <xdr:colOff>38100</xdr:colOff>
      <xdr:row>58</xdr:row>
      <xdr:rowOff>24674</xdr:rowOff>
    </xdr:to>
    <xdr:sp macro="" textlink="">
      <xdr:nvSpPr>
        <xdr:cNvPr id="93" name="楕円 92"/>
        <xdr:cNvSpPr/>
      </xdr:nvSpPr>
      <xdr:spPr>
        <a:xfrm>
          <a:off x="3746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112667</xdr:rowOff>
    </xdr:from>
    <xdr:to>
      <xdr:col>24</xdr:col>
      <xdr:colOff>63500</xdr:colOff>
      <xdr:row>57</xdr:row>
      <xdr:rowOff>145324</xdr:rowOff>
    </xdr:to>
    <xdr:cxnSp macro="">
      <xdr:nvCxnSpPr>
        <xdr:cNvPr id="94" name="直線コネクタ 93"/>
        <xdr:cNvCxnSpPr/>
      </xdr:nvCxnSpPr>
      <xdr:spPr>
        <a:xfrm flipV="1">
          <a:off x="3797300" y="98853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50437</xdr:rowOff>
    </xdr:from>
    <xdr:to>
      <xdr:col>15</xdr:col>
      <xdr:colOff>101600</xdr:colOff>
      <xdr:row>58</xdr:row>
      <xdr:rowOff>152037</xdr:rowOff>
    </xdr:to>
    <xdr:sp macro="" textlink="">
      <xdr:nvSpPr>
        <xdr:cNvPr id="95" name="楕円 94"/>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145324</xdr:rowOff>
    </xdr:from>
    <xdr:to>
      <xdr:col>19</xdr:col>
      <xdr:colOff>177800</xdr:colOff>
      <xdr:row>58</xdr:row>
      <xdr:rowOff>101237</xdr:rowOff>
    </xdr:to>
    <xdr:cxnSp macro="">
      <xdr:nvCxnSpPr>
        <xdr:cNvPr id="96" name="直線コネクタ 95"/>
        <xdr:cNvCxnSpPr/>
      </xdr:nvCxnSpPr>
      <xdr:spPr>
        <a:xfrm flipV="1">
          <a:off x="2908300" y="991797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130447</xdr:rowOff>
    </xdr:from>
    <xdr:to>
      <xdr:col>10</xdr:col>
      <xdr:colOff>165100</xdr:colOff>
      <xdr:row>58</xdr:row>
      <xdr:rowOff>60597</xdr:rowOff>
    </xdr:to>
    <xdr:sp macro="" textlink="">
      <xdr:nvSpPr>
        <xdr:cNvPr id="97" name="楕円 96"/>
        <xdr:cNvSpPr/>
      </xdr:nvSpPr>
      <xdr:spPr>
        <a:xfrm>
          <a:off x="1968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xdr:rowOff>
    </xdr:from>
    <xdr:to>
      <xdr:col>15</xdr:col>
      <xdr:colOff>50800</xdr:colOff>
      <xdr:row>58</xdr:row>
      <xdr:rowOff>101237</xdr:rowOff>
    </xdr:to>
    <xdr:cxnSp macro="">
      <xdr:nvCxnSpPr>
        <xdr:cNvPr id="98" name="直線コネクタ 97"/>
        <xdr:cNvCxnSpPr/>
      </xdr:nvCxnSpPr>
      <xdr:spPr>
        <a:xfrm>
          <a:off x="2019300" y="99538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41201</xdr:rowOff>
    </xdr:from>
    <xdr:ext cx="405111" cy="259045"/>
    <xdr:sp macro="" textlink="">
      <xdr:nvSpPr>
        <xdr:cNvPr id="99" name="n_1mainValue【体育館・プール】&#10;有形固定資産減価償却率"/>
        <xdr:cNvSpPr txBox="1"/>
      </xdr:nvSpPr>
      <xdr:spPr>
        <a:xfrm>
          <a:off x="3582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100" name="n_2mainValue【体育館・プール】&#10;有形固定資産減価償却率"/>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77124</xdr:rowOff>
    </xdr:from>
    <xdr:ext cx="405111" cy="259045"/>
    <xdr:sp macro="" textlink="">
      <xdr:nvSpPr>
        <xdr:cNvPr id="101" name="n_3mainValue【体育館・プール】&#10;有形固定資産減価償却率"/>
        <xdr:cNvSpPr txBox="1"/>
      </xdr:nvSpPr>
      <xdr:spPr>
        <a:xfrm>
          <a:off x="1816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143" name="楕円 142"/>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138447</xdr:rowOff>
    </xdr:from>
    <xdr:ext cx="469744" cy="259045"/>
    <xdr:sp macro="" textlink="">
      <xdr:nvSpPr>
        <xdr:cNvPr id="144" name="【体育館・プール】&#10;一人当たり面積該当値テキスト"/>
        <xdr:cNvSpPr txBox="1"/>
      </xdr:nvSpPr>
      <xdr:spPr>
        <a:xfrm>
          <a:off x="10515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52832</xdr:rowOff>
    </xdr:from>
    <xdr:to>
      <xdr:col>50</xdr:col>
      <xdr:colOff>165100</xdr:colOff>
      <xdr:row>63</xdr:row>
      <xdr:rowOff>154432</xdr:rowOff>
    </xdr:to>
    <xdr:sp macro="" textlink="">
      <xdr:nvSpPr>
        <xdr:cNvPr id="145" name="楕円 144"/>
        <xdr:cNvSpPr/>
      </xdr:nvSpPr>
      <xdr:spPr>
        <a:xfrm>
          <a:off x="9588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103632</xdr:rowOff>
    </xdr:to>
    <xdr:cxnSp macro="">
      <xdr:nvCxnSpPr>
        <xdr:cNvPr id="146" name="直線コネクタ 145"/>
        <xdr:cNvCxnSpPr/>
      </xdr:nvCxnSpPr>
      <xdr:spPr>
        <a:xfrm flipV="1">
          <a:off x="9639300" y="109042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34544</xdr:rowOff>
    </xdr:from>
    <xdr:to>
      <xdr:col>46</xdr:col>
      <xdr:colOff>38100</xdr:colOff>
      <xdr:row>62</xdr:row>
      <xdr:rowOff>136144</xdr:rowOff>
    </xdr:to>
    <xdr:sp macro="" textlink="">
      <xdr:nvSpPr>
        <xdr:cNvPr id="147" name="楕円 146"/>
        <xdr:cNvSpPr/>
      </xdr:nvSpPr>
      <xdr:spPr>
        <a:xfrm>
          <a:off x="8699500" y="10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85344</xdr:rowOff>
    </xdr:from>
    <xdr:to>
      <xdr:col>50</xdr:col>
      <xdr:colOff>114300</xdr:colOff>
      <xdr:row>63</xdr:row>
      <xdr:rowOff>103632</xdr:rowOff>
    </xdr:to>
    <xdr:cxnSp macro="">
      <xdr:nvCxnSpPr>
        <xdr:cNvPr id="148" name="直線コネクタ 147"/>
        <xdr:cNvCxnSpPr/>
      </xdr:nvCxnSpPr>
      <xdr:spPr>
        <a:xfrm>
          <a:off x="8750300" y="1071524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130556</xdr:rowOff>
    </xdr:from>
    <xdr:to>
      <xdr:col>41</xdr:col>
      <xdr:colOff>101600</xdr:colOff>
      <xdr:row>64</xdr:row>
      <xdr:rowOff>60706</xdr:rowOff>
    </xdr:to>
    <xdr:sp macro="" textlink="">
      <xdr:nvSpPr>
        <xdr:cNvPr id="149" name="楕円 148"/>
        <xdr:cNvSpPr/>
      </xdr:nvSpPr>
      <xdr:spPr>
        <a:xfrm>
          <a:off x="7810500" y="10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85344</xdr:rowOff>
    </xdr:from>
    <xdr:to>
      <xdr:col>45</xdr:col>
      <xdr:colOff>177800</xdr:colOff>
      <xdr:row>64</xdr:row>
      <xdr:rowOff>9906</xdr:rowOff>
    </xdr:to>
    <xdr:cxnSp macro="">
      <xdr:nvCxnSpPr>
        <xdr:cNvPr id="150" name="直線コネクタ 149"/>
        <xdr:cNvCxnSpPr/>
      </xdr:nvCxnSpPr>
      <xdr:spPr>
        <a:xfrm flipV="1">
          <a:off x="7861300" y="10715244"/>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151" name="n_1main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127271</xdr:rowOff>
    </xdr:from>
    <xdr:ext cx="469744" cy="259045"/>
    <xdr:sp macro="" textlink="">
      <xdr:nvSpPr>
        <xdr:cNvPr id="152" name="n_2mainValue【体育館・プール】&#10;一人当たり面積"/>
        <xdr:cNvSpPr txBox="1"/>
      </xdr:nvSpPr>
      <xdr:spPr>
        <a:xfrm>
          <a:off x="8515427"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51833</xdr:rowOff>
    </xdr:from>
    <xdr:ext cx="469744" cy="259045"/>
    <xdr:sp macro="" textlink="">
      <xdr:nvSpPr>
        <xdr:cNvPr id="153" name="n_3mainValue【体育館・プール】&#10;一人当たり面積"/>
        <xdr:cNvSpPr txBox="1"/>
      </xdr:nvSpPr>
      <xdr:spPr>
        <a:xfrm>
          <a:off x="7626427" y="110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91"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97" name="楕円 196"/>
        <xdr:cNvSpPr/>
      </xdr:nvSpPr>
      <xdr:spPr>
        <a:xfrm>
          <a:off x="4584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111414</xdr:rowOff>
    </xdr:from>
    <xdr:ext cx="405111" cy="259045"/>
    <xdr:sp macro="" textlink="">
      <xdr:nvSpPr>
        <xdr:cNvPr id="198" name="【福祉施設】&#10;有形固定資産減価償却率該当値テキスト"/>
        <xdr:cNvSpPr txBox="1"/>
      </xdr:nvSpPr>
      <xdr:spPr>
        <a:xfrm>
          <a:off x="467360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116295</xdr:rowOff>
    </xdr:from>
    <xdr:to>
      <xdr:col>20</xdr:col>
      <xdr:colOff>38100</xdr:colOff>
      <xdr:row>82</xdr:row>
      <xdr:rowOff>46445</xdr:rowOff>
    </xdr:to>
    <xdr:sp macro="" textlink="">
      <xdr:nvSpPr>
        <xdr:cNvPr id="199" name="楕円 198"/>
        <xdr:cNvSpPr/>
      </xdr:nvSpPr>
      <xdr:spPr>
        <a:xfrm>
          <a:off x="3746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139337</xdr:rowOff>
    </xdr:from>
    <xdr:to>
      <xdr:col>24</xdr:col>
      <xdr:colOff>63500</xdr:colOff>
      <xdr:row>81</xdr:row>
      <xdr:rowOff>167095</xdr:rowOff>
    </xdr:to>
    <xdr:cxnSp macro="">
      <xdr:nvCxnSpPr>
        <xdr:cNvPr id="200" name="直線コネクタ 199"/>
        <xdr:cNvCxnSpPr/>
      </xdr:nvCxnSpPr>
      <xdr:spPr>
        <a:xfrm flipV="1">
          <a:off x="3797300" y="140267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201" name="楕円 200"/>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168729</xdr:rowOff>
    </xdr:from>
    <xdr:to>
      <xdr:col>19</xdr:col>
      <xdr:colOff>177800</xdr:colOff>
      <xdr:row>81</xdr:row>
      <xdr:rowOff>167095</xdr:rowOff>
    </xdr:to>
    <xdr:cxnSp macro="">
      <xdr:nvCxnSpPr>
        <xdr:cNvPr id="202" name="直線コネクタ 201"/>
        <xdr:cNvCxnSpPr/>
      </xdr:nvCxnSpPr>
      <xdr:spPr>
        <a:xfrm>
          <a:off x="2908300" y="13884729"/>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363</xdr:rowOff>
    </xdr:from>
    <xdr:to>
      <xdr:col>10</xdr:col>
      <xdr:colOff>165100</xdr:colOff>
      <xdr:row>80</xdr:row>
      <xdr:rowOff>101963</xdr:rowOff>
    </xdr:to>
    <xdr:sp macro="" textlink="">
      <xdr:nvSpPr>
        <xdr:cNvPr id="203" name="楕円 202"/>
        <xdr:cNvSpPr/>
      </xdr:nvSpPr>
      <xdr:spPr>
        <a:xfrm>
          <a:off x="1968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51163</xdr:rowOff>
    </xdr:from>
    <xdr:to>
      <xdr:col>15</xdr:col>
      <xdr:colOff>50800</xdr:colOff>
      <xdr:row>80</xdr:row>
      <xdr:rowOff>168729</xdr:rowOff>
    </xdr:to>
    <xdr:cxnSp macro="">
      <xdr:nvCxnSpPr>
        <xdr:cNvPr id="204" name="直線コネクタ 203"/>
        <xdr:cNvCxnSpPr/>
      </xdr:nvCxnSpPr>
      <xdr:spPr>
        <a:xfrm>
          <a:off x="2019300" y="1376716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62972</xdr:rowOff>
    </xdr:from>
    <xdr:ext cx="405111" cy="259045"/>
    <xdr:sp macro="" textlink="">
      <xdr:nvSpPr>
        <xdr:cNvPr id="205" name="n_1mainValue【福祉施設】&#10;有形固定資産減価償却率"/>
        <xdr:cNvSpPr txBox="1"/>
      </xdr:nvSpPr>
      <xdr:spPr>
        <a:xfrm>
          <a:off x="3582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06" name="n_2mainValue【福祉施設】&#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118490</xdr:rowOff>
    </xdr:from>
    <xdr:ext cx="405111" cy="259045"/>
    <xdr:sp macro="" textlink="">
      <xdr:nvSpPr>
        <xdr:cNvPr id="207" name="n_3mainValue【福祉施設】&#10;有形固定資産減価償却率"/>
        <xdr:cNvSpPr txBox="1"/>
      </xdr:nvSpPr>
      <xdr:spPr>
        <a:xfrm>
          <a:off x="1816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247" name="楕円 246"/>
        <xdr:cNvSpPr/>
      </xdr:nvSpPr>
      <xdr:spPr>
        <a:xfrm>
          <a:off x="10426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25671</xdr:rowOff>
    </xdr:from>
    <xdr:ext cx="469744" cy="259045"/>
    <xdr:sp macro="" textlink="">
      <xdr:nvSpPr>
        <xdr:cNvPr id="248" name="【福祉施設】&#10;一人当たり面積該当値テキスト"/>
        <xdr:cNvSpPr txBox="1"/>
      </xdr:nvSpPr>
      <xdr:spPr>
        <a:xfrm>
          <a:off x="10515600" y="1459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249" name="楕円 248"/>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166115</xdr:rowOff>
    </xdr:to>
    <xdr:cxnSp macro="">
      <xdr:nvCxnSpPr>
        <xdr:cNvPr id="250" name="直線コネクタ 249"/>
        <xdr:cNvCxnSpPr/>
      </xdr:nvCxnSpPr>
      <xdr:spPr>
        <a:xfrm flipV="1">
          <a:off x="9639300" y="147347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45822</xdr:rowOff>
    </xdr:from>
    <xdr:to>
      <xdr:col>46</xdr:col>
      <xdr:colOff>38100</xdr:colOff>
      <xdr:row>85</xdr:row>
      <xdr:rowOff>147422</xdr:rowOff>
    </xdr:to>
    <xdr:sp macro="" textlink="">
      <xdr:nvSpPr>
        <xdr:cNvPr id="251" name="楕円 250"/>
        <xdr:cNvSpPr/>
      </xdr:nvSpPr>
      <xdr:spPr>
        <a:xfrm>
          <a:off x="86995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96622</xdr:rowOff>
    </xdr:from>
    <xdr:to>
      <xdr:col>50</xdr:col>
      <xdr:colOff>114300</xdr:colOff>
      <xdr:row>85</xdr:row>
      <xdr:rowOff>166115</xdr:rowOff>
    </xdr:to>
    <xdr:cxnSp macro="">
      <xdr:nvCxnSpPr>
        <xdr:cNvPr id="252" name="直線コネクタ 251"/>
        <xdr:cNvCxnSpPr/>
      </xdr:nvCxnSpPr>
      <xdr:spPr>
        <a:xfrm>
          <a:off x="8750300" y="1466987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125831</xdr:rowOff>
    </xdr:from>
    <xdr:to>
      <xdr:col>41</xdr:col>
      <xdr:colOff>101600</xdr:colOff>
      <xdr:row>86</xdr:row>
      <xdr:rowOff>55981</xdr:rowOff>
    </xdr:to>
    <xdr:sp macro="" textlink="">
      <xdr:nvSpPr>
        <xdr:cNvPr id="253" name="楕円 252"/>
        <xdr:cNvSpPr/>
      </xdr:nvSpPr>
      <xdr:spPr>
        <a:xfrm>
          <a:off x="7810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96622</xdr:rowOff>
    </xdr:from>
    <xdr:to>
      <xdr:col>45</xdr:col>
      <xdr:colOff>177800</xdr:colOff>
      <xdr:row>86</xdr:row>
      <xdr:rowOff>5181</xdr:rowOff>
    </xdr:to>
    <xdr:cxnSp macro="">
      <xdr:nvCxnSpPr>
        <xdr:cNvPr id="254" name="直線コネクタ 253"/>
        <xdr:cNvCxnSpPr/>
      </xdr:nvCxnSpPr>
      <xdr:spPr>
        <a:xfrm flipV="1">
          <a:off x="7861300" y="14669872"/>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36592</xdr:rowOff>
    </xdr:from>
    <xdr:ext cx="469744" cy="259045"/>
    <xdr:sp macro="" textlink="">
      <xdr:nvSpPr>
        <xdr:cNvPr id="255" name="n_1mainValue【福祉施設】&#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138549</xdr:rowOff>
    </xdr:from>
    <xdr:ext cx="469744" cy="259045"/>
    <xdr:sp macro="" textlink="">
      <xdr:nvSpPr>
        <xdr:cNvPr id="256" name="n_2mainValue【福祉施設】&#10;一人当たり面積"/>
        <xdr:cNvSpPr txBox="1"/>
      </xdr:nvSpPr>
      <xdr:spPr>
        <a:xfrm>
          <a:off x="8515427" y="1471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47108</xdr:rowOff>
    </xdr:from>
    <xdr:ext cx="469744" cy="259045"/>
    <xdr:sp macro="" textlink="">
      <xdr:nvSpPr>
        <xdr:cNvPr id="257" name="n_3mainValue【福祉施設】&#10;一人当たり面積"/>
        <xdr:cNvSpPr txBox="1"/>
      </xdr:nvSpPr>
      <xdr:spPr>
        <a:xfrm>
          <a:off x="7626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0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06"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07" name="フローチャート: 判断 30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308"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309" name="フローチャート: 判断 30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85742</xdr:rowOff>
    </xdr:from>
    <xdr:ext cx="405111" cy="259045"/>
    <xdr:sp macro="" textlink="">
      <xdr:nvSpPr>
        <xdr:cNvPr id="310"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52070</xdr:rowOff>
    </xdr:from>
    <xdr:to>
      <xdr:col>85</xdr:col>
      <xdr:colOff>177800</xdr:colOff>
      <xdr:row>35</xdr:row>
      <xdr:rowOff>153670</xdr:rowOff>
    </xdr:to>
    <xdr:sp macro="" textlink="">
      <xdr:nvSpPr>
        <xdr:cNvPr id="316" name="楕円 315"/>
        <xdr:cNvSpPr/>
      </xdr:nvSpPr>
      <xdr:spPr>
        <a:xfrm>
          <a:off x="16268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74947</xdr:rowOff>
    </xdr:from>
    <xdr:ext cx="405111" cy="259045"/>
    <xdr:sp macro="" textlink="">
      <xdr:nvSpPr>
        <xdr:cNvPr id="317" name="【一般廃棄物処理施設】&#10;有形固定資産減価償却率該当値テキスト"/>
        <xdr:cNvSpPr txBox="1"/>
      </xdr:nvSpPr>
      <xdr:spPr>
        <a:xfrm>
          <a:off x="16357600"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318" name="楕円 317"/>
        <xdr:cNvSpPr/>
      </xdr:nvSpPr>
      <xdr:spPr>
        <a:xfrm>
          <a:off x="15430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102870</xdr:rowOff>
    </xdr:from>
    <xdr:to>
      <xdr:col>85</xdr:col>
      <xdr:colOff>127000</xdr:colOff>
      <xdr:row>35</xdr:row>
      <xdr:rowOff>106680</xdr:rowOff>
    </xdr:to>
    <xdr:cxnSp macro="">
      <xdr:nvCxnSpPr>
        <xdr:cNvPr id="319" name="直線コネクタ 318"/>
        <xdr:cNvCxnSpPr/>
      </xdr:nvCxnSpPr>
      <xdr:spPr>
        <a:xfrm flipV="1">
          <a:off x="15481300" y="6103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320" name="楕円 319"/>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161925</xdr:rowOff>
    </xdr:to>
    <xdr:cxnSp macro="">
      <xdr:nvCxnSpPr>
        <xdr:cNvPr id="321" name="直線コネクタ 320"/>
        <xdr:cNvCxnSpPr/>
      </xdr:nvCxnSpPr>
      <xdr:spPr>
        <a:xfrm flipV="1">
          <a:off x="14592300" y="61074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122555</xdr:rowOff>
    </xdr:from>
    <xdr:to>
      <xdr:col>72</xdr:col>
      <xdr:colOff>38100</xdr:colOff>
      <xdr:row>36</xdr:row>
      <xdr:rowOff>52705</xdr:rowOff>
    </xdr:to>
    <xdr:sp macro="" textlink="">
      <xdr:nvSpPr>
        <xdr:cNvPr id="322" name="楕円 321"/>
        <xdr:cNvSpPr/>
      </xdr:nvSpPr>
      <xdr:spPr>
        <a:xfrm>
          <a:off x="13652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161925</xdr:rowOff>
    </xdr:from>
    <xdr:to>
      <xdr:col>76</xdr:col>
      <xdr:colOff>114300</xdr:colOff>
      <xdr:row>36</xdr:row>
      <xdr:rowOff>1905</xdr:rowOff>
    </xdr:to>
    <xdr:cxnSp macro="">
      <xdr:nvCxnSpPr>
        <xdr:cNvPr id="323" name="直線コネクタ 322"/>
        <xdr:cNvCxnSpPr/>
      </xdr:nvCxnSpPr>
      <xdr:spPr>
        <a:xfrm flipV="1">
          <a:off x="13703300" y="6162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2557</xdr:rowOff>
    </xdr:from>
    <xdr:ext cx="405111" cy="259045"/>
    <xdr:sp macro="" textlink="">
      <xdr:nvSpPr>
        <xdr:cNvPr id="324" name="n_1mainValue【一般廃棄物処理施設】&#10;有形固定資産減価償却率"/>
        <xdr:cNvSpPr txBox="1"/>
      </xdr:nvSpPr>
      <xdr:spPr>
        <a:xfrm>
          <a:off x="15266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325" name="n_2mainValue【一般廃棄物処理施設】&#10;有形固定資産減価償却率"/>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69232</xdr:rowOff>
    </xdr:from>
    <xdr:ext cx="405111" cy="259045"/>
    <xdr:sp macro="" textlink="">
      <xdr:nvSpPr>
        <xdr:cNvPr id="326" name="n_3mainValue【一般廃棄物処理施設】&#10;有形固定資産減価償却率"/>
        <xdr:cNvSpPr txBox="1"/>
      </xdr:nvSpPr>
      <xdr:spPr>
        <a:xfrm>
          <a:off x="13500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8" name="テキスト ボックス 3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0" name="テキスト ボックス 3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2" name="テキスト ボックス 3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4" name="テキスト ボックス 3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6" name="テキスト ボックス 3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8" name="テキスト ボックス 3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52" name="直線コネクタ 351"/>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53"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4" name="直線コネクタ 353"/>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5"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6" name="直線コネクタ 355"/>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57"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8" name="フローチャート: 判断 357"/>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9" name="フローチャート: 判断 358"/>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60"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61" name="フローチャート: 判断 360"/>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62"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63" name="フローチャート: 判断 362"/>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52803</xdr:rowOff>
    </xdr:from>
    <xdr:ext cx="599010" cy="259045"/>
    <xdr:sp macro="" textlink="">
      <xdr:nvSpPr>
        <xdr:cNvPr id="364" name="n_3aveValue【一般廃棄物処理施設】&#10;一人当たり有形固定資産（償却資産）額"/>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130386</xdr:rowOff>
    </xdr:from>
    <xdr:to>
      <xdr:col>116</xdr:col>
      <xdr:colOff>114300</xdr:colOff>
      <xdr:row>40</xdr:row>
      <xdr:rowOff>60536</xdr:rowOff>
    </xdr:to>
    <xdr:sp macro="" textlink="">
      <xdr:nvSpPr>
        <xdr:cNvPr id="370" name="楕円 369"/>
        <xdr:cNvSpPr/>
      </xdr:nvSpPr>
      <xdr:spPr>
        <a:xfrm>
          <a:off x="22110700" y="68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108813</xdr:rowOff>
    </xdr:from>
    <xdr:ext cx="599010" cy="259045"/>
    <xdr:sp macro="" textlink="">
      <xdr:nvSpPr>
        <xdr:cNvPr id="371" name="【一般廃棄物処理施設】&#10;一人当たり有形固定資産（償却資産）額該当値テキスト"/>
        <xdr:cNvSpPr txBox="1"/>
      </xdr:nvSpPr>
      <xdr:spPr>
        <a:xfrm>
          <a:off x="22199600" y="679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136986</xdr:rowOff>
    </xdr:from>
    <xdr:to>
      <xdr:col>112</xdr:col>
      <xdr:colOff>38100</xdr:colOff>
      <xdr:row>40</xdr:row>
      <xdr:rowOff>67136</xdr:rowOff>
    </xdr:to>
    <xdr:sp macro="" textlink="">
      <xdr:nvSpPr>
        <xdr:cNvPr id="372" name="楕円 371"/>
        <xdr:cNvSpPr/>
      </xdr:nvSpPr>
      <xdr:spPr>
        <a:xfrm>
          <a:off x="21272500" y="68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9736</xdr:rowOff>
    </xdr:from>
    <xdr:to>
      <xdr:col>116</xdr:col>
      <xdr:colOff>63500</xdr:colOff>
      <xdr:row>40</xdr:row>
      <xdr:rowOff>16336</xdr:rowOff>
    </xdr:to>
    <xdr:cxnSp macro="">
      <xdr:nvCxnSpPr>
        <xdr:cNvPr id="373" name="直線コネクタ 372"/>
        <xdr:cNvCxnSpPr/>
      </xdr:nvCxnSpPr>
      <xdr:spPr>
        <a:xfrm flipV="1">
          <a:off x="21323300" y="6867736"/>
          <a:ext cx="8382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161097</xdr:rowOff>
    </xdr:from>
    <xdr:to>
      <xdr:col>107</xdr:col>
      <xdr:colOff>101600</xdr:colOff>
      <xdr:row>40</xdr:row>
      <xdr:rowOff>91247</xdr:rowOff>
    </xdr:to>
    <xdr:sp macro="" textlink="">
      <xdr:nvSpPr>
        <xdr:cNvPr id="374" name="楕円 373"/>
        <xdr:cNvSpPr/>
      </xdr:nvSpPr>
      <xdr:spPr>
        <a:xfrm>
          <a:off x="20383500" y="68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16336</xdr:rowOff>
    </xdr:from>
    <xdr:to>
      <xdr:col>111</xdr:col>
      <xdr:colOff>177800</xdr:colOff>
      <xdr:row>40</xdr:row>
      <xdr:rowOff>40447</xdr:rowOff>
    </xdr:to>
    <xdr:cxnSp macro="">
      <xdr:nvCxnSpPr>
        <xdr:cNvPr id="375" name="直線コネクタ 374"/>
        <xdr:cNvCxnSpPr/>
      </xdr:nvCxnSpPr>
      <xdr:spPr>
        <a:xfrm flipV="1">
          <a:off x="20434300" y="6874336"/>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59337</xdr:rowOff>
    </xdr:from>
    <xdr:to>
      <xdr:col>102</xdr:col>
      <xdr:colOff>165100</xdr:colOff>
      <xdr:row>39</xdr:row>
      <xdr:rowOff>160937</xdr:rowOff>
    </xdr:to>
    <xdr:sp macro="" textlink="">
      <xdr:nvSpPr>
        <xdr:cNvPr id="376" name="楕円 375"/>
        <xdr:cNvSpPr/>
      </xdr:nvSpPr>
      <xdr:spPr>
        <a:xfrm>
          <a:off x="19494500" y="67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110137</xdr:rowOff>
    </xdr:from>
    <xdr:to>
      <xdr:col>107</xdr:col>
      <xdr:colOff>50800</xdr:colOff>
      <xdr:row>40</xdr:row>
      <xdr:rowOff>40447</xdr:rowOff>
    </xdr:to>
    <xdr:cxnSp macro="">
      <xdr:nvCxnSpPr>
        <xdr:cNvPr id="377" name="直線コネクタ 376"/>
        <xdr:cNvCxnSpPr/>
      </xdr:nvCxnSpPr>
      <xdr:spPr>
        <a:xfrm>
          <a:off x="19545300" y="6796687"/>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58263</xdr:rowOff>
    </xdr:from>
    <xdr:ext cx="599010" cy="259045"/>
    <xdr:sp macro="" textlink="">
      <xdr:nvSpPr>
        <xdr:cNvPr id="378" name="n_1mainValue【一般廃棄物処理施設】&#10;一人当たり有形固定資産（償却資産）額"/>
        <xdr:cNvSpPr txBox="1"/>
      </xdr:nvSpPr>
      <xdr:spPr>
        <a:xfrm>
          <a:off x="21011095" y="691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82374</xdr:rowOff>
    </xdr:from>
    <xdr:ext cx="599010" cy="259045"/>
    <xdr:sp macro="" textlink="">
      <xdr:nvSpPr>
        <xdr:cNvPr id="379" name="n_2mainValue【一般廃棄物処理施設】&#10;一人当たり有形固定資産（償却資産）額"/>
        <xdr:cNvSpPr txBox="1"/>
      </xdr:nvSpPr>
      <xdr:spPr>
        <a:xfrm>
          <a:off x="20134795" y="69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6014</xdr:rowOff>
    </xdr:from>
    <xdr:ext cx="599010" cy="259045"/>
    <xdr:sp macro="" textlink="">
      <xdr:nvSpPr>
        <xdr:cNvPr id="380" name="n_3mainValue【一般廃棄物処理施設】&#10;一人当たり有形固定資産（償却資産）額"/>
        <xdr:cNvSpPr txBox="1"/>
      </xdr:nvSpPr>
      <xdr:spPr>
        <a:xfrm>
          <a:off x="19245795" y="652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2" name="テキスト ボックス 39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04" name="直線コネクタ 40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0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6" name="直線コネクタ 40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0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08" name="直線コネクタ 40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09"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0" name="フローチャート: 判断 40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11" name="フローチャート: 判断 41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412"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13" name="フローチャート: 判断 412"/>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1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15" name="フローチャート: 判断 414"/>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16"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82550</xdr:rowOff>
    </xdr:from>
    <xdr:to>
      <xdr:col>85</xdr:col>
      <xdr:colOff>177800</xdr:colOff>
      <xdr:row>57</xdr:row>
      <xdr:rowOff>12700</xdr:rowOff>
    </xdr:to>
    <xdr:sp macro="" textlink="">
      <xdr:nvSpPr>
        <xdr:cNvPr id="422" name="楕円 421"/>
        <xdr:cNvSpPr/>
      </xdr:nvSpPr>
      <xdr:spPr>
        <a:xfrm>
          <a:off x="16268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105427</xdr:rowOff>
    </xdr:from>
    <xdr:ext cx="405111" cy="259045"/>
    <xdr:sp macro="" textlink="">
      <xdr:nvSpPr>
        <xdr:cNvPr id="423" name="【保健センター・保健所】&#10;有形固定資産減価償却率該当値テキスト"/>
        <xdr:cNvSpPr txBox="1"/>
      </xdr:nvSpPr>
      <xdr:spPr>
        <a:xfrm>
          <a:off x="16357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114935</xdr:rowOff>
    </xdr:from>
    <xdr:to>
      <xdr:col>81</xdr:col>
      <xdr:colOff>101600</xdr:colOff>
      <xdr:row>57</xdr:row>
      <xdr:rowOff>45085</xdr:rowOff>
    </xdr:to>
    <xdr:sp macro="" textlink="">
      <xdr:nvSpPr>
        <xdr:cNvPr id="424" name="楕円 423"/>
        <xdr:cNvSpPr/>
      </xdr:nvSpPr>
      <xdr:spPr>
        <a:xfrm>
          <a:off x="15430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133350</xdr:rowOff>
    </xdr:from>
    <xdr:to>
      <xdr:col>85</xdr:col>
      <xdr:colOff>127000</xdr:colOff>
      <xdr:row>56</xdr:row>
      <xdr:rowOff>165735</xdr:rowOff>
    </xdr:to>
    <xdr:cxnSp macro="">
      <xdr:nvCxnSpPr>
        <xdr:cNvPr id="425" name="直線コネクタ 424"/>
        <xdr:cNvCxnSpPr/>
      </xdr:nvCxnSpPr>
      <xdr:spPr>
        <a:xfrm flipV="1">
          <a:off x="15481300" y="97345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426" name="楕円 425"/>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165735</xdr:rowOff>
    </xdr:from>
    <xdr:to>
      <xdr:col>81</xdr:col>
      <xdr:colOff>50800</xdr:colOff>
      <xdr:row>57</xdr:row>
      <xdr:rowOff>40005</xdr:rowOff>
    </xdr:to>
    <xdr:cxnSp macro="">
      <xdr:nvCxnSpPr>
        <xdr:cNvPr id="427" name="直線コネクタ 426"/>
        <xdr:cNvCxnSpPr/>
      </xdr:nvCxnSpPr>
      <xdr:spPr>
        <a:xfrm flipV="1">
          <a:off x="14592300" y="97669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34925</xdr:rowOff>
    </xdr:from>
    <xdr:to>
      <xdr:col>72</xdr:col>
      <xdr:colOff>38100</xdr:colOff>
      <xdr:row>57</xdr:row>
      <xdr:rowOff>136525</xdr:rowOff>
    </xdr:to>
    <xdr:sp macro="" textlink="">
      <xdr:nvSpPr>
        <xdr:cNvPr id="428" name="楕円 427"/>
        <xdr:cNvSpPr/>
      </xdr:nvSpPr>
      <xdr:spPr>
        <a:xfrm>
          <a:off x="13652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40005</xdr:rowOff>
    </xdr:from>
    <xdr:to>
      <xdr:col>76</xdr:col>
      <xdr:colOff>114300</xdr:colOff>
      <xdr:row>57</xdr:row>
      <xdr:rowOff>85725</xdr:rowOff>
    </xdr:to>
    <xdr:cxnSp macro="">
      <xdr:nvCxnSpPr>
        <xdr:cNvPr id="429" name="直線コネクタ 428"/>
        <xdr:cNvCxnSpPr/>
      </xdr:nvCxnSpPr>
      <xdr:spPr>
        <a:xfrm flipV="1">
          <a:off x="13703300" y="9812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61612</xdr:rowOff>
    </xdr:from>
    <xdr:ext cx="405111" cy="259045"/>
    <xdr:sp macro="" textlink="">
      <xdr:nvSpPr>
        <xdr:cNvPr id="430" name="n_1mainValue【保健センター・保健所】&#10;有形固定資産減価償却率"/>
        <xdr:cNvSpPr txBox="1"/>
      </xdr:nvSpPr>
      <xdr:spPr>
        <a:xfrm>
          <a:off x="152660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431" name="n_2mainValue【保健センター・保健所】&#10;有形固定資産減価償却率"/>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153052</xdr:rowOff>
    </xdr:from>
    <xdr:ext cx="405111" cy="259045"/>
    <xdr:sp macro="" textlink="">
      <xdr:nvSpPr>
        <xdr:cNvPr id="432" name="n_3mainValue【保健センター・保健所】&#10;有形固定資産減価償却率"/>
        <xdr:cNvSpPr txBox="1"/>
      </xdr:nvSpPr>
      <xdr:spPr>
        <a:xfrm>
          <a:off x="13500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3" name="直線コネクタ 4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4" name="テキスト ボックス 4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5" name="直線コネクタ 4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6" name="テキスト ボックス 4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7" name="直線コネクタ 4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8" name="テキスト ボックス 4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9" name="直線コネクタ 4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0" name="テキスト ボックス 4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54" name="直線コネクタ 453"/>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6" name="直線コネクタ 45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57"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58" name="直線コネクタ 457"/>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59"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60" name="フローチャート: 判断 45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61" name="フローチャート: 判断 460"/>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462"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63" name="フローチャート: 判断 46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153941</xdr:rowOff>
    </xdr:from>
    <xdr:ext cx="469744" cy="259045"/>
    <xdr:sp macro="" textlink="">
      <xdr:nvSpPr>
        <xdr:cNvPr id="464"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65" name="フローチャート: 判断 464"/>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124223</xdr:rowOff>
    </xdr:from>
    <xdr:ext cx="469744" cy="259045"/>
    <xdr:sp macro="" textlink="">
      <xdr:nvSpPr>
        <xdr:cNvPr id="466" name="n_3aveValue【保健センター・保健所】&#10;一人当たり面積"/>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4064</xdr:rowOff>
    </xdr:from>
    <xdr:to>
      <xdr:col>116</xdr:col>
      <xdr:colOff>114300</xdr:colOff>
      <xdr:row>59</xdr:row>
      <xdr:rowOff>105664</xdr:rowOff>
    </xdr:to>
    <xdr:sp macro="" textlink="">
      <xdr:nvSpPr>
        <xdr:cNvPr id="472" name="楕円 471"/>
        <xdr:cNvSpPr/>
      </xdr:nvSpPr>
      <xdr:spPr>
        <a:xfrm>
          <a:off x="22110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26941</xdr:rowOff>
    </xdr:from>
    <xdr:ext cx="469744" cy="259045"/>
    <xdr:sp macro="" textlink="">
      <xdr:nvSpPr>
        <xdr:cNvPr id="473" name="【保健センター・保健所】&#10;一人当たり面積該当値テキスト"/>
        <xdr:cNvSpPr txBox="1"/>
      </xdr:nvSpPr>
      <xdr:spPr>
        <a:xfrm>
          <a:off x="22199600" y="997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10922</xdr:rowOff>
    </xdr:from>
    <xdr:to>
      <xdr:col>112</xdr:col>
      <xdr:colOff>38100</xdr:colOff>
      <xdr:row>59</xdr:row>
      <xdr:rowOff>112522</xdr:rowOff>
    </xdr:to>
    <xdr:sp macro="" textlink="">
      <xdr:nvSpPr>
        <xdr:cNvPr id="474" name="楕円 473"/>
        <xdr:cNvSpPr/>
      </xdr:nvSpPr>
      <xdr:spPr>
        <a:xfrm>
          <a:off x="2127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54864</xdr:rowOff>
    </xdr:from>
    <xdr:to>
      <xdr:col>116</xdr:col>
      <xdr:colOff>63500</xdr:colOff>
      <xdr:row>59</xdr:row>
      <xdr:rowOff>61722</xdr:rowOff>
    </xdr:to>
    <xdr:cxnSp macro="">
      <xdr:nvCxnSpPr>
        <xdr:cNvPr id="475" name="直線コネクタ 474"/>
        <xdr:cNvCxnSpPr/>
      </xdr:nvCxnSpPr>
      <xdr:spPr>
        <a:xfrm flipV="1">
          <a:off x="21323300" y="1017041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20066</xdr:rowOff>
    </xdr:from>
    <xdr:to>
      <xdr:col>107</xdr:col>
      <xdr:colOff>101600</xdr:colOff>
      <xdr:row>59</xdr:row>
      <xdr:rowOff>121666</xdr:rowOff>
    </xdr:to>
    <xdr:sp macro="" textlink="">
      <xdr:nvSpPr>
        <xdr:cNvPr id="476" name="楕円 475"/>
        <xdr:cNvSpPr/>
      </xdr:nvSpPr>
      <xdr:spPr>
        <a:xfrm>
          <a:off x="2038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61722</xdr:rowOff>
    </xdr:from>
    <xdr:to>
      <xdr:col>111</xdr:col>
      <xdr:colOff>177800</xdr:colOff>
      <xdr:row>59</xdr:row>
      <xdr:rowOff>70866</xdr:rowOff>
    </xdr:to>
    <xdr:cxnSp macro="">
      <xdr:nvCxnSpPr>
        <xdr:cNvPr id="477" name="直線コネクタ 476"/>
        <xdr:cNvCxnSpPr/>
      </xdr:nvCxnSpPr>
      <xdr:spPr>
        <a:xfrm flipV="1">
          <a:off x="20434300" y="101772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29210</xdr:rowOff>
    </xdr:from>
    <xdr:to>
      <xdr:col>102</xdr:col>
      <xdr:colOff>165100</xdr:colOff>
      <xdr:row>59</xdr:row>
      <xdr:rowOff>130810</xdr:rowOff>
    </xdr:to>
    <xdr:sp macro="" textlink="">
      <xdr:nvSpPr>
        <xdr:cNvPr id="478" name="楕円 477"/>
        <xdr:cNvSpPr/>
      </xdr:nvSpPr>
      <xdr:spPr>
        <a:xfrm>
          <a:off x="19494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70866</xdr:rowOff>
    </xdr:from>
    <xdr:to>
      <xdr:col>107</xdr:col>
      <xdr:colOff>50800</xdr:colOff>
      <xdr:row>59</xdr:row>
      <xdr:rowOff>80010</xdr:rowOff>
    </xdr:to>
    <xdr:cxnSp macro="">
      <xdr:nvCxnSpPr>
        <xdr:cNvPr id="479" name="直線コネクタ 478"/>
        <xdr:cNvCxnSpPr/>
      </xdr:nvCxnSpPr>
      <xdr:spPr>
        <a:xfrm flipV="1">
          <a:off x="19545300" y="10186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129049</xdr:rowOff>
    </xdr:from>
    <xdr:ext cx="469744" cy="259045"/>
    <xdr:sp macro="" textlink="">
      <xdr:nvSpPr>
        <xdr:cNvPr id="480" name="n_1mainValue【保健センター・保健所】&#10;一人当たり面積"/>
        <xdr:cNvSpPr txBox="1"/>
      </xdr:nvSpPr>
      <xdr:spPr>
        <a:xfrm>
          <a:off x="210757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138193</xdr:rowOff>
    </xdr:from>
    <xdr:ext cx="469744" cy="259045"/>
    <xdr:sp macro="" textlink="">
      <xdr:nvSpPr>
        <xdr:cNvPr id="481" name="n_2mainValue【保健センター・保健所】&#10;一人当たり面積"/>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147337</xdr:rowOff>
    </xdr:from>
    <xdr:ext cx="469744" cy="259045"/>
    <xdr:sp macro="" textlink="">
      <xdr:nvSpPr>
        <xdr:cNvPr id="482" name="n_3mainValue【保健センター・保健所】&#10;一人当たり面積"/>
        <xdr:cNvSpPr txBox="1"/>
      </xdr:nvSpPr>
      <xdr:spPr>
        <a:xfrm>
          <a:off x="19310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08" name="直線コネクタ 50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0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10" name="直線コネクタ 50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513"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14" name="フローチャート: 判断 51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15" name="フローチャート: 判断 51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516"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517" name="フローチャート: 判断 51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51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519" name="フローチャート: 判断 51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520" name="n_3aveValue【消防施設】&#10;有形固定資産減価償却率"/>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170180</xdr:rowOff>
    </xdr:from>
    <xdr:to>
      <xdr:col>85</xdr:col>
      <xdr:colOff>177800</xdr:colOff>
      <xdr:row>80</xdr:row>
      <xdr:rowOff>100330</xdr:rowOff>
    </xdr:to>
    <xdr:sp macro="" textlink="">
      <xdr:nvSpPr>
        <xdr:cNvPr id="526" name="楕円 525"/>
        <xdr:cNvSpPr/>
      </xdr:nvSpPr>
      <xdr:spPr>
        <a:xfrm>
          <a:off x="16268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21607</xdr:rowOff>
    </xdr:from>
    <xdr:ext cx="405111" cy="259045"/>
    <xdr:sp macro="" textlink="">
      <xdr:nvSpPr>
        <xdr:cNvPr id="527" name="【消防施設】&#10;有形固定資産減価償却率該当値テキスト"/>
        <xdr:cNvSpPr txBox="1"/>
      </xdr:nvSpPr>
      <xdr:spPr>
        <a:xfrm>
          <a:off x="16357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528" name="楕円 527"/>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49530</xdr:rowOff>
    </xdr:from>
    <xdr:to>
      <xdr:col>85</xdr:col>
      <xdr:colOff>127000</xdr:colOff>
      <xdr:row>80</xdr:row>
      <xdr:rowOff>83820</xdr:rowOff>
    </xdr:to>
    <xdr:cxnSp macro="">
      <xdr:nvCxnSpPr>
        <xdr:cNvPr id="529" name="直線コネクタ 528"/>
        <xdr:cNvCxnSpPr/>
      </xdr:nvCxnSpPr>
      <xdr:spPr>
        <a:xfrm flipV="1">
          <a:off x="15481300" y="13765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530" name="楕円 529"/>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119743</xdr:rowOff>
    </xdr:to>
    <xdr:cxnSp macro="">
      <xdr:nvCxnSpPr>
        <xdr:cNvPr id="531" name="直線コネクタ 530"/>
        <xdr:cNvCxnSpPr/>
      </xdr:nvCxnSpPr>
      <xdr:spPr>
        <a:xfrm flipV="1">
          <a:off x="14592300" y="1379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93436</xdr:rowOff>
    </xdr:from>
    <xdr:to>
      <xdr:col>72</xdr:col>
      <xdr:colOff>38100</xdr:colOff>
      <xdr:row>80</xdr:row>
      <xdr:rowOff>23586</xdr:rowOff>
    </xdr:to>
    <xdr:sp macro="" textlink="">
      <xdr:nvSpPr>
        <xdr:cNvPr id="532" name="楕円 531"/>
        <xdr:cNvSpPr/>
      </xdr:nvSpPr>
      <xdr:spPr>
        <a:xfrm>
          <a:off x="13652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144236</xdr:rowOff>
    </xdr:from>
    <xdr:to>
      <xdr:col>76</xdr:col>
      <xdr:colOff>114300</xdr:colOff>
      <xdr:row>80</xdr:row>
      <xdr:rowOff>119743</xdr:rowOff>
    </xdr:to>
    <xdr:cxnSp macro="">
      <xdr:nvCxnSpPr>
        <xdr:cNvPr id="533" name="直線コネクタ 532"/>
        <xdr:cNvCxnSpPr/>
      </xdr:nvCxnSpPr>
      <xdr:spPr>
        <a:xfrm>
          <a:off x="13703300" y="13688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151147</xdr:rowOff>
    </xdr:from>
    <xdr:ext cx="405111" cy="259045"/>
    <xdr:sp macro="" textlink="">
      <xdr:nvSpPr>
        <xdr:cNvPr id="534" name="n_1main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535" name="n_2mainValue【消防施設】&#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40113</xdr:rowOff>
    </xdr:from>
    <xdr:ext cx="405111" cy="259045"/>
    <xdr:sp macro="" textlink="">
      <xdr:nvSpPr>
        <xdr:cNvPr id="536" name="n_3mainValue【消防施設】&#10;有形固定資産減価償却率"/>
        <xdr:cNvSpPr txBox="1"/>
      </xdr:nvSpPr>
      <xdr:spPr>
        <a:xfrm>
          <a:off x="13500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60" name="直線コネクタ 559"/>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6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62" name="直線コネクタ 56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63"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64" name="直線コネクタ 563"/>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65"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66" name="フローチャート: 判断 565"/>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7" name="フローチャート: 判断 56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6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69" name="フローチャート: 判断 568"/>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70"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71" name="フローチャート: 判断 570"/>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72"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xdr:rowOff>
    </xdr:from>
    <xdr:to>
      <xdr:col>116</xdr:col>
      <xdr:colOff>114300</xdr:colOff>
      <xdr:row>85</xdr:row>
      <xdr:rowOff>106045</xdr:rowOff>
    </xdr:to>
    <xdr:sp macro="" textlink="">
      <xdr:nvSpPr>
        <xdr:cNvPr id="578" name="楕円 577"/>
        <xdr:cNvSpPr/>
      </xdr:nvSpPr>
      <xdr:spPr>
        <a:xfrm>
          <a:off x="22110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154322</xdr:rowOff>
    </xdr:from>
    <xdr:ext cx="469744" cy="259045"/>
    <xdr:sp macro="" textlink="">
      <xdr:nvSpPr>
        <xdr:cNvPr id="579" name="【消防施設】&#10;一人当たり面積該当値テキスト"/>
        <xdr:cNvSpPr txBox="1"/>
      </xdr:nvSpPr>
      <xdr:spPr>
        <a:xfrm>
          <a:off x="221996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580" name="楕円 579"/>
        <xdr:cNvSpPr/>
      </xdr:nvSpPr>
      <xdr:spPr>
        <a:xfrm>
          <a:off x="21272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55245</xdr:rowOff>
    </xdr:from>
    <xdr:to>
      <xdr:col>116</xdr:col>
      <xdr:colOff>63500</xdr:colOff>
      <xdr:row>85</xdr:row>
      <xdr:rowOff>55245</xdr:rowOff>
    </xdr:to>
    <xdr:cxnSp macro="">
      <xdr:nvCxnSpPr>
        <xdr:cNvPr id="581" name="直線コネクタ 580"/>
        <xdr:cNvCxnSpPr/>
      </xdr:nvCxnSpPr>
      <xdr:spPr>
        <a:xfrm>
          <a:off x="21323300" y="1462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582" name="楕円 581"/>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55245</xdr:rowOff>
    </xdr:from>
    <xdr:to>
      <xdr:col>111</xdr:col>
      <xdr:colOff>177800</xdr:colOff>
      <xdr:row>85</xdr:row>
      <xdr:rowOff>57150</xdr:rowOff>
    </xdr:to>
    <xdr:cxnSp macro="">
      <xdr:nvCxnSpPr>
        <xdr:cNvPr id="583" name="直線コネクタ 582"/>
        <xdr:cNvCxnSpPr/>
      </xdr:nvCxnSpPr>
      <xdr:spPr>
        <a:xfrm flipV="1">
          <a:off x="20434300" y="1462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145414</xdr:rowOff>
    </xdr:from>
    <xdr:to>
      <xdr:col>102</xdr:col>
      <xdr:colOff>165100</xdr:colOff>
      <xdr:row>86</xdr:row>
      <xdr:rowOff>75564</xdr:rowOff>
    </xdr:to>
    <xdr:sp macro="" textlink="">
      <xdr:nvSpPr>
        <xdr:cNvPr id="584" name="楕円 583"/>
        <xdr:cNvSpPr/>
      </xdr:nvSpPr>
      <xdr:spPr>
        <a:xfrm>
          <a:off x="19494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86</xdr:row>
      <xdr:rowOff>24764</xdr:rowOff>
    </xdr:to>
    <xdr:cxnSp macro="">
      <xdr:nvCxnSpPr>
        <xdr:cNvPr id="585" name="直線コネクタ 584"/>
        <xdr:cNvCxnSpPr/>
      </xdr:nvCxnSpPr>
      <xdr:spPr>
        <a:xfrm flipV="1">
          <a:off x="19545300" y="146304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586" name="n_1main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87" name="n_2main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66691</xdr:rowOff>
    </xdr:from>
    <xdr:ext cx="469744" cy="259045"/>
    <xdr:sp macro="" textlink="">
      <xdr:nvSpPr>
        <xdr:cNvPr id="588" name="n_3mainValue【消防施設】&#10;一人当たり面積"/>
        <xdr:cNvSpPr txBox="1"/>
      </xdr:nvSpPr>
      <xdr:spPr>
        <a:xfrm>
          <a:off x="193104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0" name="テキスト ボックス 59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2" name="直線コネクタ 61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4" name="直線コネクタ 61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6" name="直線コネクタ 61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1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18" name="フローチャート: 判断 61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19" name="フローチャート: 判断 61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2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21" name="フローチャート: 判断 62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62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623" name="フローチャート: 判断 62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624"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30" name="楕円 629"/>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86377</xdr:rowOff>
    </xdr:from>
    <xdr:ext cx="405111" cy="259045"/>
    <xdr:sp macro="" textlink="">
      <xdr:nvSpPr>
        <xdr:cNvPr id="631" name="【庁舎】&#10;有形固定資産減価償却率該当値テキスト"/>
        <xdr:cNvSpPr txBox="1"/>
      </xdr:nvSpPr>
      <xdr:spPr>
        <a:xfrm>
          <a:off x="16357600"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632" name="楕円 631"/>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114300</xdr:rowOff>
    </xdr:to>
    <xdr:cxnSp macro="">
      <xdr:nvCxnSpPr>
        <xdr:cNvPr id="633" name="直線コネクタ 632"/>
        <xdr:cNvCxnSpPr/>
      </xdr:nvCxnSpPr>
      <xdr:spPr>
        <a:xfrm>
          <a:off x="15481300" y="178536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152400</xdr:rowOff>
    </xdr:from>
    <xdr:to>
      <xdr:col>76</xdr:col>
      <xdr:colOff>165100</xdr:colOff>
      <xdr:row>104</xdr:row>
      <xdr:rowOff>82550</xdr:rowOff>
    </xdr:to>
    <xdr:sp macro="" textlink="">
      <xdr:nvSpPr>
        <xdr:cNvPr id="634" name="楕円 633"/>
        <xdr:cNvSpPr/>
      </xdr:nvSpPr>
      <xdr:spPr>
        <a:xfrm>
          <a:off x="14541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31750</xdr:rowOff>
    </xdr:to>
    <xdr:cxnSp macro="">
      <xdr:nvCxnSpPr>
        <xdr:cNvPr id="635" name="直線コネクタ 634"/>
        <xdr:cNvCxnSpPr/>
      </xdr:nvCxnSpPr>
      <xdr:spPr>
        <a:xfrm flipV="1">
          <a:off x="14592300" y="178536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66039</xdr:rowOff>
    </xdr:from>
    <xdr:to>
      <xdr:col>72</xdr:col>
      <xdr:colOff>38100</xdr:colOff>
      <xdr:row>103</xdr:row>
      <xdr:rowOff>167639</xdr:rowOff>
    </xdr:to>
    <xdr:sp macro="" textlink="">
      <xdr:nvSpPr>
        <xdr:cNvPr id="636" name="楕円 635"/>
        <xdr:cNvSpPr/>
      </xdr:nvSpPr>
      <xdr:spPr>
        <a:xfrm>
          <a:off x="13652500" y="17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116839</xdr:rowOff>
    </xdr:from>
    <xdr:to>
      <xdr:col>76</xdr:col>
      <xdr:colOff>114300</xdr:colOff>
      <xdr:row>104</xdr:row>
      <xdr:rowOff>31750</xdr:rowOff>
    </xdr:to>
    <xdr:cxnSp macro="">
      <xdr:nvCxnSpPr>
        <xdr:cNvPr id="637" name="直線コネクタ 636"/>
        <xdr:cNvCxnSpPr/>
      </xdr:nvCxnSpPr>
      <xdr:spPr>
        <a:xfrm>
          <a:off x="13703300" y="17776189"/>
          <a:ext cx="889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38" name="n_1main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639" name="n_2mainValue【庁舎】&#10;有形固定資産減価償却率"/>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12716</xdr:rowOff>
    </xdr:from>
    <xdr:ext cx="405111" cy="259045"/>
    <xdr:sp macro="" textlink="">
      <xdr:nvSpPr>
        <xdr:cNvPr id="640" name="n_3mainValue【庁舎】&#10;有形固定資産減価償却率"/>
        <xdr:cNvSpPr txBox="1"/>
      </xdr:nvSpPr>
      <xdr:spPr>
        <a:xfrm>
          <a:off x="13500744" y="1750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1" name="直線コネクタ 6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2" name="テキスト ボックス 6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3" name="直線コネクタ 6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4" name="テキスト ボックス 6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5" name="直線コネクタ 6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6" name="テキスト ボックス 6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7" name="直線コネクタ 6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8" name="テキスト ボックス 6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9" name="直線コネクタ 6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0" name="テキスト ボックス 6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1" name="直線コネクタ 6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62" name="テキスト ボックス 66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4" name="テキスト ボックス 66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6" name="直線コネクタ 665"/>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67"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68" name="直線コネクタ 667"/>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69"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70" name="直線コネクタ 669"/>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71"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72" name="フローチャート: 判断 671"/>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73" name="フローチャート: 判断 672"/>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74"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75" name="フローチャート: 判断 674"/>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676"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77" name="フローチャート: 判断 676"/>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143600</xdr:rowOff>
    </xdr:from>
    <xdr:ext cx="469744" cy="259045"/>
    <xdr:sp macro="" textlink="">
      <xdr:nvSpPr>
        <xdr:cNvPr id="678"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91858</xdr:rowOff>
    </xdr:from>
    <xdr:to>
      <xdr:col>116</xdr:col>
      <xdr:colOff>114300</xdr:colOff>
      <xdr:row>109</xdr:row>
      <xdr:rowOff>22008</xdr:rowOff>
    </xdr:to>
    <xdr:sp macro="" textlink="">
      <xdr:nvSpPr>
        <xdr:cNvPr id="684" name="楕円 683"/>
        <xdr:cNvSpPr/>
      </xdr:nvSpPr>
      <xdr:spPr>
        <a:xfrm>
          <a:off x="22110700" y="18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85"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55607</xdr:rowOff>
    </xdr:from>
    <xdr:to>
      <xdr:col>112</xdr:col>
      <xdr:colOff>38100</xdr:colOff>
      <xdr:row>108</xdr:row>
      <xdr:rowOff>157207</xdr:rowOff>
    </xdr:to>
    <xdr:sp macro="" textlink="">
      <xdr:nvSpPr>
        <xdr:cNvPr id="686" name="楕円 685"/>
        <xdr:cNvSpPr/>
      </xdr:nvSpPr>
      <xdr:spPr>
        <a:xfrm>
          <a:off x="21272500" y="185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106407</xdr:rowOff>
    </xdr:from>
    <xdr:to>
      <xdr:col>116</xdr:col>
      <xdr:colOff>63500</xdr:colOff>
      <xdr:row>108</xdr:row>
      <xdr:rowOff>142658</xdr:rowOff>
    </xdr:to>
    <xdr:cxnSp macro="">
      <xdr:nvCxnSpPr>
        <xdr:cNvPr id="687" name="直線コネクタ 686"/>
        <xdr:cNvCxnSpPr/>
      </xdr:nvCxnSpPr>
      <xdr:spPr>
        <a:xfrm>
          <a:off x="21323300" y="18623007"/>
          <a:ext cx="8382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56587</xdr:rowOff>
    </xdr:from>
    <xdr:to>
      <xdr:col>107</xdr:col>
      <xdr:colOff>101600</xdr:colOff>
      <xdr:row>108</xdr:row>
      <xdr:rowOff>158187</xdr:rowOff>
    </xdr:to>
    <xdr:sp macro="" textlink="">
      <xdr:nvSpPr>
        <xdr:cNvPr id="688" name="楕円 687"/>
        <xdr:cNvSpPr/>
      </xdr:nvSpPr>
      <xdr:spPr>
        <a:xfrm>
          <a:off x="20383500" y="185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106407</xdr:rowOff>
    </xdr:from>
    <xdr:to>
      <xdr:col>111</xdr:col>
      <xdr:colOff>177800</xdr:colOff>
      <xdr:row>108</xdr:row>
      <xdr:rowOff>107387</xdr:rowOff>
    </xdr:to>
    <xdr:cxnSp macro="">
      <xdr:nvCxnSpPr>
        <xdr:cNvPr id="689" name="直線コネクタ 688"/>
        <xdr:cNvCxnSpPr/>
      </xdr:nvCxnSpPr>
      <xdr:spPr>
        <a:xfrm flipV="1">
          <a:off x="20434300" y="1862300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46627</xdr:rowOff>
    </xdr:from>
    <xdr:to>
      <xdr:col>102</xdr:col>
      <xdr:colOff>165100</xdr:colOff>
      <xdr:row>108</xdr:row>
      <xdr:rowOff>148227</xdr:rowOff>
    </xdr:to>
    <xdr:sp macro="" textlink="">
      <xdr:nvSpPr>
        <xdr:cNvPr id="690" name="楕円 689"/>
        <xdr:cNvSpPr/>
      </xdr:nvSpPr>
      <xdr:spPr>
        <a:xfrm>
          <a:off x="19494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97427</xdr:rowOff>
    </xdr:from>
    <xdr:to>
      <xdr:col>107</xdr:col>
      <xdr:colOff>50800</xdr:colOff>
      <xdr:row>108</xdr:row>
      <xdr:rowOff>107387</xdr:rowOff>
    </xdr:to>
    <xdr:cxnSp macro="">
      <xdr:nvCxnSpPr>
        <xdr:cNvPr id="691" name="直線コネクタ 690"/>
        <xdr:cNvCxnSpPr/>
      </xdr:nvCxnSpPr>
      <xdr:spPr>
        <a:xfrm>
          <a:off x="19545300" y="1861402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148334</xdr:rowOff>
    </xdr:from>
    <xdr:ext cx="469744" cy="259045"/>
    <xdr:sp macro="" textlink="">
      <xdr:nvSpPr>
        <xdr:cNvPr id="692" name="n_1mainValue【庁舎】&#10;一人当たり面積"/>
        <xdr:cNvSpPr txBox="1"/>
      </xdr:nvSpPr>
      <xdr:spPr>
        <a:xfrm>
          <a:off x="21075727" y="1866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3264</xdr:rowOff>
    </xdr:from>
    <xdr:ext cx="469744" cy="259045"/>
    <xdr:sp macro="" textlink="">
      <xdr:nvSpPr>
        <xdr:cNvPr id="693" name="n_2mainValue【庁舎】&#10;一人当たり面積"/>
        <xdr:cNvSpPr txBox="1"/>
      </xdr:nvSpPr>
      <xdr:spPr>
        <a:xfrm>
          <a:off x="20199427" y="183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164754</xdr:rowOff>
    </xdr:from>
    <xdr:ext cx="469744" cy="259045"/>
    <xdr:sp macro="" textlink="">
      <xdr:nvSpPr>
        <xdr:cNvPr id="694" name="n_3mainValue【庁舎】&#10;一人当たり面積"/>
        <xdr:cNvSpPr txBox="1"/>
      </xdr:nvSpPr>
      <xdr:spPr>
        <a:xfrm>
          <a:off x="19310427" y="1833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一人当たりの面積及び有形固定資産額については、類似団体と同程度の値となっているが、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面積がかなり高い値となっている。これは町村合併により重複する役割の施設が多いことが要因であると考えられるが、今後は将来の利用者予測・人口動向の分析を行い、重複する役割のものについては統廃合や廃止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全般的に類似団体と比較して高いものが多い。これは建設後経過年数が３０年を越えている施設が多く老朽化が進んでいる施ものが多いことが要因である考えられるため、今後については個別施設計画に基づいた計画的な維持管理と施設の総量の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町村合併により町面積も広大となったこと、また、少子高齢化、過疎化が進行し、行政需用も多岐多様となってきている。人口の減少や景気低迷などの要因により、類似団体の財政力指数の平均値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昨年度より</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ポイント上昇したものの以前として類似団体より下回っている状況である。町税全体では合併後約</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億円を維持している。固定資産税が</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割近くを占めており、特に太陽光発電関連の施設の償却資産が安定的に収入されている。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経常収支比率は、類似団体と比較し高いものとなっており、昨年度より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パーセント上昇している。大きな要因としては、分母である経常一般財源の普通交付税が</a:t>
          </a:r>
          <a:r>
            <a:rPr kumimoji="1" lang="en-US" altLang="ja-JP" sz="1300">
              <a:latin typeface="ＭＳ Ｐゴシック" panose="020B0600070205080204" pitchFamily="50" charset="-128"/>
              <a:ea typeface="ＭＳ Ｐゴシック" panose="020B0600070205080204" pitchFamily="50" charset="-128"/>
            </a:rPr>
            <a:t>166,710</a:t>
          </a:r>
          <a:r>
            <a:rPr kumimoji="1" lang="ja-JP" altLang="en-US" sz="1300">
              <a:latin typeface="ＭＳ Ｐゴシック" panose="020B0600070205080204" pitchFamily="50" charset="-128"/>
              <a:ea typeface="ＭＳ Ｐゴシック" panose="020B0600070205080204" pitchFamily="50" charset="-128"/>
            </a:rPr>
            <a:t>千円減額になったことが大きな要因であると考えられる。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企業誘致や人口流出防止対策等により税収の確保と共に町税の更なる徴収率の向上を目指す。また、経常的な支出である人件費については、職員の定員管理計画に基づく削減に努める。今後も経常経費の削減に努め、財政構造の硬直化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68326</xdr:rowOff>
    </xdr:to>
    <xdr:cxnSp macro="">
      <xdr:nvCxnSpPr>
        <xdr:cNvPr id="131" name="直線コネクタ 130"/>
        <xdr:cNvCxnSpPr/>
      </xdr:nvCxnSpPr>
      <xdr:spPr>
        <a:xfrm>
          <a:off x="4114800" y="1092530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63</xdr:row>
      <xdr:rowOff>123952</xdr:rowOff>
    </xdr:to>
    <xdr:cxnSp macro="">
      <xdr:nvCxnSpPr>
        <xdr:cNvPr id="134" name="直線コネクタ 133"/>
        <xdr:cNvCxnSpPr/>
      </xdr:nvCxnSpPr>
      <xdr:spPr>
        <a:xfrm>
          <a:off x="3225800" y="108529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63</xdr:row>
      <xdr:rowOff>51562</xdr:rowOff>
    </xdr:to>
    <xdr:cxnSp macro="">
      <xdr:nvCxnSpPr>
        <xdr:cNvPr id="137" name="直線コネクタ 136"/>
        <xdr:cNvCxnSpPr/>
      </xdr:nvCxnSpPr>
      <xdr:spPr>
        <a:xfrm>
          <a:off x="2336800" y="106888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63</xdr:row>
      <xdr:rowOff>85344</xdr:rowOff>
    </xdr:to>
    <xdr:cxnSp macro="">
      <xdr:nvCxnSpPr>
        <xdr:cNvPr id="140" name="直線コネクタ 139"/>
        <xdr:cNvCxnSpPr/>
      </xdr:nvCxnSpPr>
      <xdr:spPr>
        <a:xfrm flipV="1">
          <a:off x="1447800" y="1068882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50" name="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3" name="テキスト ボックス 152"/>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55" name="テキスト ボックス 154"/>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6" name="楕円 155"/>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7" name="テキスト ボックス 156"/>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8" name="楕円 157"/>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9" name="テキスト ボックス 158"/>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定員管理計画に基づき、町村合併以降、退職者の補充を抑制することにより、職員数も</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人へと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人減少し人件費については減少傾向である。合併により町面積も広大となり、現場作業においても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時間を超える移動時間を要する箇所もあるなど、非効率な面も多くあるため、今後の職員の大幅な削減は見込めない。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物件費においては、各種計画等のソフト事業や地籍調査業務など委託料の増加が数値の悪化を引き起こす要因となっている。今後、事務事業の見直し等により抑制を図る。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76155</xdr:rowOff>
    </xdr:from>
    <xdr:to>
      <xdr:col>23</xdr:col>
      <xdr:colOff>133350</xdr:colOff>
      <xdr:row>84</xdr:row>
      <xdr:rowOff>97724</xdr:rowOff>
    </xdr:to>
    <xdr:cxnSp macro="">
      <xdr:nvCxnSpPr>
        <xdr:cNvPr id="194" name="直線コネクタ 193"/>
        <xdr:cNvCxnSpPr/>
      </xdr:nvCxnSpPr>
      <xdr:spPr>
        <a:xfrm>
          <a:off x="4114800" y="14477955"/>
          <a:ext cx="8382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59772</xdr:rowOff>
    </xdr:from>
    <xdr:to>
      <xdr:col>19</xdr:col>
      <xdr:colOff>133350</xdr:colOff>
      <xdr:row>84</xdr:row>
      <xdr:rowOff>76155</xdr:rowOff>
    </xdr:to>
    <xdr:cxnSp macro="">
      <xdr:nvCxnSpPr>
        <xdr:cNvPr id="197" name="直線コネクタ 196"/>
        <xdr:cNvCxnSpPr/>
      </xdr:nvCxnSpPr>
      <xdr:spPr>
        <a:xfrm>
          <a:off x="3225800" y="1446157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59772</xdr:rowOff>
    </xdr:from>
    <xdr:to>
      <xdr:col>15</xdr:col>
      <xdr:colOff>82550</xdr:colOff>
      <xdr:row>84</xdr:row>
      <xdr:rowOff>133038</xdr:rowOff>
    </xdr:to>
    <xdr:cxnSp macro="">
      <xdr:nvCxnSpPr>
        <xdr:cNvPr id="200" name="直線コネクタ 199"/>
        <xdr:cNvCxnSpPr/>
      </xdr:nvCxnSpPr>
      <xdr:spPr>
        <a:xfrm flipV="1">
          <a:off x="2336800" y="14461572"/>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20013</xdr:rowOff>
    </xdr:from>
    <xdr:to>
      <xdr:col>11</xdr:col>
      <xdr:colOff>31750</xdr:colOff>
      <xdr:row>84</xdr:row>
      <xdr:rowOff>133038</xdr:rowOff>
    </xdr:to>
    <xdr:cxnSp macro="">
      <xdr:nvCxnSpPr>
        <xdr:cNvPr id="203" name="直線コネクタ 202"/>
        <xdr:cNvCxnSpPr/>
      </xdr:nvCxnSpPr>
      <xdr:spPr>
        <a:xfrm>
          <a:off x="1447800" y="14421813"/>
          <a:ext cx="889000" cy="1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46924</xdr:rowOff>
    </xdr:from>
    <xdr:to>
      <xdr:col>23</xdr:col>
      <xdr:colOff>184150</xdr:colOff>
      <xdr:row>84</xdr:row>
      <xdr:rowOff>148524</xdr:rowOff>
    </xdr:to>
    <xdr:sp macro="" textlink="">
      <xdr:nvSpPr>
        <xdr:cNvPr id="213" name="楕円 212"/>
        <xdr:cNvSpPr/>
      </xdr:nvSpPr>
      <xdr:spPr>
        <a:xfrm>
          <a:off x="4902200" y="144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63451</xdr:rowOff>
    </xdr:from>
    <xdr:ext cx="762000" cy="259045"/>
    <xdr:sp macro="" textlink="">
      <xdr:nvSpPr>
        <xdr:cNvPr id="214" name="人件費・物件費等の状況該当値テキスト"/>
        <xdr:cNvSpPr txBox="1"/>
      </xdr:nvSpPr>
      <xdr:spPr>
        <a:xfrm>
          <a:off x="5041900" y="1429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25355</xdr:rowOff>
    </xdr:from>
    <xdr:to>
      <xdr:col>19</xdr:col>
      <xdr:colOff>184150</xdr:colOff>
      <xdr:row>84</xdr:row>
      <xdr:rowOff>126955</xdr:rowOff>
    </xdr:to>
    <xdr:sp macro="" textlink="">
      <xdr:nvSpPr>
        <xdr:cNvPr id="215" name="楕円 214"/>
        <xdr:cNvSpPr/>
      </xdr:nvSpPr>
      <xdr:spPr>
        <a:xfrm>
          <a:off x="4064000" y="144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137132</xdr:rowOff>
    </xdr:from>
    <xdr:ext cx="736600" cy="259045"/>
    <xdr:sp macro="" textlink="">
      <xdr:nvSpPr>
        <xdr:cNvPr id="216" name="テキスト ボックス 215"/>
        <xdr:cNvSpPr txBox="1"/>
      </xdr:nvSpPr>
      <xdr:spPr>
        <a:xfrm>
          <a:off x="3733800" y="1419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8972</xdr:rowOff>
    </xdr:from>
    <xdr:to>
      <xdr:col>15</xdr:col>
      <xdr:colOff>133350</xdr:colOff>
      <xdr:row>84</xdr:row>
      <xdr:rowOff>110572</xdr:rowOff>
    </xdr:to>
    <xdr:sp macro="" textlink="">
      <xdr:nvSpPr>
        <xdr:cNvPr id="217" name="楕円 216"/>
        <xdr:cNvSpPr/>
      </xdr:nvSpPr>
      <xdr:spPr>
        <a:xfrm>
          <a:off x="3175000" y="144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120749</xdr:rowOff>
    </xdr:from>
    <xdr:ext cx="762000" cy="259045"/>
    <xdr:sp macro="" textlink="">
      <xdr:nvSpPr>
        <xdr:cNvPr id="218" name="テキスト ボックス 217"/>
        <xdr:cNvSpPr txBox="1"/>
      </xdr:nvSpPr>
      <xdr:spPr>
        <a:xfrm>
          <a:off x="2844800" y="141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82238</xdr:rowOff>
    </xdr:from>
    <xdr:to>
      <xdr:col>11</xdr:col>
      <xdr:colOff>82550</xdr:colOff>
      <xdr:row>85</xdr:row>
      <xdr:rowOff>12388</xdr:rowOff>
    </xdr:to>
    <xdr:sp macro="" textlink="">
      <xdr:nvSpPr>
        <xdr:cNvPr id="219" name="楕円 218"/>
        <xdr:cNvSpPr/>
      </xdr:nvSpPr>
      <xdr:spPr>
        <a:xfrm>
          <a:off x="2286000" y="144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168615</xdr:rowOff>
    </xdr:from>
    <xdr:ext cx="762000" cy="259045"/>
    <xdr:sp macro="" textlink="">
      <xdr:nvSpPr>
        <xdr:cNvPr id="220" name="テキスト ボックス 219"/>
        <xdr:cNvSpPr txBox="1"/>
      </xdr:nvSpPr>
      <xdr:spPr>
        <a:xfrm>
          <a:off x="1955800" y="1457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140663</xdr:rowOff>
    </xdr:from>
    <xdr:to>
      <xdr:col>7</xdr:col>
      <xdr:colOff>31750</xdr:colOff>
      <xdr:row>84</xdr:row>
      <xdr:rowOff>70813</xdr:rowOff>
    </xdr:to>
    <xdr:sp macro="" textlink="">
      <xdr:nvSpPr>
        <xdr:cNvPr id="221" name="楕円 220"/>
        <xdr:cNvSpPr/>
      </xdr:nvSpPr>
      <xdr:spPr>
        <a:xfrm>
          <a:off x="1397000" y="143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55590</xdr:rowOff>
    </xdr:from>
    <xdr:ext cx="762000" cy="259045"/>
    <xdr:sp macro="" textlink="">
      <xdr:nvSpPr>
        <xdr:cNvPr id="222" name="テキスト ボックス 221"/>
        <xdr:cNvSpPr txBox="1"/>
      </xdr:nvSpPr>
      <xdr:spPr>
        <a:xfrm>
          <a:off x="1066800" y="144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人に当たりの職員数や人口一人当たりの人件費・物件費については、類似団体と比較すると低くなっており、またラスパイレス指数についても同様に低くなっている。　</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％まで上昇したが、給与改定等に伴い翌年度には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％減少し、以降同水準で推移している。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今後も、類似団体平均及び和歌山県下の状況を勘案しつつ、引き続き職員給与の適正化に努める。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146896</xdr:rowOff>
    </xdr:to>
    <xdr:cxnSp macro="">
      <xdr:nvCxnSpPr>
        <xdr:cNvPr id="256" name="直線コネクタ 255"/>
        <xdr:cNvCxnSpPr/>
      </xdr:nvCxnSpPr>
      <xdr:spPr>
        <a:xfrm>
          <a:off x="16179800" y="144843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149437</xdr:rowOff>
    </xdr:from>
    <xdr:to>
      <xdr:col>77</xdr:col>
      <xdr:colOff>44450</xdr:colOff>
      <xdr:row>84</xdr:row>
      <xdr:rowOff>82550</xdr:rowOff>
    </xdr:to>
    <xdr:cxnSp macro="">
      <xdr:nvCxnSpPr>
        <xdr:cNvPr id="259" name="直線コネクタ 258"/>
        <xdr:cNvCxnSpPr/>
      </xdr:nvCxnSpPr>
      <xdr:spPr>
        <a:xfrm>
          <a:off x="15290800" y="1437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109220</xdr:rowOff>
    </xdr:from>
    <xdr:to>
      <xdr:col>72</xdr:col>
      <xdr:colOff>203200</xdr:colOff>
      <xdr:row>83</xdr:row>
      <xdr:rowOff>149437</xdr:rowOff>
    </xdr:to>
    <xdr:cxnSp macro="">
      <xdr:nvCxnSpPr>
        <xdr:cNvPr id="262" name="直線コネクタ 261"/>
        <xdr:cNvCxnSpPr/>
      </xdr:nvCxnSpPr>
      <xdr:spPr>
        <a:xfrm>
          <a:off x="14401800" y="1433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109220</xdr:rowOff>
    </xdr:from>
    <xdr:to>
      <xdr:col>68</xdr:col>
      <xdr:colOff>152400</xdr:colOff>
      <xdr:row>83</xdr:row>
      <xdr:rowOff>109220</xdr:rowOff>
    </xdr:to>
    <xdr:cxnSp macro="">
      <xdr:nvCxnSpPr>
        <xdr:cNvPr id="265" name="直線コネクタ 264"/>
        <xdr:cNvCxnSpPr/>
      </xdr:nvCxnSpPr>
      <xdr:spPr>
        <a:xfrm>
          <a:off x="13512800" y="1433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59284</xdr:rowOff>
    </xdr:from>
    <xdr:ext cx="762000" cy="259045"/>
    <xdr:sp macro="" textlink="">
      <xdr:nvSpPr>
        <xdr:cNvPr id="269" name="テキスト ボックス 268"/>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5" name="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6"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7" name="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8" name="テキスト ボックス 277"/>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98637</xdr:rowOff>
    </xdr:from>
    <xdr:to>
      <xdr:col>73</xdr:col>
      <xdr:colOff>44450</xdr:colOff>
      <xdr:row>84</xdr:row>
      <xdr:rowOff>28787</xdr:rowOff>
    </xdr:to>
    <xdr:sp macro="" textlink="">
      <xdr:nvSpPr>
        <xdr:cNvPr id="279" name="楕円 278"/>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38964</xdr:rowOff>
    </xdr:from>
    <xdr:ext cx="762000" cy="259045"/>
    <xdr:sp macro="" textlink="">
      <xdr:nvSpPr>
        <xdr:cNvPr id="280" name="テキスト ボックス 279"/>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281" name="楕円 280"/>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170197</xdr:rowOff>
    </xdr:from>
    <xdr:ext cx="762000" cy="259045"/>
    <xdr:sp macro="" textlink="">
      <xdr:nvSpPr>
        <xdr:cNvPr id="282" name="テキスト ボックス 281"/>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83" name="楕円 282"/>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4" name="テキスト ボックス 28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職員の定員管理計画に基づき、退職者の補充を抑制したため合併当初と比較すると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人の減少となっており、類似団体よりも低い値となっている。引き続き計画に基づき退職者に対する新規採用者の抑制は実施予定であるが、合併後の広大な町面積などを考慮する中で、削減には将来的に限界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155920</xdr:rowOff>
    </xdr:from>
    <xdr:to>
      <xdr:col>81</xdr:col>
      <xdr:colOff>44450</xdr:colOff>
      <xdr:row>62</xdr:row>
      <xdr:rowOff>31351</xdr:rowOff>
    </xdr:to>
    <xdr:cxnSp macro="">
      <xdr:nvCxnSpPr>
        <xdr:cNvPr id="321" name="直線コネクタ 320"/>
        <xdr:cNvCxnSpPr/>
      </xdr:nvCxnSpPr>
      <xdr:spPr>
        <a:xfrm flipV="1">
          <a:off x="16179800" y="10614370"/>
          <a:ext cx="8382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31351</xdr:rowOff>
    </xdr:from>
    <xdr:to>
      <xdr:col>77</xdr:col>
      <xdr:colOff>44450</xdr:colOff>
      <xdr:row>62</xdr:row>
      <xdr:rowOff>33419</xdr:rowOff>
    </xdr:to>
    <xdr:cxnSp macro="">
      <xdr:nvCxnSpPr>
        <xdr:cNvPr id="324" name="直線コネクタ 323"/>
        <xdr:cNvCxnSpPr/>
      </xdr:nvCxnSpPr>
      <xdr:spPr>
        <a:xfrm flipV="1">
          <a:off x="15290800" y="1066125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33419</xdr:rowOff>
    </xdr:from>
    <xdr:to>
      <xdr:col>72</xdr:col>
      <xdr:colOff>203200</xdr:colOff>
      <xdr:row>62</xdr:row>
      <xdr:rowOff>58238</xdr:rowOff>
    </xdr:to>
    <xdr:cxnSp macro="">
      <xdr:nvCxnSpPr>
        <xdr:cNvPr id="327" name="直線コネクタ 326"/>
        <xdr:cNvCxnSpPr/>
      </xdr:nvCxnSpPr>
      <xdr:spPr>
        <a:xfrm flipV="1">
          <a:off x="14401800" y="1066331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58238</xdr:rowOff>
    </xdr:from>
    <xdr:to>
      <xdr:col>68</xdr:col>
      <xdr:colOff>152400</xdr:colOff>
      <xdr:row>62</xdr:row>
      <xdr:rowOff>74095</xdr:rowOff>
    </xdr:to>
    <xdr:cxnSp macro="">
      <xdr:nvCxnSpPr>
        <xdr:cNvPr id="330" name="直線コネクタ 329"/>
        <xdr:cNvCxnSpPr/>
      </xdr:nvCxnSpPr>
      <xdr:spPr>
        <a:xfrm flipV="1">
          <a:off x="13512800" y="10688138"/>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105120</xdr:rowOff>
    </xdr:from>
    <xdr:to>
      <xdr:col>81</xdr:col>
      <xdr:colOff>95250</xdr:colOff>
      <xdr:row>62</xdr:row>
      <xdr:rowOff>35270</xdr:rowOff>
    </xdr:to>
    <xdr:sp macro="" textlink="">
      <xdr:nvSpPr>
        <xdr:cNvPr id="340" name="楕円 339"/>
        <xdr:cNvSpPr/>
      </xdr:nvSpPr>
      <xdr:spPr>
        <a:xfrm>
          <a:off x="16967200" y="10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121647</xdr:rowOff>
    </xdr:from>
    <xdr:ext cx="762000" cy="259045"/>
    <xdr:sp macro="" textlink="">
      <xdr:nvSpPr>
        <xdr:cNvPr id="341" name="定員管理の状況該当値テキスト"/>
        <xdr:cNvSpPr txBox="1"/>
      </xdr:nvSpPr>
      <xdr:spPr>
        <a:xfrm>
          <a:off x="17106900" y="104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152001</xdr:rowOff>
    </xdr:from>
    <xdr:to>
      <xdr:col>77</xdr:col>
      <xdr:colOff>95250</xdr:colOff>
      <xdr:row>62</xdr:row>
      <xdr:rowOff>82151</xdr:rowOff>
    </xdr:to>
    <xdr:sp macro="" textlink="">
      <xdr:nvSpPr>
        <xdr:cNvPr id="342" name="楕円 341"/>
        <xdr:cNvSpPr/>
      </xdr:nvSpPr>
      <xdr:spPr>
        <a:xfrm>
          <a:off x="16129000" y="10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92328</xdr:rowOff>
    </xdr:from>
    <xdr:ext cx="736600" cy="259045"/>
    <xdr:sp macro="" textlink="">
      <xdr:nvSpPr>
        <xdr:cNvPr id="343" name="テキスト ボックス 342"/>
        <xdr:cNvSpPr txBox="1"/>
      </xdr:nvSpPr>
      <xdr:spPr>
        <a:xfrm>
          <a:off x="15798800" y="1037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154069</xdr:rowOff>
    </xdr:from>
    <xdr:to>
      <xdr:col>73</xdr:col>
      <xdr:colOff>44450</xdr:colOff>
      <xdr:row>62</xdr:row>
      <xdr:rowOff>84219</xdr:rowOff>
    </xdr:to>
    <xdr:sp macro="" textlink="">
      <xdr:nvSpPr>
        <xdr:cNvPr id="344" name="楕円 343"/>
        <xdr:cNvSpPr/>
      </xdr:nvSpPr>
      <xdr:spPr>
        <a:xfrm>
          <a:off x="15240000" y="106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68996</xdr:rowOff>
    </xdr:from>
    <xdr:ext cx="762000" cy="259045"/>
    <xdr:sp macro="" textlink="">
      <xdr:nvSpPr>
        <xdr:cNvPr id="345" name="テキスト ボックス 344"/>
        <xdr:cNvSpPr txBox="1"/>
      </xdr:nvSpPr>
      <xdr:spPr>
        <a:xfrm>
          <a:off x="14909800" y="1069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46" name="楕円 345"/>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47" name="テキスト ボックス 346"/>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23295</xdr:rowOff>
    </xdr:from>
    <xdr:to>
      <xdr:col>64</xdr:col>
      <xdr:colOff>152400</xdr:colOff>
      <xdr:row>62</xdr:row>
      <xdr:rowOff>124895</xdr:rowOff>
    </xdr:to>
    <xdr:sp macro="" textlink="">
      <xdr:nvSpPr>
        <xdr:cNvPr id="348" name="楕円 347"/>
        <xdr:cNvSpPr/>
      </xdr:nvSpPr>
      <xdr:spPr>
        <a:xfrm>
          <a:off x="13462000" y="10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109672</xdr:rowOff>
    </xdr:from>
    <xdr:ext cx="762000" cy="259045"/>
    <xdr:sp macro="" textlink="">
      <xdr:nvSpPr>
        <xdr:cNvPr id="349" name="テキスト ボックス 348"/>
        <xdr:cNvSpPr txBox="1"/>
      </xdr:nvSpPr>
      <xdr:spPr>
        <a:xfrm>
          <a:off x="13131800" y="107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当町の財政運営において財源不足を補填する措置として、地方債の活用は重要な位置づけとなっている。合併前の旧町村における</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年度以降の各種事業実施に投資した多額の地方債が実質公債費比率の肥大化を招き</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％までに達した。以降財政健全化計画に基づき地方債の計画的な発行に努めると共に、歳出の抑制にも努め、</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年度には地方債発行の許可基準である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％を下回り、本年度では</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％まで改善した。しかし、数値は類似団体と比較しても依然と高いため、今後も引き続き健全な起債の借入に努める。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150876</xdr:rowOff>
    </xdr:to>
    <xdr:cxnSp macro="">
      <xdr:nvCxnSpPr>
        <xdr:cNvPr id="380" name="直線コネクタ 379"/>
        <xdr:cNvCxnSpPr/>
      </xdr:nvCxnSpPr>
      <xdr:spPr>
        <a:xfrm flipV="1">
          <a:off x="16179800" y="73228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27686</xdr:rowOff>
    </xdr:to>
    <xdr:cxnSp macro="">
      <xdr:nvCxnSpPr>
        <xdr:cNvPr id="383" name="直線コネクタ 382"/>
        <xdr:cNvCxnSpPr/>
      </xdr:nvCxnSpPr>
      <xdr:spPr>
        <a:xfrm flipV="1">
          <a:off x="15290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95250</xdr:rowOff>
    </xdr:to>
    <xdr:cxnSp macro="">
      <xdr:nvCxnSpPr>
        <xdr:cNvPr id="386" name="直線コネクタ 385"/>
        <xdr:cNvCxnSpPr/>
      </xdr:nvCxnSpPr>
      <xdr:spPr>
        <a:xfrm flipV="1">
          <a:off x="14401800" y="74000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138684</xdr:rowOff>
    </xdr:to>
    <xdr:cxnSp macro="">
      <xdr:nvCxnSpPr>
        <xdr:cNvPr id="389" name="直線コネクタ 388"/>
        <xdr:cNvCxnSpPr/>
      </xdr:nvCxnSpPr>
      <xdr:spPr>
        <a:xfrm flipV="1">
          <a:off x="13512800" y="74676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9" name="楕円 398"/>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0"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1" name="楕円 400"/>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2" name="テキスト ボックス 401"/>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3" name="楕円 402"/>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4" name="テキスト ボックス 403"/>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5" name="楕円 404"/>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6" name="テキスト ボックス 405"/>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87884</xdr:rowOff>
    </xdr:from>
    <xdr:to>
      <xdr:col>64</xdr:col>
      <xdr:colOff>152400</xdr:colOff>
      <xdr:row>44</xdr:row>
      <xdr:rowOff>18034</xdr:rowOff>
    </xdr:to>
    <xdr:sp macro="" textlink="">
      <xdr:nvSpPr>
        <xdr:cNvPr id="407" name="楕円 406"/>
        <xdr:cNvSpPr/>
      </xdr:nvSpPr>
      <xdr:spPr>
        <a:xfrm>
          <a:off x="13462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2811</xdr:rowOff>
    </xdr:from>
    <xdr:ext cx="762000" cy="259045"/>
    <xdr:sp macro="" textlink="">
      <xdr:nvSpPr>
        <xdr:cNvPr id="408" name="テキスト ボックス 407"/>
        <xdr:cNvSpPr txBox="1"/>
      </xdr:nvSpPr>
      <xdr:spPr>
        <a:xfrm>
          <a:off x="13131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地方債残高の減少と充当可能財源（基金等）の維持が要因となり、将来負担比率が減少した。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52730</xdr:rowOff>
    </xdr:from>
    <xdr:to>
      <xdr:col>77</xdr:col>
      <xdr:colOff>44450</xdr:colOff>
      <xdr:row>15</xdr:row>
      <xdr:rowOff>27991</xdr:rowOff>
    </xdr:to>
    <xdr:cxnSp macro="">
      <xdr:nvCxnSpPr>
        <xdr:cNvPr id="440" name="直線コネクタ 439"/>
        <xdr:cNvCxnSpPr/>
      </xdr:nvCxnSpPr>
      <xdr:spPr>
        <a:xfrm flipV="1">
          <a:off x="15290800" y="2453030"/>
          <a:ext cx="889000" cy="1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27991</xdr:rowOff>
    </xdr:from>
    <xdr:to>
      <xdr:col>72</xdr:col>
      <xdr:colOff>203200</xdr:colOff>
      <xdr:row>16</xdr:row>
      <xdr:rowOff>127762</xdr:rowOff>
    </xdr:to>
    <xdr:cxnSp macro="">
      <xdr:nvCxnSpPr>
        <xdr:cNvPr id="443" name="直線コネクタ 442"/>
        <xdr:cNvCxnSpPr/>
      </xdr:nvCxnSpPr>
      <xdr:spPr>
        <a:xfrm flipV="1">
          <a:off x="14401800" y="2599741"/>
          <a:ext cx="889000" cy="2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127762</xdr:rowOff>
    </xdr:from>
    <xdr:to>
      <xdr:col>68</xdr:col>
      <xdr:colOff>152400</xdr:colOff>
      <xdr:row>17</xdr:row>
      <xdr:rowOff>98196</xdr:rowOff>
    </xdr:to>
    <xdr:cxnSp macro="">
      <xdr:nvCxnSpPr>
        <xdr:cNvPr id="446" name="直線コネクタ 445"/>
        <xdr:cNvCxnSpPr/>
      </xdr:nvCxnSpPr>
      <xdr:spPr>
        <a:xfrm flipV="1">
          <a:off x="13512800" y="2870962"/>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51" name="フローチャート: 判断 450"/>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52" name="テキスト ボックス 451"/>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1930</xdr:rowOff>
    </xdr:from>
    <xdr:to>
      <xdr:col>77</xdr:col>
      <xdr:colOff>95250</xdr:colOff>
      <xdr:row>14</xdr:row>
      <xdr:rowOff>103530</xdr:rowOff>
    </xdr:to>
    <xdr:sp macro="" textlink="">
      <xdr:nvSpPr>
        <xdr:cNvPr id="458" name="楕円 457"/>
        <xdr:cNvSpPr/>
      </xdr:nvSpPr>
      <xdr:spPr>
        <a:xfrm>
          <a:off x="161290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88307</xdr:rowOff>
    </xdr:from>
    <xdr:ext cx="736600" cy="259045"/>
    <xdr:sp macro="" textlink="">
      <xdr:nvSpPr>
        <xdr:cNvPr id="459" name="テキスト ボックス 458"/>
        <xdr:cNvSpPr txBox="1"/>
      </xdr:nvSpPr>
      <xdr:spPr>
        <a:xfrm>
          <a:off x="15798800" y="24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60" name="楕円 459"/>
        <xdr:cNvSpPr/>
      </xdr:nvSpPr>
      <xdr:spPr>
        <a:xfrm>
          <a:off x="15240000" y="25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63568</xdr:rowOff>
    </xdr:from>
    <xdr:ext cx="762000" cy="259045"/>
    <xdr:sp macro="" textlink="">
      <xdr:nvSpPr>
        <xdr:cNvPr id="461" name="テキスト ボックス 460"/>
        <xdr:cNvSpPr txBox="1"/>
      </xdr:nvSpPr>
      <xdr:spPr>
        <a:xfrm>
          <a:off x="14909800" y="263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76962</xdr:rowOff>
    </xdr:from>
    <xdr:to>
      <xdr:col>68</xdr:col>
      <xdr:colOff>203200</xdr:colOff>
      <xdr:row>17</xdr:row>
      <xdr:rowOff>7112</xdr:rowOff>
    </xdr:to>
    <xdr:sp macro="" textlink="">
      <xdr:nvSpPr>
        <xdr:cNvPr id="462" name="楕円 461"/>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163339</xdr:rowOff>
    </xdr:from>
    <xdr:ext cx="762000" cy="259045"/>
    <xdr:sp macro="" textlink="">
      <xdr:nvSpPr>
        <xdr:cNvPr id="463" name="テキスト ボックス 462"/>
        <xdr:cNvSpPr txBox="1"/>
      </xdr:nvSpPr>
      <xdr:spPr>
        <a:xfrm>
          <a:off x="14020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47396</xdr:rowOff>
    </xdr:from>
    <xdr:to>
      <xdr:col>64</xdr:col>
      <xdr:colOff>152400</xdr:colOff>
      <xdr:row>17</xdr:row>
      <xdr:rowOff>148996</xdr:rowOff>
    </xdr:to>
    <xdr:sp macro="" textlink="">
      <xdr:nvSpPr>
        <xdr:cNvPr id="464" name="楕円 463"/>
        <xdr:cNvSpPr/>
      </xdr:nvSpPr>
      <xdr:spPr>
        <a:xfrm>
          <a:off x="13462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133773</xdr:rowOff>
    </xdr:from>
    <xdr:ext cx="762000" cy="259045"/>
    <xdr:sp macro="" textlink="">
      <xdr:nvSpPr>
        <xdr:cNvPr id="465" name="テキスト ボックス 464"/>
        <xdr:cNvSpPr txBox="1"/>
      </xdr:nvSpPr>
      <xdr:spPr>
        <a:xfrm>
          <a:off x="131318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職員数は類似団体と比較し低くなっており、また、ラスパイレス指数についても低い状態となっている。定員管理に基づき職員数は減少傾向にあるため人件費が</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万円減少したが、人件費における経常収支比率は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類似団体と比較すると低い値になっているが、今後も人件費の低減に努めたい。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108712</xdr:rowOff>
    </xdr:to>
    <xdr:cxnSp macro="">
      <xdr:nvCxnSpPr>
        <xdr:cNvPr id="64" name="直線コネクタ 63"/>
        <xdr:cNvCxnSpPr/>
      </xdr:nvCxnSpPr>
      <xdr:spPr>
        <a:xfrm>
          <a:off x="3987800" y="6262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90424</xdr:rowOff>
    </xdr:to>
    <xdr:cxnSp macro="">
      <xdr:nvCxnSpPr>
        <xdr:cNvPr id="67" name="直線コネクタ 66"/>
        <xdr:cNvCxnSpPr/>
      </xdr:nvCxnSpPr>
      <xdr:spPr>
        <a:xfrm>
          <a:off x="3098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58420</xdr:rowOff>
    </xdr:to>
    <xdr:cxnSp macro="">
      <xdr:nvCxnSpPr>
        <xdr:cNvPr id="70" name="直線コネクタ 69"/>
        <xdr:cNvCxnSpPr/>
      </xdr:nvCxnSpPr>
      <xdr:spPr>
        <a:xfrm>
          <a:off x="2209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53848</xdr:rowOff>
    </xdr:to>
    <xdr:cxnSp macro="">
      <xdr:nvCxnSpPr>
        <xdr:cNvPr id="73" name="直線コネクタ 72"/>
        <xdr:cNvCxnSpPr/>
      </xdr:nvCxnSpPr>
      <xdr:spPr>
        <a:xfrm>
          <a:off x="1320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数値は類似団体を下回ってはいるが、近年、委託事業が増加傾向にあり数値の悪化を引き起こす可能性もあるため、十分に注意を払うと共に事業の内容についても精査を行い削減に努めたい。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122428</xdr:rowOff>
    </xdr:to>
    <xdr:cxnSp macro="">
      <xdr:nvCxnSpPr>
        <xdr:cNvPr id="122" name="直線コネクタ 121"/>
        <xdr:cNvCxnSpPr/>
      </xdr:nvCxnSpPr>
      <xdr:spPr>
        <a:xfrm>
          <a:off x="15671800" y="2856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113284</xdr:rowOff>
    </xdr:to>
    <xdr:cxnSp macro="">
      <xdr:nvCxnSpPr>
        <xdr:cNvPr id="125" name="直線コネクタ 124"/>
        <xdr:cNvCxnSpPr/>
      </xdr:nvCxnSpPr>
      <xdr:spPr>
        <a:xfrm>
          <a:off x="14782800" y="27376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165862</xdr:rowOff>
    </xdr:to>
    <xdr:cxnSp macro="">
      <xdr:nvCxnSpPr>
        <xdr:cNvPr id="128" name="直線コネクタ 127"/>
        <xdr:cNvCxnSpPr/>
      </xdr:nvCxnSpPr>
      <xdr:spPr>
        <a:xfrm>
          <a:off x="13893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15</xdr:row>
      <xdr:rowOff>101854</xdr:rowOff>
    </xdr:to>
    <xdr:cxnSp macro="">
      <xdr:nvCxnSpPr>
        <xdr:cNvPr id="131" name="直線コネクタ 130"/>
        <xdr:cNvCxnSpPr/>
      </xdr:nvCxnSpPr>
      <xdr:spPr>
        <a:xfrm>
          <a:off x="13004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5" name="楕円 144"/>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6" name="テキスト ボックス 145"/>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47" name="楕円 146"/>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48" name="テキスト ボックス 147"/>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49" name="楕円 148"/>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158259</xdr:rowOff>
    </xdr:from>
    <xdr:ext cx="762000" cy="259045"/>
    <xdr:sp macro="" textlink="">
      <xdr:nvSpPr>
        <xdr:cNvPr id="150" name="テキスト ボックス 149"/>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扶助費における経常比率については、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％前後で推移している。子ども医療費の無料化や障害者支援事業に係る費用が大きな要因である。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今後も高齢者人口が増加していくため、老人福祉に係る経費や医療費などの経費の上昇が予測されるため適正な住民福祉施策に努めたい。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83" name="直線コネクタ 182"/>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107950</xdr:rowOff>
    </xdr:to>
    <xdr:cxnSp macro="">
      <xdr:nvCxnSpPr>
        <xdr:cNvPr id="186" name="直線コネクタ 185"/>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107950</xdr:rowOff>
    </xdr:to>
    <xdr:cxnSp macro="">
      <xdr:nvCxnSpPr>
        <xdr:cNvPr id="189" name="直線コネクタ 188"/>
        <xdr:cNvCxnSpPr/>
      </xdr:nvCxnSpPr>
      <xdr:spPr>
        <a:xfrm>
          <a:off x="2209800" y="9213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53</xdr:row>
      <xdr:rowOff>127000</xdr:rowOff>
    </xdr:to>
    <xdr:cxnSp macro="">
      <xdr:nvCxnSpPr>
        <xdr:cNvPr id="192" name="直線コネクタ 191"/>
        <xdr:cNvCxnSpPr/>
      </xdr:nvCxnSpPr>
      <xdr:spPr>
        <a:xfrm>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4" name="楕円 203"/>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5" name="テキスト ボックス 204"/>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6" name="楕円 205"/>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7" name="テキスト ボックス 206"/>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8" name="楕円 207"/>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09" name="テキスト ボックス 208"/>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0" name="楕円 209"/>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1" name="テキスト ボックス 210"/>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維持補修費については減少、繰出金については増加となった。類似団体と比較してもほぼ同水準で推移しているが、今後も、繰出金等が過大とならないように適正に判断したい。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55</xdr:row>
      <xdr:rowOff>165862</xdr:rowOff>
    </xdr:to>
    <xdr:cxnSp macro="">
      <xdr:nvCxnSpPr>
        <xdr:cNvPr id="241" name="直線コネクタ 240"/>
        <xdr:cNvCxnSpPr/>
      </xdr:nvCxnSpPr>
      <xdr:spPr>
        <a:xfrm>
          <a:off x="15671800" y="9586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67564</xdr:rowOff>
    </xdr:to>
    <xdr:cxnSp macro="">
      <xdr:nvCxnSpPr>
        <xdr:cNvPr id="244" name="直線コネクタ 243"/>
        <xdr:cNvCxnSpPr/>
      </xdr:nvCxnSpPr>
      <xdr:spPr>
        <a:xfrm flipV="1">
          <a:off x="14782800" y="9586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67564</xdr:rowOff>
    </xdr:to>
    <xdr:cxnSp macro="">
      <xdr:nvCxnSpPr>
        <xdr:cNvPr id="247" name="直線コネクタ 246"/>
        <xdr:cNvCxnSpPr/>
      </xdr:nvCxnSpPr>
      <xdr:spPr>
        <a:xfrm>
          <a:off x="13893800" y="9623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140716</xdr:rowOff>
    </xdr:to>
    <xdr:cxnSp macro="">
      <xdr:nvCxnSpPr>
        <xdr:cNvPr id="250" name="直線コネクタ 249"/>
        <xdr:cNvCxnSpPr/>
      </xdr:nvCxnSpPr>
      <xdr:spPr>
        <a:xfrm flipV="1">
          <a:off x="13004800" y="96230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54" name="テキスト ボックス 253"/>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0" name="楕円 259"/>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1"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2" name="楕円 261"/>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3" name="テキスト ボックス 262"/>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4" name="楕円 263"/>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65" name="テキスト ボックス 264"/>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6" name="楕円 265"/>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67" name="テキスト ボックス 266"/>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8" name="楕円 267"/>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69" name="テキスト ボックス 268"/>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消防やごみ処理業務を一部事務組合で行っており、その負担等が補助費等において大きな割合を占めており、類似団体と比較して高い値となっている。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今後、一部事務組合の負担金の増加も見込まれるため、各一部事務組合等と歩調を合わせ歳出の抑制に努めたい。</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72136</xdr:rowOff>
    </xdr:to>
    <xdr:cxnSp macro="">
      <xdr:nvCxnSpPr>
        <xdr:cNvPr id="299" name="直線コネクタ 298"/>
        <xdr:cNvCxnSpPr/>
      </xdr:nvCxnSpPr>
      <xdr:spPr>
        <a:xfrm>
          <a:off x="15671800" y="64500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106426</xdr:rowOff>
    </xdr:to>
    <xdr:cxnSp macro="">
      <xdr:nvCxnSpPr>
        <xdr:cNvPr id="302" name="直線コネクタ 301"/>
        <xdr:cNvCxnSpPr/>
      </xdr:nvCxnSpPr>
      <xdr:spPr>
        <a:xfrm>
          <a:off x="14782800" y="6335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163576</xdr:rowOff>
    </xdr:to>
    <xdr:cxnSp macro="">
      <xdr:nvCxnSpPr>
        <xdr:cNvPr id="305" name="直線コネクタ 304"/>
        <xdr:cNvCxnSpPr/>
      </xdr:nvCxnSpPr>
      <xdr:spPr>
        <a:xfrm>
          <a:off x="13893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136144</xdr:rowOff>
    </xdr:to>
    <xdr:cxnSp macro="">
      <xdr:nvCxnSpPr>
        <xdr:cNvPr id="308" name="直線コネクタ 307"/>
        <xdr:cNvCxnSpPr/>
      </xdr:nvCxnSpPr>
      <xdr:spPr>
        <a:xfrm flipV="1">
          <a:off x="13004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2" name="テキスト ボックス 31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18" name="楕円 317"/>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19"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0" name="楕円 319"/>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1" name="テキスト ボックス 320"/>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2" name="楕円 32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3" name="テキスト ボックス 32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4" name="楕円 32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5" name="テキスト ボックス 324"/>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6" name="楕円 32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7" name="テキスト ボックス 326"/>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町村合併前の</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年度以降、各種大型事業実施に多額の地方債を投資した結果、公債費が肥大化し、</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年度には公債費比率が</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までに達した。以降健全化計画に基づき起債の抑制に努めたことにより、数値は徐々に改善し、起債残高も減少してきている。今後も引き続き償還が進み、起債残高が減少するので数値は改善の見通しだが、類似団体と比較すると依然高い数値であるので適正な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92711</xdr:rowOff>
    </xdr:to>
    <xdr:cxnSp macro="">
      <xdr:nvCxnSpPr>
        <xdr:cNvPr id="359" name="直線コネクタ 358"/>
        <xdr:cNvCxnSpPr/>
      </xdr:nvCxnSpPr>
      <xdr:spPr>
        <a:xfrm flipV="1">
          <a:off x="3987800" y="134162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92711</xdr:rowOff>
    </xdr:from>
    <xdr:to>
      <xdr:col>19</xdr:col>
      <xdr:colOff>187325</xdr:colOff>
      <xdr:row>79</xdr:row>
      <xdr:rowOff>16511</xdr:rowOff>
    </xdr:to>
    <xdr:cxnSp macro="">
      <xdr:nvCxnSpPr>
        <xdr:cNvPr id="362" name="直線コネクタ 361"/>
        <xdr:cNvCxnSpPr/>
      </xdr:nvCxnSpPr>
      <xdr:spPr>
        <a:xfrm flipV="1">
          <a:off x="3098800" y="134658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54611</xdr:rowOff>
    </xdr:to>
    <xdr:cxnSp macro="">
      <xdr:nvCxnSpPr>
        <xdr:cNvPr id="365" name="直線コネクタ 364"/>
        <xdr:cNvCxnSpPr/>
      </xdr:nvCxnSpPr>
      <xdr:spPr>
        <a:xfrm flipV="1">
          <a:off x="2209800" y="13561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54611</xdr:rowOff>
    </xdr:from>
    <xdr:to>
      <xdr:col>11</xdr:col>
      <xdr:colOff>9525</xdr:colOff>
      <xdr:row>79</xdr:row>
      <xdr:rowOff>107950</xdr:rowOff>
    </xdr:to>
    <xdr:cxnSp macro="">
      <xdr:nvCxnSpPr>
        <xdr:cNvPr id="368" name="直線コネクタ 367"/>
        <xdr:cNvCxnSpPr/>
      </xdr:nvCxnSpPr>
      <xdr:spPr>
        <a:xfrm flipV="1">
          <a:off x="1320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134638</xdr:rowOff>
    </xdr:from>
    <xdr:ext cx="762000" cy="259045"/>
    <xdr:sp macro="" textlink="">
      <xdr:nvSpPr>
        <xdr:cNvPr id="372" name="テキスト ボックス 371"/>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78" name="楕円 377"/>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79"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41911</xdr:rowOff>
    </xdr:from>
    <xdr:to>
      <xdr:col>20</xdr:col>
      <xdr:colOff>38100</xdr:colOff>
      <xdr:row>78</xdr:row>
      <xdr:rowOff>143511</xdr:rowOff>
    </xdr:to>
    <xdr:sp macro="" textlink="">
      <xdr:nvSpPr>
        <xdr:cNvPr id="380" name="楕円 379"/>
        <xdr:cNvSpPr/>
      </xdr:nvSpPr>
      <xdr:spPr>
        <a:xfrm>
          <a:off x="3937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128288</xdr:rowOff>
    </xdr:from>
    <xdr:ext cx="736600" cy="259045"/>
    <xdr:sp macro="" textlink="">
      <xdr:nvSpPr>
        <xdr:cNvPr id="381" name="テキスト ボックス 380"/>
        <xdr:cNvSpPr txBox="1"/>
      </xdr:nvSpPr>
      <xdr:spPr>
        <a:xfrm>
          <a:off x="3606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82" name="楕円 381"/>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83" name="テキスト ボックス 382"/>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84" name="楕円 383"/>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85" name="テキスト ボックス 384"/>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386" name="楕円 385"/>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％低くなっているが上昇傾向にある。公債費については、類似団体より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％高くなっている。公債費率については償還の進行に伴い減少してきているのが原因であると考えられる。公債費以外の経常収支比率についても上昇しないように注意を払う必要がある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7801</xdr:rowOff>
    </xdr:from>
    <xdr:to>
      <xdr:col>82</xdr:col>
      <xdr:colOff>107950</xdr:colOff>
      <xdr:row>75</xdr:row>
      <xdr:rowOff>128633</xdr:rowOff>
    </xdr:to>
    <xdr:cxnSp macro="">
      <xdr:nvCxnSpPr>
        <xdr:cNvPr id="422" name="直線コネクタ 421"/>
        <xdr:cNvCxnSpPr/>
      </xdr:nvCxnSpPr>
      <xdr:spPr>
        <a:xfrm>
          <a:off x="15671800" y="12866551"/>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48623</xdr:rowOff>
    </xdr:from>
    <xdr:to>
      <xdr:col>78</xdr:col>
      <xdr:colOff>69850</xdr:colOff>
      <xdr:row>75</xdr:row>
      <xdr:rowOff>7801</xdr:rowOff>
    </xdr:to>
    <xdr:cxnSp macro="">
      <xdr:nvCxnSpPr>
        <xdr:cNvPr id="425" name="直線コネクタ 424"/>
        <xdr:cNvCxnSpPr/>
      </xdr:nvCxnSpPr>
      <xdr:spPr>
        <a:xfrm>
          <a:off x="14782800" y="1273592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76381</xdr:rowOff>
    </xdr:from>
    <xdr:to>
      <xdr:col>73</xdr:col>
      <xdr:colOff>180975</xdr:colOff>
      <xdr:row>74</xdr:row>
      <xdr:rowOff>48623</xdr:rowOff>
    </xdr:to>
    <xdr:cxnSp macro="">
      <xdr:nvCxnSpPr>
        <xdr:cNvPr id="428" name="直線コネクタ 427"/>
        <xdr:cNvCxnSpPr/>
      </xdr:nvCxnSpPr>
      <xdr:spPr>
        <a:xfrm>
          <a:off x="13893800" y="1259223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76381</xdr:rowOff>
    </xdr:from>
    <xdr:to>
      <xdr:col>69</xdr:col>
      <xdr:colOff>92075</xdr:colOff>
      <xdr:row>73</xdr:row>
      <xdr:rowOff>164556</xdr:rowOff>
    </xdr:to>
    <xdr:cxnSp macro="">
      <xdr:nvCxnSpPr>
        <xdr:cNvPr id="431" name="直線コネクタ 430"/>
        <xdr:cNvCxnSpPr/>
      </xdr:nvCxnSpPr>
      <xdr:spPr>
        <a:xfrm flipV="1">
          <a:off x="13004800" y="125922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5" name="テキスト ボックス 434"/>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41" name="楕円 440"/>
        <xdr:cNvSpPr/>
      </xdr:nvSpPr>
      <xdr:spPr>
        <a:xfrm>
          <a:off x="164592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94360</xdr:rowOff>
    </xdr:from>
    <xdr:ext cx="762000" cy="259045"/>
    <xdr:sp macro="" textlink="">
      <xdr:nvSpPr>
        <xdr:cNvPr id="442" name="公債費以外該当値テキスト"/>
        <xdr:cNvSpPr txBox="1"/>
      </xdr:nvSpPr>
      <xdr:spPr>
        <a:xfrm>
          <a:off x="16598900" y="1278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128451</xdr:rowOff>
    </xdr:from>
    <xdr:to>
      <xdr:col>78</xdr:col>
      <xdr:colOff>120650</xdr:colOff>
      <xdr:row>75</xdr:row>
      <xdr:rowOff>58601</xdr:rowOff>
    </xdr:to>
    <xdr:sp macro="" textlink="">
      <xdr:nvSpPr>
        <xdr:cNvPr id="443" name="楕円 442"/>
        <xdr:cNvSpPr/>
      </xdr:nvSpPr>
      <xdr:spPr>
        <a:xfrm>
          <a:off x="15621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68778</xdr:rowOff>
    </xdr:from>
    <xdr:ext cx="736600" cy="259045"/>
    <xdr:sp macro="" textlink="">
      <xdr:nvSpPr>
        <xdr:cNvPr id="444" name="テキスト ボックス 443"/>
        <xdr:cNvSpPr txBox="1"/>
      </xdr:nvSpPr>
      <xdr:spPr>
        <a:xfrm>
          <a:off x="15290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169273</xdr:rowOff>
    </xdr:from>
    <xdr:to>
      <xdr:col>74</xdr:col>
      <xdr:colOff>31750</xdr:colOff>
      <xdr:row>74</xdr:row>
      <xdr:rowOff>99423</xdr:rowOff>
    </xdr:to>
    <xdr:sp macro="" textlink="">
      <xdr:nvSpPr>
        <xdr:cNvPr id="445" name="楕円 444"/>
        <xdr:cNvSpPr/>
      </xdr:nvSpPr>
      <xdr:spPr>
        <a:xfrm>
          <a:off x="14732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109600</xdr:rowOff>
    </xdr:from>
    <xdr:ext cx="762000" cy="259045"/>
    <xdr:sp macro="" textlink="">
      <xdr:nvSpPr>
        <xdr:cNvPr id="446" name="テキスト ボックス 445"/>
        <xdr:cNvSpPr txBox="1"/>
      </xdr:nvSpPr>
      <xdr:spPr>
        <a:xfrm>
          <a:off x="14401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25581</xdr:rowOff>
    </xdr:from>
    <xdr:to>
      <xdr:col>69</xdr:col>
      <xdr:colOff>142875</xdr:colOff>
      <xdr:row>73</xdr:row>
      <xdr:rowOff>127181</xdr:rowOff>
    </xdr:to>
    <xdr:sp macro="" textlink="">
      <xdr:nvSpPr>
        <xdr:cNvPr id="447" name="楕円 446"/>
        <xdr:cNvSpPr/>
      </xdr:nvSpPr>
      <xdr:spPr>
        <a:xfrm>
          <a:off x="13843000" y="125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137358</xdr:rowOff>
    </xdr:from>
    <xdr:ext cx="762000" cy="259045"/>
    <xdr:sp macro="" textlink="">
      <xdr:nvSpPr>
        <xdr:cNvPr id="448" name="テキスト ボックス 447"/>
        <xdr:cNvSpPr txBox="1"/>
      </xdr:nvSpPr>
      <xdr:spPr>
        <a:xfrm>
          <a:off x="13512800" y="123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113756</xdr:rowOff>
    </xdr:from>
    <xdr:to>
      <xdr:col>65</xdr:col>
      <xdr:colOff>53975</xdr:colOff>
      <xdr:row>74</xdr:row>
      <xdr:rowOff>43906</xdr:rowOff>
    </xdr:to>
    <xdr:sp macro="" textlink="">
      <xdr:nvSpPr>
        <xdr:cNvPr id="449" name="楕円 448"/>
        <xdr:cNvSpPr/>
      </xdr:nvSpPr>
      <xdr:spPr>
        <a:xfrm>
          <a:off x="12954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54083</xdr:rowOff>
    </xdr:from>
    <xdr:ext cx="762000" cy="259045"/>
    <xdr:sp macro="" textlink="">
      <xdr:nvSpPr>
        <xdr:cNvPr id="450" name="テキスト ボックス 449"/>
        <xdr:cNvSpPr txBox="1"/>
      </xdr:nvSpPr>
      <xdr:spPr>
        <a:xfrm>
          <a:off x="12623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164412</xdr:rowOff>
    </xdr:from>
    <xdr:to>
      <xdr:col>29</xdr:col>
      <xdr:colOff>127000</xdr:colOff>
      <xdr:row>16</xdr:row>
      <xdr:rowOff>171282</xdr:rowOff>
    </xdr:to>
    <xdr:cxnSp macro="">
      <xdr:nvCxnSpPr>
        <xdr:cNvPr id="46" name="直線コネクタ 45"/>
        <xdr:cNvCxnSpPr/>
      </xdr:nvCxnSpPr>
      <xdr:spPr bwMode="auto">
        <a:xfrm flipV="1">
          <a:off x="5003800" y="2955237"/>
          <a:ext cx="647700" cy="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169744</xdr:rowOff>
    </xdr:from>
    <xdr:to>
      <xdr:col>26</xdr:col>
      <xdr:colOff>50800</xdr:colOff>
      <xdr:row>16</xdr:row>
      <xdr:rowOff>171282</xdr:rowOff>
    </xdr:to>
    <xdr:cxnSp macro="">
      <xdr:nvCxnSpPr>
        <xdr:cNvPr id="49" name="直線コネクタ 48"/>
        <xdr:cNvCxnSpPr/>
      </xdr:nvCxnSpPr>
      <xdr:spPr bwMode="auto">
        <a:xfrm>
          <a:off x="4305300" y="2960569"/>
          <a:ext cx="698500" cy="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169744</xdr:rowOff>
    </xdr:from>
    <xdr:to>
      <xdr:col>22</xdr:col>
      <xdr:colOff>114300</xdr:colOff>
      <xdr:row>17</xdr:row>
      <xdr:rowOff>7095</xdr:rowOff>
    </xdr:to>
    <xdr:cxnSp macro="">
      <xdr:nvCxnSpPr>
        <xdr:cNvPr id="52" name="直線コネクタ 51"/>
        <xdr:cNvCxnSpPr/>
      </xdr:nvCxnSpPr>
      <xdr:spPr bwMode="auto">
        <a:xfrm flipV="1">
          <a:off x="3606800" y="2960569"/>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7095</xdr:rowOff>
    </xdr:from>
    <xdr:to>
      <xdr:col>18</xdr:col>
      <xdr:colOff>177800</xdr:colOff>
      <xdr:row>17</xdr:row>
      <xdr:rowOff>27847</xdr:rowOff>
    </xdr:to>
    <xdr:cxnSp macro="">
      <xdr:nvCxnSpPr>
        <xdr:cNvPr id="55" name="直線コネクタ 54"/>
        <xdr:cNvCxnSpPr/>
      </xdr:nvCxnSpPr>
      <xdr:spPr bwMode="auto">
        <a:xfrm flipV="1">
          <a:off x="2908300" y="2969370"/>
          <a:ext cx="698500" cy="2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113612</xdr:rowOff>
    </xdr:from>
    <xdr:to>
      <xdr:col>29</xdr:col>
      <xdr:colOff>177800</xdr:colOff>
      <xdr:row>17</xdr:row>
      <xdr:rowOff>43762</xdr:rowOff>
    </xdr:to>
    <xdr:sp macro="" textlink="">
      <xdr:nvSpPr>
        <xdr:cNvPr id="65" name="楕円 64"/>
        <xdr:cNvSpPr/>
      </xdr:nvSpPr>
      <xdr:spPr bwMode="auto">
        <a:xfrm>
          <a:off x="5600700" y="29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85689</xdr:rowOff>
    </xdr:from>
    <xdr:ext cx="762000" cy="259045"/>
    <xdr:sp macro="" textlink="">
      <xdr:nvSpPr>
        <xdr:cNvPr id="66" name="人口1人当たり決算額の推移該当値テキスト130"/>
        <xdr:cNvSpPr txBox="1"/>
      </xdr:nvSpPr>
      <xdr:spPr>
        <a:xfrm>
          <a:off x="5740400" y="28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120482</xdr:rowOff>
    </xdr:from>
    <xdr:to>
      <xdr:col>26</xdr:col>
      <xdr:colOff>101600</xdr:colOff>
      <xdr:row>17</xdr:row>
      <xdr:rowOff>50632</xdr:rowOff>
    </xdr:to>
    <xdr:sp macro="" textlink="">
      <xdr:nvSpPr>
        <xdr:cNvPr id="67" name="楕円 66"/>
        <xdr:cNvSpPr/>
      </xdr:nvSpPr>
      <xdr:spPr bwMode="auto">
        <a:xfrm>
          <a:off x="4953000" y="29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35409</xdr:rowOff>
    </xdr:from>
    <xdr:ext cx="736600" cy="259045"/>
    <xdr:sp macro="" textlink="">
      <xdr:nvSpPr>
        <xdr:cNvPr id="68" name="テキスト ボックス 67"/>
        <xdr:cNvSpPr txBox="1"/>
      </xdr:nvSpPr>
      <xdr:spPr>
        <a:xfrm>
          <a:off x="4622800" y="2997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118944</xdr:rowOff>
    </xdr:from>
    <xdr:to>
      <xdr:col>22</xdr:col>
      <xdr:colOff>165100</xdr:colOff>
      <xdr:row>17</xdr:row>
      <xdr:rowOff>49094</xdr:rowOff>
    </xdr:to>
    <xdr:sp macro="" textlink="">
      <xdr:nvSpPr>
        <xdr:cNvPr id="69" name="楕円 68"/>
        <xdr:cNvSpPr/>
      </xdr:nvSpPr>
      <xdr:spPr bwMode="auto">
        <a:xfrm>
          <a:off x="4254500" y="290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59271</xdr:rowOff>
    </xdr:from>
    <xdr:ext cx="762000" cy="259045"/>
    <xdr:sp macro="" textlink="">
      <xdr:nvSpPr>
        <xdr:cNvPr id="70" name="テキスト ボックス 69"/>
        <xdr:cNvSpPr txBox="1"/>
      </xdr:nvSpPr>
      <xdr:spPr>
        <a:xfrm>
          <a:off x="3924300" y="26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127745</xdr:rowOff>
    </xdr:from>
    <xdr:to>
      <xdr:col>19</xdr:col>
      <xdr:colOff>38100</xdr:colOff>
      <xdr:row>17</xdr:row>
      <xdr:rowOff>57895</xdr:rowOff>
    </xdr:to>
    <xdr:sp macro="" textlink="">
      <xdr:nvSpPr>
        <xdr:cNvPr id="71" name="楕円 70"/>
        <xdr:cNvSpPr/>
      </xdr:nvSpPr>
      <xdr:spPr bwMode="auto">
        <a:xfrm>
          <a:off x="3556000" y="291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68072</xdr:rowOff>
    </xdr:from>
    <xdr:ext cx="762000" cy="259045"/>
    <xdr:sp macro="" textlink="">
      <xdr:nvSpPr>
        <xdr:cNvPr id="72" name="テキスト ボックス 71"/>
        <xdr:cNvSpPr txBox="1"/>
      </xdr:nvSpPr>
      <xdr:spPr>
        <a:xfrm>
          <a:off x="3225800" y="268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148497</xdr:rowOff>
    </xdr:from>
    <xdr:to>
      <xdr:col>15</xdr:col>
      <xdr:colOff>101600</xdr:colOff>
      <xdr:row>17</xdr:row>
      <xdr:rowOff>78647</xdr:rowOff>
    </xdr:to>
    <xdr:sp macro="" textlink="">
      <xdr:nvSpPr>
        <xdr:cNvPr id="73" name="楕円 72"/>
        <xdr:cNvSpPr/>
      </xdr:nvSpPr>
      <xdr:spPr bwMode="auto">
        <a:xfrm>
          <a:off x="2857500" y="293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88824</xdr:rowOff>
    </xdr:from>
    <xdr:ext cx="762000" cy="259045"/>
    <xdr:sp macro="" textlink="">
      <xdr:nvSpPr>
        <xdr:cNvPr id="74" name="テキスト ボックス 73"/>
        <xdr:cNvSpPr txBox="1"/>
      </xdr:nvSpPr>
      <xdr:spPr>
        <a:xfrm>
          <a:off x="2527300" y="27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120523</xdr:rowOff>
    </xdr:from>
    <xdr:to>
      <xdr:col>29</xdr:col>
      <xdr:colOff>127000</xdr:colOff>
      <xdr:row>34</xdr:row>
      <xdr:rowOff>186131</xdr:rowOff>
    </xdr:to>
    <xdr:cxnSp macro="">
      <xdr:nvCxnSpPr>
        <xdr:cNvPr id="108" name="直線コネクタ 107"/>
        <xdr:cNvCxnSpPr/>
      </xdr:nvCxnSpPr>
      <xdr:spPr bwMode="auto">
        <a:xfrm>
          <a:off x="5003800" y="6387973"/>
          <a:ext cx="647700" cy="6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115134</xdr:rowOff>
    </xdr:from>
    <xdr:to>
      <xdr:col>26</xdr:col>
      <xdr:colOff>50800</xdr:colOff>
      <xdr:row>34</xdr:row>
      <xdr:rowOff>120523</xdr:rowOff>
    </xdr:to>
    <xdr:cxnSp macro="">
      <xdr:nvCxnSpPr>
        <xdr:cNvPr id="111" name="直線コネクタ 110"/>
        <xdr:cNvCxnSpPr/>
      </xdr:nvCxnSpPr>
      <xdr:spPr bwMode="auto">
        <a:xfrm>
          <a:off x="4305300" y="6382584"/>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55720</xdr:rowOff>
    </xdr:from>
    <xdr:to>
      <xdr:col>22</xdr:col>
      <xdr:colOff>114300</xdr:colOff>
      <xdr:row>34</xdr:row>
      <xdr:rowOff>115134</xdr:rowOff>
    </xdr:to>
    <xdr:cxnSp macro="">
      <xdr:nvCxnSpPr>
        <xdr:cNvPr id="114" name="直線コネクタ 113"/>
        <xdr:cNvCxnSpPr/>
      </xdr:nvCxnSpPr>
      <xdr:spPr bwMode="auto">
        <a:xfrm>
          <a:off x="3606800" y="6323170"/>
          <a:ext cx="698500" cy="5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319634</xdr:rowOff>
    </xdr:from>
    <xdr:to>
      <xdr:col>18</xdr:col>
      <xdr:colOff>177800</xdr:colOff>
      <xdr:row>34</xdr:row>
      <xdr:rowOff>55720</xdr:rowOff>
    </xdr:to>
    <xdr:cxnSp macro="">
      <xdr:nvCxnSpPr>
        <xdr:cNvPr id="117" name="直線コネクタ 116"/>
        <xdr:cNvCxnSpPr/>
      </xdr:nvCxnSpPr>
      <xdr:spPr bwMode="auto">
        <a:xfrm>
          <a:off x="2908300" y="6244184"/>
          <a:ext cx="698500" cy="7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329727</xdr:rowOff>
    </xdr:from>
    <xdr:ext cx="762000" cy="259045"/>
    <xdr:sp macro="" textlink="">
      <xdr:nvSpPr>
        <xdr:cNvPr id="121" name="テキスト ボックス 120"/>
        <xdr:cNvSpPr txBox="1"/>
      </xdr:nvSpPr>
      <xdr:spPr>
        <a:xfrm>
          <a:off x="25273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135331</xdr:rowOff>
    </xdr:from>
    <xdr:to>
      <xdr:col>29</xdr:col>
      <xdr:colOff>177800</xdr:colOff>
      <xdr:row>34</xdr:row>
      <xdr:rowOff>236931</xdr:rowOff>
    </xdr:to>
    <xdr:sp macro="" textlink="">
      <xdr:nvSpPr>
        <xdr:cNvPr id="127" name="楕円 126"/>
        <xdr:cNvSpPr/>
      </xdr:nvSpPr>
      <xdr:spPr bwMode="auto">
        <a:xfrm>
          <a:off x="5600700" y="640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323308</xdr:rowOff>
    </xdr:from>
    <xdr:ext cx="762000" cy="259045"/>
    <xdr:sp macro="" textlink="">
      <xdr:nvSpPr>
        <xdr:cNvPr id="128" name="人口1人当たり決算額の推移該当値テキスト445"/>
        <xdr:cNvSpPr txBox="1"/>
      </xdr:nvSpPr>
      <xdr:spPr>
        <a:xfrm>
          <a:off x="5740400" y="624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69723</xdr:rowOff>
    </xdr:from>
    <xdr:to>
      <xdr:col>26</xdr:col>
      <xdr:colOff>101600</xdr:colOff>
      <xdr:row>34</xdr:row>
      <xdr:rowOff>171323</xdr:rowOff>
    </xdr:to>
    <xdr:sp macro="" textlink="">
      <xdr:nvSpPr>
        <xdr:cNvPr id="129" name="楕円 128"/>
        <xdr:cNvSpPr/>
      </xdr:nvSpPr>
      <xdr:spPr bwMode="auto">
        <a:xfrm>
          <a:off x="4953000" y="633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181500</xdr:rowOff>
    </xdr:from>
    <xdr:ext cx="736600" cy="259045"/>
    <xdr:sp macro="" textlink="">
      <xdr:nvSpPr>
        <xdr:cNvPr id="130" name="テキスト ボックス 129"/>
        <xdr:cNvSpPr txBox="1"/>
      </xdr:nvSpPr>
      <xdr:spPr>
        <a:xfrm>
          <a:off x="4622800" y="610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64334</xdr:rowOff>
    </xdr:from>
    <xdr:to>
      <xdr:col>22</xdr:col>
      <xdr:colOff>165100</xdr:colOff>
      <xdr:row>34</xdr:row>
      <xdr:rowOff>165934</xdr:rowOff>
    </xdr:to>
    <xdr:sp macro="" textlink="">
      <xdr:nvSpPr>
        <xdr:cNvPr id="131" name="楕円 130"/>
        <xdr:cNvSpPr/>
      </xdr:nvSpPr>
      <xdr:spPr bwMode="auto">
        <a:xfrm>
          <a:off x="4254500" y="633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176111</xdr:rowOff>
    </xdr:from>
    <xdr:ext cx="762000" cy="259045"/>
    <xdr:sp macro="" textlink="">
      <xdr:nvSpPr>
        <xdr:cNvPr id="132" name="テキスト ボックス 131"/>
        <xdr:cNvSpPr txBox="1"/>
      </xdr:nvSpPr>
      <xdr:spPr>
        <a:xfrm>
          <a:off x="3924300" y="610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4920</xdr:rowOff>
    </xdr:from>
    <xdr:to>
      <xdr:col>19</xdr:col>
      <xdr:colOff>38100</xdr:colOff>
      <xdr:row>34</xdr:row>
      <xdr:rowOff>106520</xdr:rowOff>
    </xdr:to>
    <xdr:sp macro="" textlink="">
      <xdr:nvSpPr>
        <xdr:cNvPr id="133" name="楕円 132"/>
        <xdr:cNvSpPr/>
      </xdr:nvSpPr>
      <xdr:spPr bwMode="auto">
        <a:xfrm>
          <a:off x="3556000" y="627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116697</xdr:rowOff>
    </xdr:from>
    <xdr:ext cx="762000" cy="259045"/>
    <xdr:sp macro="" textlink="">
      <xdr:nvSpPr>
        <xdr:cNvPr id="134" name="テキスト ボックス 133"/>
        <xdr:cNvSpPr txBox="1"/>
      </xdr:nvSpPr>
      <xdr:spPr>
        <a:xfrm>
          <a:off x="3225800" y="60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268834</xdr:rowOff>
    </xdr:from>
    <xdr:to>
      <xdr:col>15</xdr:col>
      <xdr:colOff>101600</xdr:colOff>
      <xdr:row>34</xdr:row>
      <xdr:rowOff>27534</xdr:rowOff>
    </xdr:to>
    <xdr:sp macro="" textlink="">
      <xdr:nvSpPr>
        <xdr:cNvPr id="135" name="楕円 134"/>
        <xdr:cNvSpPr/>
      </xdr:nvSpPr>
      <xdr:spPr bwMode="auto">
        <a:xfrm>
          <a:off x="2857500" y="619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37711</xdr:rowOff>
    </xdr:from>
    <xdr:ext cx="762000" cy="259045"/>
    <xdr:sp macro="" textlink="">
      <xdr:nvSpPr>
        <xdr:cNvPr id="136" name="テキスト ボックス 135"/>
        <xdr:cNvSpPr txBox="1"/>
      </xdr:nvSpPr>
      <xdr:spPr>
        <a:xfrm>
          <a:off x="2527300" y="596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117015</xdr:rowOff>
    </xdr:from>
    <xdr:to>
      <xdr:col>24</xdr:col>
      <xdr:colOff>63500</xdr:colOff>
      <xdr:row>35</xdr:row>
      <xdr:rowOff>119362</xdr:rowOff>
    </xdr:to>
    <xdr:cxnSp macro="">
      <xdr:nvCxnSpPr>
        <xdr:cNvPr id="61" name="直線コネクタ 60"/>
        <xdr:cNvCxnSpPr/>
      </xdr:nvCxnSpPr>
      <xdr:spPr>
        <a:xfrm flipV="1">
          <a:off x="3797300" y="6117765"/>
          <a:ext cx="8382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110264</xdr:rowOff>
    </xdr:from>
    <xdr:to>
      <xdr:col>19</xdr:col>
      <xdr:colOff>177800</xdr:colOff>
      <xdr:row>35</xdr:row>
      <xdr:rowOff>119362</xdr:rowOff>
    </xdr:to>
    <xdr:cxnSp macro="">
      <xdr:nvCxnSpPr>
        <xdr:cNvPr id="64" name="直線コネクタ 63"/>
        <xdr:cNvCxnSpPr/>
      </xdr:nvCxnSpPr>
      <xdr:spPr>
        <a:xfrm>
          <a:off x="2908300" y="611101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75829</xdr:rowOff>
    </xdr:from>
    <xdr:to>
      <xdr:col>15</xdr:col>
      <xdr:colOff>50800</xdr:colOff>
      <xdr:row>35</xdr:row>
      <xdr:rowOff>110264</xdr:rowOff>
    </xdr:to>
    <xdr:cxnSp macro="">
      <xdr:nvCxnSpPr>
        <xdr:cNvPr id="67" name="直線コネクタ 66"/>
        <xdr:cNvCxnSpPr/>
      </xdr:nvCxnSpPr>
      <xdr:spPr>
        <a:xfrm>
          <a:off x="2019300" y="6076579"/>
          <a:ext cx="8890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75829</xdr:rowOff>
    </xdr:from>
    <xdr:to>
      <xdr:col>10</xdr:col>
      <xdr:colOff>114300</xdr:colOff>
      <xdr:row>35</xdr:row>
      <xdr:rowOff>89530</xdr:rowOff>
    </xdr:to>
    <xdr:cxnSp macro="">
      <xdr:nvCxnSpPr>
        <xdr:cNvPr id="70" name="直線コネクタ 69"/>
        <xdr:cNvCxnSpPr/>
      </xdr:nvCxnSpPr>
      <xdr:spPr>
        <a:xfrm flipV="1">
          <a:off x="1130300" y="6076579"/>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66215</xdr:rowOff>
    </xdr:from>
    <xdr:to>
      <xdr:col>24</xdr:col>
      <xdr:colOff>114300</xdr:colOff>
      <xdr:row>35</xdr:row>
      <xdr:rowOff>167815</xdr:rowOff>
    </xdr:to>
    <xdr:sp macro="" textlink="">
      <xdr:nvSpPr>
        <xdr:cNvPr id="80" name="楕円 79"/>
        <xdr:cNvSpPr/>
      </xdr:nvSpPr>
      <xdr:spPr>
        <a:xfrm>
          <a:off x="4584700" y="60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44642</xdr:rowOff>
    </xdr:from>
    <xdr:ext cx="599010" cy="259045"/>
    <xdr:sp macro="" textlink="">
      <xdr:nvSpPr>
        <xdr:cNvPr id="81" name="人件費該当値テキスト"/>
        <xdr:cNvSpPr txBox="1"/>
      </xdr:nvSpPr>
      <xdr:spPr>
        <a:xfrm>
          <a:off x="4686300" y="60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68562</xdr:rowOff>
    </xdr:from>
    <xdr:to>
      <xdr:col>20</xdr:col>
      <xdr:colOff>38100</xdr:colOff>
      <xdr:row>35</xdr:row>
      <xdr:rowOff>170162</xdr:rowOff>
    </xdr:to>
    <xdr:sp macro="" textlink="">
      <xdr:nvSpPr>
        <xdr:cNvPr id="82" name="楕円 81"/>
        <xdr:cNvSpPr/>
      </xdr:nvSpPr>
      <xdr:spPr>
        <a:xfrm>
          <a:off x="3746500" y="60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161289</xdr:rowOff>
    </xdr:from>
    <xdr:ext cx="599010" cy="259045"/>
    <xdr:sp macro="" textlink="">
      <xdr:nvSpPr>
        <xdr:cNvPr id="83" name="テキスト ボックス 82"/>
        <xdr:cNvSpPr txBox="1"/>
      </xdr:nvSpPr>
      <xdr:spPr>
        <a:xfrm>
          <a:off x="3497795" y="616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59464</xdr:rowOff>
    </xdr:from>
    <xdr:to>
      <xdr:col>15</xdr:col>
      <xdr:colOff>101600</xdr:colOff>
      <xdr:row>35</xdr:row>
      <xdr:rowOff>161064</xdr:rowOff>
    </xdr:to>
    <xdr:sp macro="" textlink="">
      <xdr:nvSpPr>
        <xdr:cNvPr id="84" name="楕円 83"/>
        <xdr:cNvSpPr/>
      </xdr:nvSpPr>
      <xdr:spPr>
        <a:xfrm>
          <a:off x="2857500" y="6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152191</xdr:rowOff>
    </xdr:from>
    <xdr:ext cx="599010" cy="259045"/>
    <xdr:sp macro="" textlink="">
      <xdr:nvSpPr>
        <xdr:cNvPr id="85" name="テキスト ボックス 84"/>
        <xdr:cNvSpPr txBox="1"/>
      </xdr:nvSpPr>
      <xdr:spPr>
        <a:xfrm>
          <a:off x="2608795" y="615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25029</xdr:rowOff>
    </xdr:from>
    <xdr:to>
      <xdr:col>10</xdr:col>
      <xdr:colOff>165100</xdr:colOff>
      <xdr:row>35</xdr:row>
      <xdr:rowOff>126629</xdr:rowOff>
    </xdr:to>
    <xdr:sp macro="" textlink="">
      <xdr:nvSpPr>
        <xdr:cNvPr id="86" name="楕円 85"/>
        <xdr:cNvSpPr/>
      </xdr:nvSpPr>
      <xdr:spPr>
        <a:xfrm>
          <a:off x="1968500" y="60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143156</xdr:rowOff>
    </xdr:from>
    <xdr:ext cx="599010" cy="259045"/>
    <xdr:sp macro="" textlink="">
      <xdr:nvSpPr>
        <xdr:cNvPr id="87" name="テキスト ボックス 86"/>
        <xdr:cNvSpPr txBox="1"/>
      </xdr:nvSpPr>
      <xdr:spPr>
        <a:xfrm>
          <a:off x="1719795" y="5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38730</xdr:rowOff>
    </xdr:from>
    <xdr:to>
      <xdr:col>6</xdr:col>
      <xdr:colOff>38100</xdr:colOff>
      <xdr:row>35</xdr:row>
      <xdr:rowOff>140330</xdr:rowOff>
    </xdr:to>
    <xdr:sp macro="" textlink="">
      <xdr:nvSpPr>
        <xdr:cNvPr id="88" name="楕円 87"/>
        <xdr:cNvSpPr/>
      </xdr:nvSpPr>
      <xdr:spPr>
        <a:xfrm>
          <a:off x="1079500" y="60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156857</xdr:rowOff>
    </xdr:from>
    <xdr:ext cx="599010" cy="259045"/>
    <xdr:sp macro="" textlink="">
      <xdr:nvSpPr>
        <xdr:cNvPr id="89" name="テキスト ボックス 88"/>
        <xdr:cNvSpPr txBox="1"/>
      </xdr:nvSpPr>
      <xdr:spPr>
        <a:xfrm>
          <a:off x="830795" y="58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147441</xdr:rowOff>
    </xdr:from>
    <xdr:to>
      <xdr:col>24</xdr:col>
      <xdr:colOff>63500</xdr:colOff>
      <xdr:row>55</xdr:row>
      <xdr:rowOff>27864</xdr:rowOff>
    </xdr:to>
    <xdr:cxnSp macro="">
      <xdr:nvCxnSpPr>
        <xdr:cNvPr id="116" name="直線コネクタ 115"/>
        <xdr:cNvCxnSpPr/>
      </xdr:nvCxnSpPr>
      <xdr:spPr>
        <a:xfrm flipV="1">
          <a:off x="3797300" y="9405741"/>
          <a:ext cx="8382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27864</xdr:rowOff>
    </xdr:from>
    <xdr:to>
      <xdr:col>19</xdr:col>
      <xdr:colOff>177800</xdr:colOff>
      <xdr:row>55</xdr:row>
      <xdr:rowOff>40995</xdr:rowOff>
    </xdr:to>
    <xdr:cxnSp macro="">
      <xdr:nvCxnSpPr>
        <xdr:cNvPr id="119" name="直線コネクタ 118"/>
        <xdr:cNvCxnSpPr/>
      </xdr:nvCxnSpPr>
      <xdr:spPr>
        <a:xfrm flipV="1">
          <a:off x="2908300" y="9457614"/>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109516</xdr:rowOff>
    </xdr:from>
    <xdr:to>
      <xdr:col>15</xdr:col>
      <xdr:colOff>50800</xdr:colOff>
      <xdr:row>55</xdr:row>
      <xdr:rowOff>40995</xdr:rowOff>
    </xdr:to>
    <xdr:cxnSp macro="">
      <xdr:nvCxnSpPr>
        <xdr:cNvPr id="122" name="直線コネクタ 121"/>
        <xdr:cNvCxnSpPr/>
      </xdr:nvCxnSpPr>
      <xdr:spPr>
        <a:xfrm>
          <a:off x="2019300" y="9367816"/>
          <a:ext cx="889000" cy="10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109516</xdr:rowOff>
    </xdr:from>
    <xdr:to>
      <xdr:col>10</xdr:col>
      <xdr:colOff>114300</xdr:colOff>
      <xdr:row>55</xdr:row>
      <xdr:rowOff>64184</xdr:rowOff>
    </xdr:to>
    <xdr:cxnSp macro="">
      <xdr:nvCxnSpPr>
        <xdr:cNvPr id="125" name="直線コネクタ 124"/>
        <xdr:cNvCxnSpPr/>
      </xdr:nvCxnSpPr>
      <xdr:spPr>
        <a:xfrm flipV="1">
          <a:off x="1130300" y="9367816"/>
          <a:ext cx="889000" cy="1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102911</xdr:rowOff>
    </xdr:from>
    <xdr:ext cx="534377" cy="259045"/>
    <xdr:sp macro="" textlink="">
      <xdr:nvSpPr>
        <xdr:cNvPr id="129" name="テキスト ボックス 128"/>
        <xdr:cNvSpPr txBox="1"/>
      </xdr:nvSpPr>
      <xdr:spPr>
        <a:xfrm>
          <a:off x="863111" y="97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96641</xdr:rowOff>
    </xdr:from>
    <xdr:to>
      <xdr:col>24</xdr:col>
      <xdr:colOff>114300</xdr:colOff>
      <xdr:row>55</xdr:row>
      <xdr:rowOff>26791</xdr:rowOff>
    </xdr:to>
    <xdr:sp macro="" textlink="">
      <xdr:nvSpPr>
        <xdr:cNvPr id="135" name="楕円 134"/>
        <xdr:cNvSpPr/>
      </xdr:nvSpPr>
      <xdr:spPr>
        <a:xfrm>
          <a:off x="4584700" y="93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119518</xdr:rowOff>
    </xdr:from>
    <xdr:ext cx="599010" cy="259045"/>
    <xdr:sp macro="" textlink="">
      <xdr:nvSpPr>
        <xdr:cNvPr id="136" name="物件費該当値テキスト"/>
        <xdr:cNvSpPr txBox="1"/>
      </xdr:nvSpPr>
      <xdr:spPr>
        <a:xfrm>
          <a:off x="4686300" y="920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148514</xdr:rowOff>
    </xdr:from>
    <xdr:to>
      <xdr:col>20</xdr:col>
      <xdr:colOff>38100</xdr:colOff>
      <xdr:row>55</xdr:row>
      <xdr:rowOff>78664</xdr:rowOff>
    </xdr:to>
    <xdr:sp macro="" textlink="">
      <xdr:nvSpPr>
        <xdr:cNvPr id="137" name="楕円 136"/>
        <xdr:cNvSpPr/>
      </xdr:nvSpPr>
      <xdr:spPr>
        <a:xfrm>
          <a:off x="3746500" y="94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69791</xdr:rowOff>
    </xdr:from>
    <xdr:ext cx="599010" cy="259045"/>
    <xdr:sp macro="" textlink="">
      <xdr:nvSpPr>
        <xdr:cNvPr id="138" name="テキスト ボックス 137"/>
        <xdr:cNvSpPr txBox="1"/>
      </xdr:nvSpPr>
      <xdr:spPr>
        <a:xfrm>
          <a:off x="3497795" y="949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161645</xdr:rowOff>
    </xdr:from>
    <xdr:to>
      <xdr:col>15</xdr:col>
      <xdr:colOff>101600</xdr:colOff>
      <xdr:row>55</xdr:row>
      <xdr:rowOff>91795</xdr:rowOff>
    </xdr:to>
    <xdr:sp macro="" textlink="">
      <xdr:nvSpPr>
        <xdr:cNvPr id="139" name="楕円 138"/>
        <xdr:cNvSpPr/>
      </xdr:nvSpPr>
      <xdr:spPr>
        <a:xfrm>
          <a:off x="2857500" y="9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108322</xdr:rowOff>
    </xdr:from>
    <xdr:ext cx="599010" cy="259045"/>
    <xdr:sp macro="" textlink="">
      <xdr:nvSpPr>
        <xdr:cNvPr id="140" name="テキスト ボックス 139"/>
        <xdr:cNvSpPr txBox="1"/>
      </xdr:nvSpPr>
      <xdr:spPr>
        <a:xfrm>
          <a:off x="2608795" y="91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58716</xdr:rowOff>
    </xdr:from>
    <xdr:to>
      <xdr:col>10</xdr:col>
      <xdr:colOff>165100</xdr:colOff>
      <xdr:row>54</xdr:row>
      <xdr:rowOff>160316</xdr:rowOff>
    </xdr:to>
    <xdr:sp macro="" textlink="">
      <xdr:nvSpPr>
        <xdr:cNvPr id="141" name="楕円 140"/>
        <xdr:cNvSpPr/>
      </xdr:nvSpPr>
      <xdr:spPr>
        <a:xfrm>
          <a:off x="1968500" y="93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5393</xdr:rowOff>
    </xdr:from>
    <xdr:ext cx="599010" cy="259045"/>
    <xdr:sp macro="" textlink="">
      <xdr:nvSpPr>
        <xdr:cNvPr id="142" name="テキスト ボックス 141"/>
        <xdr:cNvSpPr txBox="1"/>
      </xdr:nvSpPr>
      <xdr:spPr>
        <a:xfrm>
          <a:off x="1719795" y="909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13384</xdr:rowOff>
    </xdr:from>
    <xdr:to>
      <xdr:col>6</xdr:col>
      <xdr:colOff>38100</xdr:colOff>
      <xdr:row>55</xdr:row>
      <xdr:rowOff>114984</xdr:rowOff>
    </xdr:to>
    <xdr:sp macro="" textlink="">
      <xdr:nvSpPr>
        <xdr:cNvPr id="143" name="楕円 142"/>
        <xdr:cNvSpPr/>
      </xdr:nvSpPr>
      <xdr:spPr>
        <a:xfrm>
          <a:off x="1079500" y="94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131511</xdr:rowOff>
    </xdr:from>
    <xdr:ext cx="599010" cy="259045"/>
    <xdr:sp macro="" textlink="">
      <xdr:nvSpPr>
        <xdr:cNvPr id="144" name="テキスト ボックス 143"/>
        <xdr:cNvSpPr txBox="1"/>
      </xdr:nvSpPr>
      <xdr:spPr>
        <a:xfrm>
          <a:off x="830795" y="921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52054</xdr:rowOff>
    </xdr:from>
    <xdr:to>
      <xdr:col>24</xdr:col>
      <xdr:colOff>63500</xdr:colOff>
      <xdr:row>78</xdr:row>
      <xdr:rowOff>9283</xdr:rowOff>
    </xdr:to>
    <xdr:cxnSp macro="">
      <xdr:nvCxnSpPr>
        <xdr:cNvPr id="171" name="直線コネクタ 170"/>
        <xdr:cNvCxnSpPr/>
      </xdr:nvCxnSpPr>
      <xdr:spPr>
        <a:xfrm>
          <a:off x="3797300" y="13253704"/>
          <a:ext cx="838200" cy="1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52054</xdr:rowOff>
    </xdr:from>
    <xdr:to>
      <xdr:col>19</xdr:col>
      <xdr:colOff>177800</xdr:colOff>
      <xdr:row>77</xdr:row>
      <xdr:rowOff>71120</xdr:rowOff>
    </xdr:to>
    <xdr:cxnSp macro="">
      <xdr:nvCxnSpPr>
        <xdr:cNvPr id="174" name="直線コネクタ 173"/>
        <xdr:cNvCxnSpPr/>
      </xdr:nvCxnSpPr>
      <xdr:spPr>
        <a:xfrm flipV="1">
          <a:off x="2908300" y="13253704"/>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71120</xdr:rowOff>
    </xdr:from>
    <xdr:to>
      <xdr:col>15</xdr:col>
      <xdr:colOff>50800</xdr:colOff>
      <xdr:row>78</xdr:row>
      <xdr:rowOff>64650</xdr:rowOff>
    </xdr:to>
    <xdr:cxnSp macro="">
      <xdr:nvCxnSpPr>
        <xdr:cNvPr id="177" name="直線コネクタ 176"/>
        <xdr:cNvCxnSpPr/>
      </xdr:nvCxnSpPr>
      <xdr:spPr>
        <a:xfrm flipV="1">
          <a:off x="2019300" y="13272770"/>
          <a:ext cx="8890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32601</xdr:rowOff>
    </xdr:from>
    <xdr:to>
      <xdr:col>10</xdr:col>
      <xdr:colOff>114300</xdr:colOff>
      <xdr:row>78</xdr:row>
      <xdr:rowOff>64650</xdr:rowOff>
    </xdr:to>
    <xdr:cxnSp macro="">
      <xdr:nvCxnSpPr>
        <xdr:cNvPr id="180" name="直線コネクタ 179"/>
        <xdr:cNvCxnSpPr/>
      </xdr:nvCxnSpPr>
      <xdr:spPr>
        <a:xfrm>
          <a:off x="1130300" y="13405701"/>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129933</xdr:rowOff>
    </xdr:from>
    <xdr:to>
      <xdr:col>24</xdr:col>
      <xdr:colOff>114300</xdr:colOff>
      <xdr:row>78</xdr:row>
      <xdr:rowOff>60083</xdr:rowOff>
    </xdr:to>
    <xdr:sp macro="" textlink="">
      <xdr:nvSpPr>
        <xdr:cNvPr id="190" name="楕円 189"/>
        <xdr:cNvSpPr/>
      </xdr:nvSpPr>
      <xdr:spPr>
        <a:xfrm>
          <a:off x="45847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44860</xdr:rowOff>
    </xdr:from>
    <xdr:ext cx="469744" cy="259045"/>
    <xdr:sp macro="" textlink="">
      <xdr:nvSpPr>
        <xdr:cNvPr id="191" name="維持補修費該当値テキスト"/>
        <xdr:cNvSpPr txBox="1"/>
      </xdr:nvSpPr>
      <xdr:spPr>
        <a:xfrm>
          <a:off x="4686300" y="132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xdr:rowOff>
    </xdr:from>
    <xdr:to>
      <xdr:col>20</xdr:col>
      <xdr:colOff>38100</xdr:colOff>
      <xdr:row>77</xdr:row>
      <xdr:rowOff>102854</xdr:rowOff>
    </xdr:to>
    <xdr:sp macro="" textlink="">
      <xdr:nvSpPr>
        <xdr:cNvPr id="192" name="楕円 191"/>
        <xdr:cNvSpPr/>
      </xdr:nvSpPr>
      <xdr:spPr>
        <a:xfrm>
          <a:off x="3746500" y="132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93981</xdr:rowOff>
    </xdr:from>
    <xdr:ext cx="534377" cy="259045"/>
    <xdr:sp macro="" textlink="">
      <xdr:nvSpPr>
        <xdr:cNvPr id="193" name="テキスト ボックス 192"/>
        <xdr:cNvSpPr txBox="1"/>
      </xdr:nvSpPr>
      <xdr:spPr>
        <a:xfrm>
          <a:off x="3530111" y="132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20320</xdr:rowOff>
    </xdr:from>
    <xdr:to>
      <xdr:col>15</xdr:col>
      <xdr:colOff>101600</xdr:colOff>
      <xdr:row>77</xdr:row>
      <xdr:rowOff>121920</xdr:rowOff>
    </xdr:to>
    <xdr:sp macro="" textlink="">
      <xdr:nvSpPr>
        <xdr:cNvPr id="194" name="楕円 193"/>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113047</xdr:rowOff>
    </xdr:from>
    <xdr:ext cx="534377" cy="259045"/>
    <xdr:sp macro="" textlink="">
      <xdr:nvSpPr>
        <xdr:cNvPr id="195" name="テキスト ボックス 194"/>
        <xdr:cNvSpPr txBox="1"/>
      </xdr:nvSpPr>
      <xdr:spPr>
        <a:xfrm>
          <a:off x="2641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13850</xdr:rowOff>
    </xdr:from>
    <xdr:to>
      <xdr:col>10</xdr:col>
      <xdr:colOff>165100</xdr:colOff>
      <xdr:row>78</xdr:row>
      <xdr:rowOff>115450</xdr:rowOff>
    </xdr:to>
    <xdr:sp macro="" textlink="">
      <xdr:nvSpPr>
        <xdr:cNvPr id="196" name="楕円 195"/>
        <xdr:cNvSpPr/>
      </xdr:nvSpPr>
      <xdr:spPr>
        <a:xfrm>
          <a:off x="1968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106577</xdr:rowOff>
    </xdr:from>
    <xdr:ext cx="469744" cy="259045"/>
    <xdr:sp macro="" textlink="">
      <xdr:nvSpPr>
        <xdr:cNvPr id="197" name="テキスト ボックス 196"/>
        <xdr:cNvSpPr txBox="1"/>
      </xdr:nvSpPr>
      <xdr:spPr>
        <a:xfrm>
          <a:off x="1784428" y="134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153251</xdr:rowOff>
    </xdr:from>
    <xdr:to>
      <xdr:col>6</xdr:col>
      <xdr:colOff>38100</xdr:colOff>
      <xdr:row>78</xdr:row>
      <xdr:rowOff>83401</xdr:rowOff>
    </xdr:to>
    <xdr:sp macro="" textlink="">
      <xdr:nvSpPr>
        <xdr:cNvPr id="198" name="楕円 197"/>
        <xdr:cNvSpPr/>
      </xdr:nvSpPr>
      <xdr:spPr>
        <a:xfrm>
          <a:off x="1079500" y="133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74528</xdr:rowOff>
    </xdr:from>
    <xdr:ext cx="469744" cy="259045"/>
    <xdr:sp macro="" textlink="">
      <xdr:nvSpPr>
        <xdr:cNvPr id="199" name="テキスト ボックス 198"/>
        <xdr:cNvSpPr txBox="1"/>
      </xdr:nvSpPr>
      <xdr:spPr>
        <a:xfrm>
          <a:off x="895428" y="134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92118</xdr:rowOff>
    </xdr:from>
    <xdr:to>
      <xdr:col>24</xdr:col>
      <xdr:colOff>63500</xdr:colOff>
      <xdr:row>97</xdr:row>
      <xdr:rowOff>118604</xdr:rowOff>
    </xdr:to>
    <xdr:cxnSp macro="">
      <xdr:nvCxnSpPr>
        <xdr:cNvPr id="231" name="直線コネクタ 230"/>
        <xdr:cNvCxnSpPr/>
      </xdr:nvCxnSpPr>
      <xdr:spPr>
        <a:xfrm>
          <a:off x="3797300" y="16722768"/>
          <a:ext cx="8382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92118</xdr:rowOff>
    </xdr:from>
    <xdr:to>
      <xdr:col>19</xdr:col>
      <xdr:colOff>177800</xdr:colOff>
      <xdr:row>97</xdr:row>
      <xdr:rowOff>145154</xdr:rowOff>
    </xdr:to>
    <xdr:cxnSp macro="">
      <xdr:nvCxnSpPr>
        <xdr:cNvPr id="234" name="直線コネクタ 233"/>
        <xdr:cNvCxnSpPr/>
      </xdr:nvCxnSpPr>
      <xdr:spPr>
        <a:xfrm flipV="1">
          <a:off x="2908300" y="16722768"/>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145154</xdr:rowOff>
    </xdr:from>
    <xdr:to>
      <xdr:col>15</xdr:col>
      <xdr:colOff>50800</xdr:colOff>
      <xdr:row>98</xdr:row>
      <xdr:rowOff>14379</xdr:rowOff>
    </xdr:to>
    <xdr:cxnSp macro="">
      <xdr:nvCxnSpPr>
        <xdr:cNvPr id="237" name="直線コネクタ 236"/>
        <xdr:cNvCxnSpPr/>
      </xdr:nvCxnSpPr>
      <xdr:spPr>
        <a:xfrm flipV="1">
          <a:off x="2019300" y="16775804"/>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14379</xdr:rowOff>
    </xdr:from>
    <xdr:to>
      <xdr:col>10</xdr:col>
      <xdr:colOff>114300</xdr:colOff>
      <xdr:row>98</xdr:row>
      <xdr:rowOff>55363</xdr:rowOff>
    </xdr:to>
    <xdr:cxnSp macro="">
      <xdr:nvCxnSpPr>
        <xdr:cNvPr id="240" name="直線コネクタ 239"/>
        <xdr:cNvCxnSpPr/>
      </xdr:nvCxnSpPr>
      <xdr:spPr>
        <a:xfrm flipV="1">
          <a:off x="1130300" y="1681647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67804</xdr:rowOff>
    </xdr:from>
    <xdr:to>
      <xdr:col>24</xdr:col>
      <xdr:colOff>114300</xdr:colOff>
      <xdr:row>97</xdr:row>
      <xdr:rowOff>169404</xdr:rowOff>
    </xdr:to>
    <xdr:sp macro="" textlink="">
      <xdr:nvSpPr>
        <xdr:cNvPr id="250" name="楕円 249"/>
        <xdr:cNvSpPr/>
      </xdr:nvSpPr>
      <xdr:spPr>
        <a:xfrm>
          <a:off x="4584700" y="166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46231</xdr:rowOff>
    </xdr:from>
    <xdr:ext cx="534377" cy="259045"/>
    <xdr:sp macro="" textlink="">
      <xdr:nvSpPr>
        <xdr:cNvPr id="251" name="扶助費該当値テキスト"/>
        <xdr:cNvSpPr txBox="1"/>
      </xdr:nvSpPr>
      <xdr:spPr>
        <a:xfrm>
          <a:off x="4686300" y="166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41318</xdr:rowOff>
    </xdr:from>
    <xdr:to>
      <xdr:col>20</xdr:col>
      <xdr:colOff>38100</xdr:colOff>
      <xdr:row>97</xdr:row>
      <xdr:rowOff>142918</xdr:rowOff>
    </xdr:to>
    <xdr:sp macro="" textlink="">
      <xdr:nvSpPr>
        <xdr:cNvPr id="252" name="楕円 251"/>
        <xdr:cNvSpPr/>
      </xdr:nvSpPr>
      <xdr:spPr>
        <a:xfrm>
          <a:off x="3746500" y="166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134045</xdr:rowOff>
    </xdr:from>
    <xdr:ext cx="534377" cy="259045"/>
    <xdr:sp macro="" textlink="">
      <xdr:nvSpPr>
        <xdr:cNvPr id="253" name="テキスト ボックス 252"/>
        <xdr:cNvSpPr txBox="1"/>
      </xdr:nvSpPr>
      <xdr:spPr>
        <a:xfrm>
          <a:off x="3530111" y="167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94354</xdr:rowOff>
    </xdr:from>
    <xdr:to>
      <xdr:col>15</xdr:col>
      <xdr:colOff>101600</xdr:colOff>
      <xdr:row>98</xdr:row>
      <xdr:rowOff>24504</xdr:rowOff>
    </xdr:to>
    <xdr:sp macro="" textlink="">
      <xdr:nvSpPr>
        <xdr:cNvPr id="254" name="楕円 253"/>
        <xdr:cNvSpPr/>
      </xdr:nvSpPr>
      <xdr:spPr>
        <a:xfrm>
          <a:off x="2857500" y="1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15631</xdr:rowOff>
    </xdr:from>
    <xdr:ext cx="534377" cy="259045"/>
    <xdr:sp macro="" textlink="">
      <xdr:nvSpPr>
        <xdr:cNvPr id="255" name="テキスト ボックス 254"/>
        <xdr:cNvSpPr txBox="1"/>
      </xdr:nvSpPr>
      <xdr:spPr>
        <a:xfrm>
          <a:off x="2641111" y="168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135029</xdr:rowOff>
    </xdr:from>
    <xdr:to>
      <xdr:col>10</xdr:col>
      <xdr:colOff>165100</xdr:colOff>
      <xdr:row>98</xdr:row>
      <xdr:rowOff>65179</xdr:rowOff>
    </xdr:to>
    <xdr:sp macro="" textlink="">
      <xdr:nvSpPr>
        <xdr:cNvPr id="256" name="楕円 255"/>
        <xdr:cNvSpPr/>
      </xdr:nvSpPr>
      <xdr:spPr>
        <a:xfrm>
          <a:off x="1968500" y="167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56306</xdr:rowOff>
    </xdr:from>
    <xdr:ext cx="534377" cy="259045"/>
    <xdr:sp macro="" textlink="">
      <xdr:nvSpPr>
        <xdr:cNvPr id="257" name="テキスト ボックス 256"/>
        <xdr:cNvSpPr txBox="1"/>
      </xdr:nvSpPr>
      <xdr:spPr>
        <a:xfrm>
          <a:off x="1752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xdr:rowOff>
    </xdr:from>
    <xdr:to>
      <xdr:col>6</xdr:col>
      <xdr:colOff>38100</xdr:colOff>
      <xdr:row>98</xdr:row>
      <xdr:rowOff>106163</xdr:rowOff>
    </xdr:to>
    <xdr:sp macro="" textlink="">
      <xdr:nvSpPr>
        <xdr:cNvPr id="258" name="楕円 257"/>
        <xdr:cNvSpPr/>
      </xdr:nvSpPr>
      <xdr:spPr>
        <a:xfrm>
          <a:off x="1079500" y="168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97290</xdr:rowOff>
    </xdr:from>
    <xdr:ext cx="534377" cy="259045"/>
    <xdr:sp macro="" textlink="">
      <xdr:nvSpPr>
        <xdr:cNvPr id="259" name="テキスト ボックス 258"/>
        <xdr:cNvSpPr txBox="1"/>
      </xdr:nvSpPr>
      <xdr:spPr>
        <a:xfrm>
          <a:off x="863111" y="1689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28280</xdr:rowOff>
    </xdr:from>
    <xdr:to>
      <xdr:col>55</xdr:col>
      <xdr:colOff>0</xdr:colOff>
      <xdr:row>35</xdr:row>
      <xdr:rowOff>110046</xdr:rowOff>
    </xdr:to>
    <xdr:cxnSp macro="">
      <xdr:nvCxnSpPr>
        <xdr:cNvPr id="286" name="直線コネクタ 285"/>
        <xdr:cNvCxnSpPr/>
      </xdr:nvCxnSpPr>
      <xdr:spPr>
        <a:xfrm flipV="1">
          <a:off x="9639300" y="6029030"/>
          <a:ext cx="838200" cy="8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110046</xdr:rowOff>
    </xdr:from>
    <xdr:to>
      <xdr:col>50</xdr:col>
      <xdr:colOff>114300</xdr:colOff>
      <xdr:row>35</xdr:row>
      <xdr:rowOff>118239</xdr:rowOff>
    </xdr:to>
    <xdr:cxnSp macro="">
      <xdr:nvCxnSpPr>
        <xdr:cNvPr id="289" name="直線コネクタ 288"/>
        <xdr:cNvCxnSpPr/>
      </xdr:nvCxnSpPr>
      <xdr:spPr>
        <a:xfrm flipV="1">
          <a:off x="8750300" y="6110796"/>
          <a:ext cx="8890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118239</xdr:rowOff>
    </xdr:from>
    <xdr:to>
      <xdr:col>45</xdr:col>
      <xdr:colOff>177800</xdr:colOff>
      <xdr:row>35</xdr:row>
      <xdr:rowOff>120415</xdr:rowOff>
    </xdr:to>
    <xdr:cxnSp macro="">
      <xdr:nvCxnSpPr>
        <xdr:cNvPr id="292" name="直線コネクタ 291"/>
        <xdr:cNvCxnSpPr/>
      </xdr:nvCxnSpPr>
      <xdr:spPr>
        <a:xfrm flipV="1">
          <a:off x="7861300" y="611898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120415</xdr:rowOff>
    </xdr:from>
    <xdr:to>
      <xdr:col>41</xdr:col>
      <xdr:colOff>50800</xdr:colOff>
      <xdr:row>35</xdr:row>
      <xdr:rowOff>134616</xdr:rowOff>
    </xdr:to>
    <xdr:cxnSp macro="">
      <xdr:nvCxnSpPr>
        <xdr:cNvPr id="295" name="直線コネクタ 294"/>
        <xdr:cNvCxnSpPr/>
      </xdr:nvCxnSpPr>
      <xdr:spPr>
        <a:xfrm flipV="1">
          <a:off x="6972300" y="6121165"/>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70363</xdr:rowOff>
    </xdr:from>
    <xdr:ext cx="534377" cy="259045"/>
    <xdr:sp macro="" textlink="">
      <xdr:nvSpPr>
        <xdr:cNvPr id="299" name="テキスト ボックス 298"/>
        <xdr:cNvSpPr txBox="1"/>
      </xdr:nvSpPr>
      <xdr:spPr>
        <a:xfrm>
          <a:off x="6705111" y="62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148930</xdr:rowOff>
    </xdr:from>
    <xdr:to>
      <xdr:col>55</xdr:col>
      <xdr:colOff>50800</xdr:colOff>
      <xdr:row>35</xdr:row>
      <xdr:rowOff>79080</xdr:rowOff>
    </xdr:to>
    <xdr:sp macro="" textlink="">
      <xdr:nvSpPr>
        <xdr:cNvPr id="305" name="楕円 304"/>
        <xdr:cNvSpPr/>
      </xdr:nvSpPr>
      <xdr:spPr>
        <a:xfrm>
          <a:off x="10426700" y="59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127357</xdr:rowOff>
    </xdr:from>
    <xdr:ext cx="599010" cy="259045"/>
    <xdr:sp macro="" textlink="">
      <xdr:nvSpPr>
        <xdr:cNvPr id="306" name="補助費等該当値テキスト"/>
        <xdr:cNvSpPr txBox="1"/>
      </xdr:nvSpPr>
      <xdr:spPr>
        <a:xfrm>
          <a:off x="10528300" y="595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59246</xdr:rowOff>
    </xdr:from>
    <xdr:to>
      <xdr:col>50</xdr:col>
      <xdr:colOff>165100</xdr:colOff>
      <xdr:row>35</xdr:row>
      <xdr:rowOff>160846</xdr:rowOff>
    </xdr:to>
    <xdr:sp macro="" textlink="">
      <xdr:nvSpPr>
        <xdr:cNvPr id="307" name="楕円 306"/>
        <xdr:cNvSpPr/>
      </xdr:nvSpPr>
      <xdr:spPr>
        <a:xfrm>
          <a:off x="9588500" y="60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151973</xdr:rowOff>
    </xdr:from>
    <xdr:ext cx="599010" cy="259045"/>
    <xdr:sp macro="" textlink="">
      <xdr:nvSpPr>
        <xdr:cNvPr id="308" name="テキスト ボックス 307"/>
        <xdr:cNvSpPr txBox="1"/>
      </xdr:nvSpPr>
      <xdr:spPr>
        <a:xfrm>
          <a:off x="9339795" y="615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67439</xdr:rowOff>
    </xdr:from>
    <xdr:to>
      <xdr:col>46</xdr:col>
      <xdr:colOff>38100</xdr:colOff>
      <xdr:row>35</xdr:row>
      <xdr:rowOff>169039</xdr:rowOff>
    </xdr:to>
    <xdr:sp macro="" textlink="">
      <xdr:nvSpPr>
        <xdr:cNvPr id="309" name="楕円 308"/>
        <xdr:cNvSpPr/>
      </xdr:nvSpPr>
      <xdr:spPr>
        <a:xfrm>
          <a:off x="8699500" y="60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160166</xdr:rowOff>
    </xdr:from>
    <xdr:ext cx="599010" cy="259045"/>
    <xdr:sp macro="" textlink="">
      <xdr:nvSpPr>
        <xdr:cNvPr id="310" name="テキスト ボックス 309"/>
        <xdr:cNvSpPr txBox="1"/>
      </xdr:nvSpPr>
      <xdr:spPr>
        <a:xfrm>
          <a:off x="8450795" y="616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69615</xdr:rowOff>
    </xdr:from>
    <xdr:to>
      <xdr:col>41</xdr:col>
      <xdr:colOff>101600</xdr:colOff>
      <xdr:row>35</xdr:row>
      <xdr:rowOff>171215</xdr:rowOff>
    </xdr:to>
    <xdr:sp macro="" textlink="">
      <xdr:nvSpPr>
        <xdr:cNvPr id="311" name="楕円 310"/>
        <xdr:cNvSpPr/>
      </xdr:nvSpPr>
      <xdr:spPr>
        <a:xfrm>
          <a:off x="7810500" y="60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162342</xdr:rowOff>
    </xdr:from>
    <xdr:ext cx="599010" cy="259045"/>
    <xdr:sp macro="" textlink="">
      <xdr:nvSpPr>
        <xdr:cNvPr id="312" name="テキスト ボックス 311"/>
        <xdr:cNvSpPr txBox="1"/>
      </xdr:nvSpPr>
      <xdr:spPr>
        <a:xfrm>
          <a:off x="7561795" y="616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83816</xdr:rowOff>
    </xdr:from>
    <xdr:to>
      <xdr:col>36</xdr:col>
      <xdr:colOff>165100</xdr:colOff>
      <xdr:row>36</xdr:row>
      <xdr:rowOff>13966</xdr:rowOff>
    </xdr:to>
    <xdr:sp macro="" textlink="">
      <xdr:nvSpPr>
        <xdr:cNvPr id="313" name="楕円 312"/>
        <xdr:cNvSpPr/>
      </xdr:nvSpPr>
      <xdr:spPr>
        <a:xfrm>
          <a:off x="6921500" y="60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30493</xdr:rowOff>
    </xdr:from>
    <xdr:ext cx="599010" cy="259045"/>
    <xdr:sp macro="" textlink="">
      <xdr:nvSpPr>
        <xdr:cNvPr id="314" name="テキスト ボックス 313"/>
        <xdr:cNvSpPr txBox="1"/>
      </xdr:nvSpPr>
      <xdr:spPr>
        <a:xfrm>
          <a:off x="6672795" y="585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42690</xdr:rowOff>
    </xdr:from>
    <xdr:to>
      <xdr:col>55</xdr:col>
      <xdr:colOff>0</xdr:colOff>
      <xdr:row>55</xdr:row>
      <xdr:rowOff>56318</xdr:rowOff>
    </xdr:to>
    <xdr:cxnSp macro="">
      <xdr:nvCxnSpPr>
        <xdr:cNvPr id="343" name="直線コネクタ 342"/>
        <xdr:cNvCxnSpPr/>
      </xdr:nvCxnSpPr>
      <xdr:spPr>
        <a:xfrm>
          <a:off x="9639300" y="9472440"/>
          <a:ext cx="8382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42690</xdr:rowOff>
    </xdr:from>
    <xdr:to>
      <xdr:col>50</xdr:col>
      <xdr:colOff>114300</xdr:colOff>
      <xdr:row>55</xdr:row>
      <xdr:rowOff>133734</xdr:rowOff>
    </xdr:to>
    <xdr:cxnSp macro="">
      <xdr:nvCxnSpPr>
        <xdr:cNvPr id="346" name="直線コネクタ 345"/>
        <xdr:cNvCxnSpPr/>
      </xdr:nvCxnSpPr>
      <xdr:spPr>
        <a:xfrm flipV="1">
          <a:off x="8750300" y="9472440"/>
          <a:ext cx="889000" cy="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133734</xdr:rowOff>
    </xdr:from>
    <xdr:to>
      <xdr:col>45</xdr:col>
      <xdr:colOff>177800</xdr:colOff>
      <xdr:row>56</xdr:row>
      <xdr:rowOff>6079</xdr:rowOff>
    </xdr:to>
    <xdr:cxnSp macro="">
      <xdr:nvCxnSpPr>
        <xdr:cNvPr id="349" name="直線コネクタ 348"/>
        <xdr:cNvCxnSpPr/>
      </xdr:nvCxnSpPr>
      <xdr:spPr>
        <a:xfrm flipV="1">
          <a:off x="7861300" y="9563484"/>
          <a:ext cx="8890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44824</xdr:rowOff>
    </xdr:from>
    <xdr:to>
      <xdr:col>41</xdr:col>
      <xdr:colOff>50800</xdr:colOff>
      <xdr:row>56</xdr:row>
      <xdr:rowOff>6079</xdr:rowOff>
    </xdr:to>
    <xdr:cxnSp macro="">
      <xdr:nvCxnSpPr>
        <xdr:cNvPr id="352" name="直線コネクタ 351"/>
        <xdr:cNvCxnSpPr/>
      </xdr:nvCxnSpPr>
      <xdr:spPr>
        <a:xfrm>
          <a:off x="6972300" y="9303124"/>
          <a:ext cx="889000" cy="30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5518</xdr:rowOff>
    </xdr:from>
    <xdr:to>
      <xdr:col>55</xdr:col>
      <xdr:colOff>50800</xdr:colOff>
      <xdr:row>55</xdr:row>
      <xdr:rowOff>107118</xdr:rowOff>
    </xdr:to>
    <xdr:sp macro="" textlink="">
      <xdr:nvSpPr>
        <xdr:cNvPr id="362" name="楕円 361"/>
        <xdr:cNvSpPr/>
      </xdr:nvSpPr>
      <xdr:spPr>
        <a:xfrm>
          <a:off x="104267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28395</xdr:rowOff>
    </xdr:from>
    <xdr:ext cx="599010" cy="259045"/>
    <xdr:sp macro="" textlink="">
      <xdr:nvSpPr>
        <xdr:cNvPr id="363" name="普通建設事業費該当値テキスト"/>
        <xdr:cNvSpPr txBox="1"/>
      </xdr:nvSpPr>
      <xdr:spPr>
        <a:xfrm>
          <a:off x="10528300" y="928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163340</xdr:rowOff>
    </xdr:from>
    <xdr:to>
      <xdr:col>50</xdr:col>
      <xdr:colOff>165100</xdr:colOff>
      <xdr:row>55</xdr:row>
      <xdr:rowOff>93490</xdr:rowOff>
    </xdr:to>
    <xdr:sp macro="" textlink="">
      <xdr:nvSpPr>
        <xdr:cNvPr id="364" name="楕円 363"/>
        <xdr:cNvSpPr/>
      </xdr:nvSpPr>
      <xdr:spPr>
        <a:xfrm>
          <a:off x="9588500" y="94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84617</xdr:rowOff>
    </xdr:from>
    <xdr:ext cx="599010" cy="259045"/>
    <xdr:sp macro="" textlink="">
      <xdr:nvSpPr>
        <xdr:cNvPr id="365" name="テキスト ボックス 364"/>
        <xdr:cNvSpPr txBox="1"/>
      </xdr:nvSpPr>
      <xdr:spPr>
        <a:xfrm>
          <a:off x="9339795" y="951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82934</xdr:rowOff>
    </xdr:from>
    <xdr:to>
      <xdr:col>46</xdr:col>
      <xdr:colOff>38100</xdr:colOff>
      <xdr:row>56</xdr:row>
      <xdr:rowOff>13084</xdr:rowOff>
    </xdr:to>
    <xdr:sp macro="" textlink="">
      <xdr:nvSpPr>
        <xdr:cNvPr id="366" name="楕円 365"/>
        <xdr:cNvSpPr/>
      </xdr:nvSpPr>
      <xdr:spPr>
        <a:xfrm>
          <a:off x="8699500" y="95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4211</xdr:rowOff>
    </xdr:from>
    <xdr:ext cx="599010" cy="259045"/>
    <xdr:sp macro="" textlink="">
      <xdr:nvSpPr>
        <xdr:cNvPr id="367" name="テキスト ボックス 366"/>
        <xdr:cNvSpPr txBox="1"/>
      </xdr:nvSpPr>
      <xdr:spPr>
        <a:xfrm>
          <a:off x="8450795" y="960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126729</xdr:rowOff>
    </xdr:from>
    <xdr:to>
      <xdr:col>41</xdr:col>
      <xdr:colOff>101600</xdr:colOff>
      <xdr:row>56</xdr:row>
      <xdr:rowOff>56879</xdr:rowOff>
    </xdr:to>
    <xdr:sp macro="" textlink="">
      <xdr:nvSpPr>
        <xdr:cNvPr id="368" name="楕円 367"/>
        <xdr:cNvSpPr/>
      </xdr:nvSpPr>
      <xdr:spPr>
        <a:xfrm>
          <a:off x="7810500" y="95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48006</xdr:rowOff>
    </xdr:from>
    <xdr:ext cx="599010" cy="259045"/>
    <xdr:sp macro="" textlink="">
      <xdr:nvSpPr>
        <xdr:cNvPr id="369" name="テキスト ボックス 368"/>
        <xdr:cNvSpPr txBox="1"/>
      </xdr:nvSpPr>
      <xdr:spPr>
        <a:xfrm>
          <a:off x="7561795" y="964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165474</xdr:rowOff>
    </xdr:from>
    <xdr:to>
      <xdr:col>36</xdr:col>
      <xdr:colOff>165100</xdr:colOff>
      <xdr:row>54</xdr:row>
      <xdr:rowOff>95624</xdr:rowOff>
    </xdr:to>
    <xdr:sp macro="" textlink="">
      <xdr:nvSpPr>
        <xdr:cNvPr id="370" name="楕円 369"/>
        <xdr:cNvSpPr/>
      </xdr:nvSpPr>
      <xdr:spPr>
        <a:xfrm>
          <a:off x="6921500" y="9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112151</xdr:rowOff>
    </xdr:from>
    <xdr:ext cx="599010" cy="259045"/>
    <xdr:sp macro="" textlink="">
      <xdr:nvSpPr>
        <xdr:cNvPr id="371" name="テキスト ボックス 370"/>
        <xdr:cNvSpPr txBox="1"/>
      </xdr:nvSpPr>
      <xdr:spPr>
        <a:xfrm>
          <a:off x="6672795" y="90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1905</xdr:rowOff>
    </xdr:from>
    <xdr:to>
      <xdr:col>55</xdr:col>
      <xdr:colOff>0</xdr:colOff>
      <xdr:row>77</xdr:row>
      <xdr:rowOff>135137</xdr:rowOff>
    </xdr:to>
    <xdr:cxnSp macro="">
      <xdr:nvCxnSpPr>
        <xdr:cNvPr id="398" name="直線コネクタ 397"/>
        <xdr:cNvCxnSpPr/>
      </xdr:nvCxnSpPr>
      <xdr:spPr>
        <a:xfrm>
          <a:off x="9639300" y="12860655"/>
          <a:ext cx="838200" cy="4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1905</xdr:rowOff>
    </xdr:from>
    <xdr:to>
      <xdr:col>50</xdr:col>
      <xdr:colOff>114300</xdr:colOff>
      <xdr:row>75</xdr:row>
      <xdr:rowOff>113630</xdr:rowOff>
    </xdr:to>
    <xdr:cxnSp macro="">
      <xdr:nvCxnSpPr>
        <xdr:cNvPr id="401" name="直線コネクタ 400"/>
        <xdr:cNvCxnSpPr/>
      </xdr:nvCxnSpPr>
      <xdr:spPr>
        <a:xfrm flipV="1">
          <a:off x="8750300" y="12860655"/>
          <a:ext cx="889000" cy="1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113630</xdr:rowOff>
    </xdr:from>
    <xdr:to>
      <xdr:col>45</xdr:col>
      <xdr:colOff>177800</xdr:colOff>
      <xdr:row>76</xdr:row>
      <xdr:rowOff>25464</xdr:rowOff>
    </xdr:to>
    <xdr:cxnSp macro="">
      <xdr:nvCxnSpPr>
        <xdr:cNvPr id="404" name="直線コネクタ 403"/>
        <xdr:cNvCxnSpPr/>
      </xdr:nvCxnSpPr>
      <xdr:spPr>
        <a:xfrm flipV="1">
          <a:off x="7861300" y="12972380"/>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79766</xdr:rowOff>
    </xdr:from>
    <xdr:to>
      <xdr:col>41</xdr:col>
      <xdr:colOff>50800</xdr:colOff>
      <xdr:row>76</xdr:row>
      <xdr:rowOff>25464</xdr:rowOff>
    </xdr:to>
    <xdr:cxnSp macro="">
      <xdr:nvCxnSpPr>
        <xdr:cNvPr id="407" name="直線コネクタ 406"/>
        <xdr:cNvCxnSpPr/>
      </xdr:nvCxnSpPr>
      <xdr:spPr>
        <a:xfrm>
          <a:off x="6972300" y="12938516"/>
          <a:ext cx="889000" cy="1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61365</xdr:rowOff>
    </xdr:from>
    <xdr:ext cx="534377" cy="259045"/>
    <xdr:sp macro="" textlink="">
      <xdr:nvSpPr>
        <xdr:cNvPr id="411" name="テキスト ボックス 410"/>
        <xdr:cNvSpPr txBox="1"/>
      </xdr:nvSpPr>
      <xdr:spPr>
        <a:xfrm>
          <a:off x="6705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84337</xdr:rowOff>
    </xdr:from>
    <xdr:to>
      <xdr:col>55</xdr:col>
      <xdr:colOff>50800</xdr:colOff>
      <xdr:row>78</xdr:row>
      <xdr:rowOff>14487</xdr:rowOff>
    </xdr:to>
    <xdr:sp macro="" textlink="">
      <xdr:nvSpPr>
        <xdr:cNvPr id="417" name="楕円 416"/>
        <xdr:cNvSpPr/>
      </xdr:nvSpPr>
      <xdr:spPr>
        <a:xfrm>
          <a:off x="10426700" y="132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62764</xdr:rowOff>
    </xdr:from>
    <xdr:ext cx="534377" cy="259045"/>
    <xdr:sp macro="" textlink="">
      <xdr:nvSpPr>
        <xdr:cNvPr id="418" name="普通建設事業費 （ うち新規整備　）該当値テキスト"/>
        <xdr:cNvSpPr txBox="1"/>
      </xdr:nvSpPr>
      <xdr:spPr>
        <a:xfrm>
          <a:off x="10528300" y="132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122555</xdr:rowOff>
    </xdr:from>
    <xdr:to>
      <xdr:col>50</xdr:col>
      <xdr:colOff>165100</xdr:colOff>
      <xdr:row>75</xdr:row>
      <xdr:rowOff>52705</xdr:rowOff>
    </xdr:to>
    <xdr:sp macro="" textlink="">
      <xdr:nvSpPr>
        <xdr:cNvPr id="419" name="楕円 418"/>
        <xdr:cNvSpPr/>
      </xdr:nvSpPr>
      <xdr:spPr>
        <a:xfrm>
          <a:off x="9588500" y="128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69232</xdr:rowOff>
    </xdr:from>
    <xdr:ext cx="599010" cy="259045"/>
    <xdr:sp macro="" textlink="">
      <xdr:nvSpPr>
        <xdr:cNvPr id="420" name="テキスト ボックス 419"/>
        <xdr:cNvSpPr txBox="1"/>
      </xdr:nvSpPr>
      <xdr:spPr>
        <a:xfrm>
          <a:off x="9339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62830</xdr:rowOff>
    </xdr:from>
    <xdr:to>
      <xdr:col>46</xdr:col>
      <xdr:colOff>38100</xdr:colOff>
      <xdr:row>75</xdr:row>
      <xdr:rowOff>164430</xdr:rowOff>
    </xdr:to>
    <xdr:sp macro="" textlink="">
      <xdr:nvSpPr>
        <xdr:cNvPr id="421" name="楕円 420"/>
        <xdr:cNvSpPr/>
      </xdr:nvSpPr>
      <xdr:spPr>
        <a:xfrm>
          <a:off x="8699500" y="12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9507</xdr:rowOff>
    </xdr:from>
    <xdr:ext cx="599010" cy="259045"/>
    <xdr:sp macro="" textlink="">
      <xdr:nvSpPr>
        <xdr:cNvPr id="422" name="テキスト ボックス 421"/>
        <xdr:cNvSpPr txBox="1"/>
      </xdr:nvSpPr>
      <xdr:spPr>
        <a:xfrm>
          <a:off x="8450795" y="1269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146114</xdr:rowOff>
    </xdr:from>
    <xdr:to>
      <xdr:col>41</xdr:col>
      <xdr:colOff>101600</xdr:colOff>
      <xdr:row>76</xdr:row>
      <xdr:rowOff>76264</xdr:rowOff>
    </xdr:to>
    <xdr:sp macro="" textlink="">
      <xdr:nvSpPr>
        <xdr:cNvPr id="423" name="楕円 422"/>
        <xdr:cNvSpPr/>
      </xdr:nvSpPr>
      <xdr:spPr>
        <a:xfrm>
          <a:off x="7810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92791</xdr:rowOff>
    </xdr:from>
    <xdr:ext cx="534377" cy="259045"/>
    <xdr:sp macro="" textlink="">
      <xdr:nvSpPr>
        <xdr:cNvPr id="424" name="テキスト ボックス 423"/>
        <xdr:cNvSpPr txBox="1"/>
      </xdr:nvSpPr>
      <xdr:spPr>
        <a:xfrm>
          <a:off x="7594111" y="12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28966</xdr:rowOff>
    </xdr:from>
    <xdr:to>
      <xdr:col>36</xdr:col>
      <xdr:colOff>165100</xdr:colOff>
      <xdr:row>75</xdr:row>
      <xdr:rowOff>130566</xdr:rowOff>
    </xdr:to>
    <xdr:sp macro="" textlink="">
      <xdr:nvSpPr>
        <xdr:cNvPr id="425" name="楕円 424"/>
        <xdr:cNvSpPr/>
      </xdr:nvSpPr>
      <xdr:spPr>
        <a:xfrm>
          <a:off x="6921500" y="128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147093</xdr:rowOff>
    </xdr:from>
    <xdr:ext cx="599010" cy="259045"/>
    <xdr:sp macro="" textlink="">
      <xdr:nvSpPr>
        <xdr:cNvPr id="426" name="テキスト ボックス 425"/>
        <xdr:cNvSpPr txBox="1"/>
      </xdr:nvSpPr>
      <xdr:spPr>
        <a:xfrm>
          <a:off x="6672795" y="126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110516</xdr:rowOff>
    </xdr:from>
    <xdr:to>
      <xdr:col>55</xdr:col>
      <xdr:colOff>0</xdr:colOff>
      <xdr:row>98</xdr:row>
      <xdr:rowOff>110587</xdr:rowOff>
    </xdr:to>
    <xdr:cxnSp macro="">
      <xdr:nvCxnSpPr>
        <xdr:cNvPr id="455" name="直線コネクタ 454"/>
        <xdr:cNvCxnSpPr/>
      </xdr:nvCxnSpPr>
      <xdr:spPr>
        <a:xfrm flipV="1">
          <a:off x="9639300" y="16569716"/>
          <a:ext cx="838200" cy="34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110587</xdr:rowOff>
    </xdr:from>
    <xdr:to>
      <xdr:col>50</xdr:col>
      <xdr:colOff>114300</xdr:colOff>
      <xdr:row>98</xdr:row>
      <xdr:rowOff>128236</xdr:rowOff>
    </xdr:to>
    <xdr:cxnSp macro="">
      <xdr:nvCxnSpPr>
        <xdr:cNvPr id="458" name="直線コネクタ 457"/>
        <xdr:cNvCxnSpPr/>
      </xdr:nvCxnSpPr>
      <xdr:spPr>
        <a:xfrm flipV="1">
          <a:off x="8750300" y="16912687"/>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80375</xdr:rowOff>
    </xdr:from>
    <xdr:to>
      <xdr:col>45</xdr:col>
      <xdr:colOff>177800</xdr:colOff>
      <xdr:row>98</xdr:row>
      <xdr:rowOff>128236</xdr:rowOff>
    </xdr:to>
    <xdr:cxnSp macro="">
      <xdr:nvCxnSpPr>
        <xdr:cNvPr id="461" name="直線コネクタ 460"/>
        <xdr:cNvCxnSpPr/>
      </xdr:nvCxnSpPr>
      <xdr:spPr>
        <a:xfrm>
          <a:off x="7861300" y="16882475"/>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102233</xdr:rowOff>
    </xdr:from>
    <xdr:to>
      <xdr:col>41</xdr:col>
      <xdr:colOff>50800</xdr:colOff>
      <xdr:row>98</xdr:row>
      <xdr:rowOff>80375</xdr:rowOff>
    </xdr:to>
    <xdr:cxnSp macro="">
      <xdr:nvCxnSpPr>
        <xdr:cNvPr id="464" name="直線コネクタ 463"/>
        <xdr:cNvCxnSpPr/>
      </xdr:nvCxnSpPr>
      <xdr:spPr>
        <a:xfrm>
          <a:off x="6972300" y="16732883"/>
          <a:ext cx="889000" cy="14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77271</xdr:rowOff>
    </xdr:from>
    <xdr:ext cx="534377" cy="259045"/>
    <xdr:sp macro="" textlink="">
      <xdr:nvSpPr>
        <xdr:cNvPr id="468" name="テキスト ボックス 467"/>
        <xdr:cNvSpPr txBox="1"/>
      </xdr:nvSpPr>
      <xdr:spPr>
        <a:xfrm>
          <a:off x="6705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59716</xdr:rowOff>
    </xdr:from>
    <xdr:to>
      <xdr:col>55</xdr:col>
      <xdr:colOff>50800</xdr:colOff>
      <xdr:row>96</xdr:row>
      <xdr:rowOff>161316</xdr:rowOff>
    </xdr:to>
    <xdr:sp macro="" textlink="">
      <xdr:nvSpPr>
        <xdr:cNvPr id="474" name="楕円 473"/>
        <xdr:cNvSpPr/>
      </xdr:nvSpPr>
      <xdr:spPr>
        <a:xfrm>
          <a:off x="10426700" y="16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82593</xdr:rowOff>
    </xdr:from>
    <xdr:ext cx="599010" cy="259045"/>
    <xdr:sp macro="" textlink="">
      <xdr:nvSpPr>
        <xdr:cNvPr id="475" name="普通建設事業費 （ うち更新整備　）該当値テキスト"/>
        <xdr:cNvSpPr txBox="1"/>
      </xdr:nvSpPr>
      <xdr:spPr>
        <a:xfrm>
          <a:off x="10528300" y="163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59787</xdr:rowOff>
    </xdr:from>
    <xdr:to>
      <xdr:col>50</xdr:col>
      <xdr:colOff>165100</xdr:colOff>
      <xdr:row>98</xdr:row>
      <xdr:rowOff>161387</xdr:rowOff>
    </xdr:to>
    <xdr:sp macro="" textlink="">
      <xdr:nvSpPr>
        <xdr:cNvPr id="476" name="楕円 475"/>
        <xdr:cNvSpPr/>
      </xdr:nvSpPr>
      <xdr:spPr>
        <a:xfrm>
          <a:off x="9588500" y="168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152514</xdr:rowOff>
    </xdr:from>
    <xdr:ext cx="534377" cy="259045"/>
    <xdr:sp macro="" textlink="">
      <xdr:nvSpPr>
        <xdr:cNvPr id="477" name="テキスト ボックス 476"/>
        <xdr:cNvSpPr txBox="1"/>
      </xdr:nvSpPr>
      <xdr:spPr>
        <a:xfrm>
          <a:off x="9372111" y="169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77436</xdr:rowOff>
    </xdr:from>
    <xdr:to>
      <xdr:col>46</xdr:col>
      <xdr:colOff>38100</xdr:colOff>
      <xdr:row>99</xdr:row>
      <xdr:rowOff>7586</xdr:rowOff>
    </xdr:to>
    <xdr:sp macro="" textlink="">
      <xdr:nvSpPr>
        <xdr:cNvPr id="478" name="楕円 477"/>
        <xdr:cNvSpPr/>
      </xdr:nvSpPr>
      <xdr:spPr>
        <a:xfrm>
          <a:off x="8699500" y="168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170163</xdr:rowOff>
    </xdr:from>
    <xdr:ext cx="534377" cy="259045"/>
    <xdr:sp macro="" textlink="">
      <xdr:nvSpPr>
        <xdr:cNvPr id="479" name="テキスト ボックス 478"/>
        <xdr:cNvSpPr txBox="1"/>
      </xdr:nvSpPr>
      <xdr:spPr>
        <a:xfrm>
          <a:off x="8483111" y="1697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29575</xdr:rowOff>
    </xdr:from>
    <xdr:to>
      <xdr:col>41</xdr:col>
      <xdr:colOff>101600</xdr:colOff>
      <xdr:row>98</xdr:row>
      <xdr:rowOff>131175</xdr:rowOff>
    </xdr:to>
    <xdr:sp macro="" textlink="">
      <xdr:nvSpPr>
        <xdr:cNvPr id="480" name="楕円 479"/>
        <xdr:cNvSpPr/>
      </xdr:nvSpPr>
      <xdr:spPr>
        <a:xfrm>
          <a:off x="7810500" y="16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122302</xdr:rowOff>
    </xdr:from>
    <xdr:ext cx="534377" cy="259045"/>
    <xdr:sp macro="" textlink="">
      <xdr:nvSpPr>
        <xdr:cNvPr id="481" name="テキスト ボックス 480"/>
        <xdr:cNvSpPr txBox="1"/>
      </xdr:nvSpPr>
      <xdr:spPr>
        <a:xfrm>
          <a:off x="7594111" y="169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51433</xdr:rowOff>
    </xdr:from>
    <xdr:to>
      <xdr:col>36</xdr:col>
      <xdr:colOff>165100</xdr:colOff>
      <xdr:row>97</xdr:row>
      <xdr:rowOff>153033</xdr:rowOff>
    </xdr:to>
    <xdr:sp macro="" textlink="">
      <xdr:nvSpPr>
        <xdr:cNvPr id="482" name="楕円 481"/>
        <xdr:cNvSpPr/>
      </xdr:nvSpPr>
      <xdr:spPr>
        <a:xfrm>
          <a:off x="6921500" y="166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169560</xdr:rowOff>
    </xdr:from>
    <xdr:ext cx="534377" cy="259045"/>
    <xdr:sp macro="" textlink="">
      <xdr:nvSpPr>
        <xdr:cNvPr id="483" name="テキスト ボックス 482"/>
        <xdr:cNvSpPr txBox="1"/>
      </xdr:nvSpPr>
      <xdr:spPr>
        <a:xfrm>
          <a:off x="6705111" y="164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75758</xdr:rowOff>
    </xdr:from>
    <xdr:to>
      <xdr:col>85</xdr:col>
      <xdr:colOff>127000</xdr:colOff>
      <xdr:row>38</xdr:row>
      <xdr:rowOff>82658</xdr:rowOff>
    </xdr:to>
    <xdr:cxnSp macro="">
      <xdr:nvCxnSpPr>
        <xdr:cNvPr id="510" name="直線コネクタ 509"/>
        <xdr:cNvCxnSpPr/>
      </xdr:nvCxnSpPr>
      <xdr:spPr>
        <a:xfrm>
          <a:off x="15481300" y="6590858"/>
          <a:ext cx="8382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53982</xdr:rowOff>
    </xdr:from>
    <xdr:to>
      <xdr:col>81</xdr:col>
      <xdr:colOff>50800</xdr:colOff>
      <xdr:row>38</xdr:row>
      <xdr:rowOff>75758</xdr:rowOff>
    </xdr:to>
    <xdr:cxnSp macro="">
      <xdr:nvCxnSpPr>
        <xdr:cNvPr id="513" name="直線コネクタ 512"/>
        <xdr:cNvCxnSpPr/>
      </xdr:nvCxnSpPr>
      <xdr:spPr>
        <a:xfrm>
          <a:off x="14592300" y="6569082"/>
          <a:ext cx="889000" cy="2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33799</xdr:rowOff>
    </xdr:from>
    <xdr:to>
      <xdr:col>76</xdr:col>
      <xdr:colOff>114300</xdr:colOff>
      <xdr:row>38</xdr:row>
      <xdr:rowOff>53982</xdr:rowOff>
    </xdr:to>
    <xdr:cxnSp macro="">
      <xdr:nvCxnSpPr>
        <xdr:cNvPr id="516" name="直線コネクタ 515"/>
        <xdr:cNvCxnSpPr/>
      </xdr:nvCxnSpPr>
      <xdr:spPr>
        <a:xfrm>
          <a:off x="13703300" y="6548899"/>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33799</xdr:rowOff>
    </xdr:from>
    <xdr:to>
      <xdr:col>71</xdr:col>
      <xdr:colOff>177800</xdr:colOff>
      <xdr:row>38</xdr:row>
      <xdr:rowOff>95978</xdr:rowOff>
    </xdr:to>
    <xdr:cxnSp macro="">
      <xdr:nvCxnSpPr>
        <xdr:cNvPr id="519" name="直線コネクタ 518"/>
        <xdr:cNvCxnSpPr/>
      </xdr:nvCxnSpPr>
      <xdr:spPr>
        <a:xfrm flipV="1">
          <a:off x="12814300" y="654889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146599</xdr:rowOff>
    </xdr:from>
    <xdr:ext cx="534377" cy="259045"/>
    <xdr:sp macro="" textlink="">
      <xdr:nvSpPr>
        <xdr:cNvPr id="523" name="テキスト ボックス 522"/>
        <xdr:cNvSpPr txBox="1"/>
      </xdr:nvSpPr>
      <xdr:spPr>
        <a:xfrm>
          <a:off x="12547111" y="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31858</xdr:rowOff>
    </xdr:from>
    <xdr:to>
      <xdr:col>85</xdr:col>
      <xdr:colOff>177800</xdr:colOff>
      <xdr:row>38</xdr:row>
      <xdr:rowOff>133458</xdr:rowOff>
    </xdr:to>
    <xdr:sp macro="" textlink="">
      <xdr:nvSpPr>
        <xdr:cNvPr id="529" name="楕円 528"/>
        <xdr:cNvSpPr/>
      </xdr:nvSpPr>
      <xdr:spPr>
        <a:xfrm>
          <a:off x="16268700" y="65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162684</xdr:rowOff>
    </xdr:from>
    <xdr:ext cx="534377" cy="259045"/>
    <xdr:sp macro="" textlink="">
      <xdr:nvSpPr>
        <xdr:cNvPr id="530" name="災害復旧事業費該当値テキスト"/>
        <xdr:cNvSpPr txBox="1"/>
      </xdr:nvSpPr>
      <xdr:spPr>
        <a:xfrm>
          <a:off x="16370300" y="63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24958</xdr:rowOff>
    </xdr:from>
    <xdr:to>
      <xdr:col>81</xdr:col>
      <xdr:colOff>101600</xdr:colOff>
      <xdr:row>38</xdr:row>
      <xdr:rowOff>126558</xdr:rowOff>
    </xdr:to>
    <xdr:sp macro="" textlink="">
      <xdr:nvSpPr>
        <xdr:cNvPr id="531" name="楕円 530"/>
        <xdr:cNvSpPr/>
      </xdr:nvSpPr>
      <xdr:spPr>
        <a:xfrm>
          <a:off x="15430500" y="654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143085</xdr:rowOff>
    </xdr:from>
    <xdr:ext cx="534377" cy="259045"/>
    <xdr:sp macro="" textlink="">
      <xdr:nvSpPr>
        <xdr:cNvPr id="532" name="テキスト ボックス 531"/>
        <xdr:cNvSpPr txBox="1"/>
      </xdr:nvSpPr>
      <xdr:spPr>
        <a:xfrm>
          <a:off x="15214111" y="63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3182</xdr:rowOff>
    </xdr:from>
    <xdr:to>
      <xdr:col>76</xdr:col>
      <xdr:colOff>165100</xdr:colOff>
      <xdr:row>38</xdr:row>
      <xdr:rowOff>104782</xdr:rowOff>
    </xdr:to>
    <xdr:sp macro="" textlink="">
      <xdr:nvSpPr>
        <xdr:cNvPr id="533" name="楕円 532"/>
        <xdr:cNvSpPr/>
      </xdr:nvSpPr>
      <xdr:spPr>
        <a:xfrm>
          <a:off x="14541500" y="651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121309</xdr:rowOff>
    </xdr:from>
    <xdr:ext cx="534377" cy="259045"/>
    <xdr:sp macro="" textlink="">
      <xdr:nvSpPr>
        <xdr:cNvPr id="534" name="テキスト ボックス 533"/>
        <xdr:cNvSpPr txBox="1"/>
      </xdr:nvSpPr>
      <xdr:spPr>
        <a:xfrm>
          <a:off x="14325111" y="6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154449</xdr:rowOff>
    </xdr:from>
    <xdr:to>
      <xdr:col>72</xdr:col>
      <xdr:colOff>38100</xdr:colOff>
      <xdr:row>38</xdr:row>
      <xdr:rowOff>84599</xdr:rowOff>
    </xdr:to>
    <xdr:sp macro="" textlink="">
      <xdr:nvSpPr>
        <xdr:cNvPr id="535" name="楕円 534"/>
        <xdr:cNvSpPr/>
      </xdr:nvSpPr>
      <xdr:spPr>
        <a:xfrm>
          <a:off x="13652500" y="64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101126</xdr:rowOff>
    </xdr:from>
    <xdr:ext cx="534377" cy="259045"/>
    <xdr:sp macro="" textlink="">
      <xdr:nvSpPr>
        <xdr:cNvPr id="536" name="テキスト ボックス 535"/>
        <xdr:cNvSpPr txBox="1"/>
      </xdr:nvSpPr>
      <xdr:spPr>
        <a:xfrm>
          <a:off x="13436111" y="62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45178</xdr:rowOff>
    </xdr:from>
    <xdr:to>
      <xdr:col>67</xdr:col>
      <xdr:colOff>101600</xdr:colOff>
      <xdr:row>38</xdr:row>
      <xdr:rowOff>146778</xdr:rowOff>
    </xdr:to>
    <xdr:sp macro="" textlink="">
      <xdr:nvSpPr>
        <xdr:cNvPr id="537" name="楕円 536"/>
        <xdr:cNvSpPr/>
      </xdr:nvSpPr>
      <xdr:spPr>
        <a:xfrm>
          <a:off x="12763500" y="65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163305</xdr:rowOff>
    </xdr:from>
    <xdr:ext cx="534377" cy="259045"/>
    <xdr:sp macro="" textlink="">
      <xdr:nvSpPr>
        <xdr:cNvPr id="538" name="テキスト ボックス 537"/>
        <xdr:cNvSpPr txBox="1"/>
      </xdr:nvSpPr>
      <xdr:spPr>
        <a:xfrm>
          <a:off x="12547111" y="63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11423</xdr:rowOff>
    </xdr:from>
    <xdr:to>
      <xdr:col>85</xdr:col>
      <xdr:colOff>127000</xdr:colOff>
      <xdr:row>75</xdr:row>
      <xdr:rowOff>62822</xdr:rowOff>
    </xdr:to>
    <xdr:cxnSp macro="">
      <xdr:nvCxnSpPr>
        <xdr:cNvPr id="620" name="直線コネクタ 619"/>
        <xdr:cNvCxnSpPr/>
      </xdr:nvCxnSpPr>
      <xdr:spPr>
        <a:xfrm>
          <a:off x="15481300" y="12870173"/>
          <a:ext cx="838200" cy="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93025</xdr:rowOff>
    </xdr:from>
    <xdr:to>
      <xdr:col>81</xdr:col>
      <xdr:colOff>50800</xdr:colOff>
      <xdr:row>75</xdr:row>
      <xdr:rowOff>11423</xdr:rowOff>
    </xdr:to>
    <xdr:cxnSp macro="">
      <xdr:nvCxnSpPr>
        <xdr:cNvPr id="623" name="直線コネクタ 622"/>
        <xdr:cNvCxnSpPr/>
      </xdr:nvCxnSpPr>
      <xdr:spPr>
        <a:xfrm>
          <a:off x="14592300" y="12780325"/>
          <a:ext cx="889000" cy="8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42609</xdr:rowOff>
    </xdr:from>
    <xdr:to>
      <xdr:col>76</xdr:col>
      <xdr:colOff>114300</xdr:colOff>
      <xdr:row>74</xdr:row>
      <xdr:rowOff>93025</xdr:rowOff>
    </xdr:to>
    <xdr:cxnSp macro="">
      <xdr:nvCxnSpPr>
        <xdr:cNvPr id="626" name="直線コネクタ 625"/>
        <xdr:cNvCxnSpPr/>
      </xdr:nvCxnSpPr>
      <xdr:spPr>
        <a:xfrm>
          <a:off x="13703300" y="12729909"/>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27174</xdr:rowOff>
    </xdr:from>
    <xdr:to>
      <xdr:col>71</xdr:col>
      <xdr:colOff>177800</xdr:colOff>
      <xdr:row>74</xdr:row>
      <xdr:rowOff>42609</xdr:rowOff>
    </xdr:to>
    <xdr:cxnSp macro="">
      <xdr:nvCxnSpPr>
        <xdr:cNvPr id="629" name="直線コネクタ 628"/>
        <xdr:cNvCxnSpPr/>
      </xdr:nvCxnSpPr>
      <xdr:spPr>
        <a:xfrm>
          <a:off x="12814300" y="12714474"/>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3" name="テキスト ボックス 632"/>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12022</xdr:rowOff>
    </xdr:from>
    <xdr:to>
      <xdr:col>85</xdr:col>
      <xdr:colOff>177800</xdr:colOff>
      <xdr:row>75</xdr:row>
      <xdr:rowOff>113622</xdr:rowOff>
    </xdr:to>
    <xdr:sp macro="" textlink="">
      <xdr:nvSpPr>
        <xdr:cNvPr id="639" name="楕円 638"/>
        <xdr:cNvSpPr/>
      </xdr:nvSpPr>
      <xdr:spPr>
        <a:xfrm>
          <a:off x="16268700" y="128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34899</xdr:rowOff>
    </xdr:from>
    <xdr:ext cx="599010" cy="259045"/>
    <xdr:sp macro="" textlink="">
      <xdr:nvSpPr>
        <xdr:cNvPr id="640" name="公債費該当値テキスト"/>
        <xdr:cNvSpPr txBox="1"/>
      </xdr:nvSpPr>
      <xdr:spPr>
        <a:xfrm>
          <a:off x="16370300" y="1272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132073</xdr:rowOff>
    </xdr:from>
    <xdr:to>
      <xdr:col>81</xdr:col>
      <xdr:colOff>101600</xdr:colOff>
      <xdr:row>75</xdr:row>
      <xdr:rowOff>62223</xdr:rowOff>
    </xdr:to>
    <xdr:sp macro="" textlink="">
      <xdr:nvSpPr>
        <xdr:cNvPr id="641" name="楕円 640"/>
        <xdr:cNvSpPr/>
      </xdr:nvSpPr>
      <xdr:spPr>
        <a:xfrm>
          <a:off x="15430500" y="128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78750</xdr:rowOff>
    </xdr:from>
    <xdr:ext cx="599010" cy="259045"/>
    <xdr:sp macro="" textlink="">
      <xdr:nvSpPr>
        <xdr:cNvPr id="642" name="テキスト ボックス 641"/>
        <xdr:cNvSpPr txBox="1"/>
      </xdr:nvSpPr>
      <xdr:spPr>
        <a:xfrm>
          <a:off x="15181795" y="125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42225</xdr:rowOff>
    </xdr:from>
    <xdr:to>
      <xdr:col>76</xdr:col>
      <xdr:colOff>165100</xdr:colOff>
      <xdr:row>74</xdr:row>
      <xdr:rowOff>143825</xdr:rowOff>
    </xdr:to>
    <xdr:sp macro="" textlink="">
      <xdr:nvSpPr>
        <xdr:cNvPr id="643" name="楕円 642"/>
        <xdr:cNvSpPr/>
      </xdr:nvSpPr>
      <xdr:spPr>
        <a:xfrm>
          <a:off x="14541500" y="127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160352</xdr:rowOff>
    </xdr:from>
    <xdr:ext cx="599010" cy="259045"/>
    <xdr:sp macro="" textlink="">
      <xdr:nvSpPr>
        <xdr:cNvPr id="644" name="テキスト ボックス 643"/>
        <xdr:cNvSpPr txBox="1"/>
      </xdr:nvSpPr>
      <xdr:spPr>
        <a:xfrm>
          <a:off x="14292795" y="125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163259</xdr:rowOff>
    </xdr:from>
    <xdr:to>
      <xdr:col>72</xdr:col>
      <xdr:colOff>38100</xdr:colOff>
      <xdr:row>74</xdr:row>
      <xdr:rowOff>93409</xdr:rowOff>
    </xdr:to>
    <xdr:sp macro="" textlink="">
      <xdr:nvSpPr>
        <xdr:cNvPr id="645" name="楕円 644"/>
        <xdr:cNvSpPr/>
      </xdr:nvSpPr>
      <xdr:spPr>
        <a:xfrm>
          <a:off x="13652500" y="12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109936</xdr:rowOff>
    </xdr:from>
    <xdr:ext cx="599010" cy="259045"/>
    <xdr:sp macro="" textlink="">
      <xdr:nvSpPr>
        <xdr:cNvPr id="646" name="テキスト ボックス 645"/>
        <xdr:cNvSpPr txBox="1"/>
      </xdr:nvSpPr>
      <xdr:spPr>
        <a:xfrm>
          <a:off x="13403795" y="12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147824</xdr:rowOff>
    </xdr:from>
    <xdr:to>
      <xdr:col>67</xdr:col>
      <xdr:colOff>101600</xdr:colOff>
      <xdr:row>74</xdr:row>
      <xdr:rowOff>77974</xdr:rowOff>
    </xdr:to>
    <xdr:sp macro="" textlink="">
      <xdr:nvSpPr>
        <xdr:cNvPr id="647" name="楕円 646"/>
        <xdr:cNvSpPr/>
      </xdr:nvSpPr>
      <xdr:spPr>
        <a:xfrm>
          <a:off x="12763500" y="12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94501</xdr:rowOff>
    </xdr:from>
    <xdr:ext cx="599010" cy="259045"/>
    <xdr:sp macro="" textlink="">
      <xdr:nvSpPr>
        <xdr:cNvPr id="648" name="テキスト ボックス 647"/>
        <xdr:cNvSpPr txBox="1"/>
      </xdr:nvSpPr>
      <xdr:spPr>
        <a:xfrm>
          <a:off x="12514795" y="1243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95343</xdr:rowOff>
    </xdr:from>
    <xdr:to>
      <xdr:col>85</xdr:col>
      <xdr:colOff>127000</xdr:colOff>
      <xdr:row>97</xdr:row>
      <xdr:rowOff>162272</xdr:rowOff>
    </xdr:to>
    <xdr:cxnSp macro="">
      <xdr:nvCxnSpPr>
        <xdr:cNvPr id="675" name="直線コネクタ 674"/>
        <xdr:cNvCxnSpPr/>
      </xdr:nvCxnSpPr>
      <xdr:spPr>
        <a:xfrm>
          <a:off x="15481300" y="16725993"/>
          <a:ext cx="838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8854</xdr:rowOff>
    </xdr:from>
    <xdr:to>
      <xdr:col>81</xdr:col>
      <xdr:colOff>50800</xdr:colOff>
      <xdr:row>97</xdr:row>
      <xdr:rowOff>95343</xdr:rowOff>
    </xdr:to>
    <xdr:cxnSp macro="">
      <xdr:nvCxnSpPr>
        <xdr:cNvPr id="678" name="直線コネクタ 677"/>
        <xdr:cNvCxnSpPr/>
      </xdr:nvCxnSpPr>
      <xdr:spPr>
        <a:xfrm>
          <a:off x="14592300" y="16639504"/>
          <a:ext cx="889000" cy="8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143545</xdr:rowOff>
    </xdr:from>
    <xdr:to>
      <xdr:col>76</xdr:col>
      <xdr:colOff>114300</xdr:colOff>
      <xdr:row>97</xdr:row>
      <xdr:rowOff>8854</xdr:rowOff>
    </xdr:to>
    <xdr:cxnSp macro="">
      <xdr:nvCxnSpPr>
        <xdr:cNvPr id="681" name="直線コネクタ 680"/>
        <xdr:cNvCxnSpPr/>
      </xdr:nvCxnSpPr>
      <xdr:spPr>
        <a:xfrm>
          <a:off x="13703300" y="1660274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143545</xdr:rowOff>
    </xdr:from>
    <xdr:to>
      <xdr:col>71</xdr:col>
      <xdr:colOff>177800</xdr:colOff>
      <xdr:row>97</xdr:row>
      <xdr:rowOff>38348</xdr:rowOff>
    </xdr:to>
    <xdr:cxnSp macro="">
      <xdr:nvCxnSpPr>
        <xdr:cNvPr id="684" name="直線コネクタ 683"/>
        <xdr:cNvCxnSpPr/>
      </xdr:nvCxnSpPr>
      <xdr:spPr>
        <a:xfrm flipV="1">
          <a:off x="12814300" y="16602745"/>
          <a:ext cx="889000" cy="6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111472</xdr:rowOff>
    </xdr:from>
    <xdr:to>
      <xdr:col>85</xdr:col>
      <xdr:colOff>177800</xdr:colOff>
      <xdr:row>98</xdr:row>
      <xdr:rowOff>41622</xdr:rowOff>
    </xdr:to>
    <xdr:sp macro="" textlink="">
      <xdr:nvSpPr>
        <xdr:cNvPr id="694" name="楕円 693"/>
        <xdr:cNvSpPr/>
      </xdr:nvSpPr>
      <xdr:spPr>
        <a:xfrm>
          <a:off x="16268700" y="167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89899</xdr:rowOff>
    </xdr:from>
    <xdr:ext cx="534377" cy="259045"/>
    <xdr:sp macro="" textlink="">
      <xdr:nvSpPr>
        <xdr:cNvPr id="695" name="積立金該当値テキスト"/>
        <xdr:cNvSpPr txBox="1"/>
      </xdr:nvSpPr>
      <xdr:spPr>
        <a:xfrm>
          <a:off x="16370300" y="1672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44543</xdr:rowOff>
    </xdr:from>
    <xdr:to>
      <xdr:col>81</xdr:col>
      <xdr:colOff>101600</xdr:colOff>
      <xdr:row>97</xdr:row>
      <xdr:rowOff>146143</xdr:rowOff>
    </xdr:to>
    <xdr:sp macro="" textlink="">
      <xdr:nvSpPr>
        <xdr:cNvPr id="696" name="楕円 695"/>
        <xdr:cNvSpPr/>
      </xdr:nvSpPr>
      <xdr:spPr>
        <a:xfrm>
          <a:off x="15430500" y="1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137270</xdr:rowOff>
    </xdr:from>
    <xdr:ext cx="534377" cy="259045"/>
    <xdr:sp macro="" textlink="">
      <xdr:nvSpPr>
        <xdr:cNvPr id="697" name="テキスト ボックス 696"/>
        <xdr:cNvSpPr txBox="1"/>
      </xdr:nvSpPr>
      <xdr:spPr>
        <a:xfrm>
          <a:off x="15214111" y="167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129504</xdr:rowOff>
    </xdr:from>
    <xdr:to>
      <xdr:col>76</xdr:col>
      <xdr:colOff>165100</xdr:colOff>
      <xdr:row>97</xdr:row>
      <xdr:rowOff>59654</xdr:rowOff>
    </xdr:to>
    <xdr:sp macro="" textlink="">
      <xdr:nvSpPr>
        <xdr:cNvPr id="698" name="楕円 697"/>
        <xdr:cNvSpPr/>
      </xdr:nvSpPr>
      <xdr:spPr>
        <a:xfrm>
          <a:off x="14541500" y="165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76181</xdr:rowOff>
    </xdr:from>
    <xdr:ext cx="534377" cy="259045"/>
    <xdr:sp macro="" textlink="">
      <xdr:nvSpPr>
        <xdr:cNvPr id="699" name="テキスト ボックス 698"/>
        <xdr:cNvSpPr txBox="1"/>
      </xdr:nvSpPr>
      <xdr:spPr>
        <a:xfrm>
          <a:off x="14325111" y="163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92745</xdr:rowOff>
    </xdr:from>
    <xdr:to>
      <xdr:col>72</xdr:col>
      <xdr:colOff>38100</xdr:colOff>
      <xdr:row>97</xdr:row>
      <xdr:rowOff>22895</xdr:rowOff>
    </xdr:to>
    <xdr:sp macro="" textlink="">
      <xdr:nvSpPr>
        <xdr:cNvPr id="700" name="楕円 699"/>
        <xdr:cNvSpPr/>
      </xdr:nvSpPr>
      <xdr:spPr>
        <a:xfrm>
          <a:off x="13652500" y="165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39422</xdr:rowOff>
    </xdr:from>
    <xdr:ext cx="534377" cy="259045"/>
    <xdr:sp macro="" textlink="">
      <xdr:nvSpPr>
        <xdr:cNvPr id="701" name="テキスト ボックス 700"/>
        <xdr:cNvSpPr txBox="1"/>
      </xdr:nvSpPr>
      <xdr:spPr>
        <a:xfrm>
          <a:off x="13436111" y="1632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158998</xdr:rowOff>
    </xdr:from>
    <xdr:to>
      <xdr:col>67</xdr:col>
      <xdr:colOff>101600</xdr:colOff>
      <xdr:row>97</xdr:row>
      <xdr:rowOff>89148</xdr:rowOff>
    </xdr:to>
    <xdr:sp macro="" textlink="">
      <xdr:nvSpPr>
        <xdr:cNvPr id="702" name="楕円 701"/>
        <xdr:cNvSpPr/>
      </xdr:nvSpPr>
      <xdr:spPr>
        <a:xfrm>
          <a:off x="12763500" y="166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105675</xdr:rowOff>
    </xdr:from>
    <xdr:ext cx="534377" cy="259045"/>
    <xdr:sp macro="" textlink="">
      <xdr:nvSpPr>
        <xdr:cNvPr id="703" name="テキスト ボックス 702"/>
        <xdr:cNvSpPr txBox="1"/>
      </xdr:nvSpPr>
      <xdr:spPr>
        <a:xfrm>
          <a:off x="12547111" y="163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150444</xdr:rowOff>
    </xdr:from>
    <xdr:to>
      <xdr:col>116</xdr:col>
      <xdr:colOff>63500</xdr:colOff>
      <xdr:row>39</xdr:row>
      <xdr:rowOff>44450</xdr:rowOff>
    </xdr:to>
    <xdr:cxnSp macro="">
      <xdr:nvCxnSpPr>
        <xdr:cNvPr id="732" name="直線コネクタ 731"/>
        <xdr:cNvCxnSpPr/>
      </xdr:nvCxnSpPr>
      <xdr:spPr>
        <a:xfrm>
          <a:off x="21323300" y="6151194"/>
          <a:ext cx="838200" cy="5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150444</xdr:rowOff>
    </xdr:from>
    <xdr:to>
      <xdr:col>111</xdr:col>
      <xdr:colOff>177800</xdr:colOff>
      <xdr:row>39</xdr:row>
      <xdr:rowOff>44450</xdr:rowOff>
    </xdr:to>
    <xdr:cxnSp macro="">
      <xdr:nvCxnSpPr>
        <xdr:cNvPr id="735" name="直線コネクタ 734"/>
        <xdr:cNvCxnSpPr/>
      </xdr:nvCxnSpPr>
      <xdr:spPr>
        <a:xfrm flipV="1">
          <a:off x="20434300" y="6151194"/>
          <a:ext cx="889000" cy="5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99644</xdr:rowOff>
    </xdr:from>
    <xdr:to>
      <xdr:col>112</xdr:col>
      <xdr:colOff>38100</xdr:colOff>
      <xdr:row>36</xdr:row>
      <xdr:rowOff>29794</xdr:rowOff>
    </xdr:to>
    <xdr:sp macro="" textlink="">
      <xdr:nvSpPr>
        <xdr:cNvPr id="753" name="楕円 752"/>
        <xdr:cNvSpPr/>
      </xdr:nvSpPr>
      <xdr:spPr>
        <a:xfrm>
          <a:off x="21272500" y="61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46321</xdr:rowOff>
    </xdr:from>
    <xdr:ext cx="534377" cy="259045"/>
    <xdr:sp macro="" textlink="">
      <xdr:nvSpPr>
        <xdr:cNvPr id="754" name="テキスト ボックス 753"/>
        <xdr:cNvSpPr txBox="1"/>
      </xdr:nvSpPr>
      <xdr:spPr>
        <a:xfrm>
          <a:off x="21056111" y="58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155169</xdr:rowOff>
    </xdr:from>
    <xdr:to>
      <xdr:col>116</xdr:col>
      <xdr:colOff>63500</xdr:colOff>
      <xdr:row>76</xdr:row>
      <xdr:rowOff>2063</xdr:rowOff>
    </xdr:to>
    <xdr:cxnSp macro="">
      <xdr:nvCxnSpPr>
        <xdr:cNvPr id="852" name="直線コネクタ 851"/>
        <xdr:cNvCxnSpPr/>
      </xdr:nvCxnSpPr>
      <xdr:spPr>
        <a:xfrm flipV="1">
          <a:off x="21323300" y="13013919"/>
          <a:ext cx="8382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154054</xdr:rowOff>
    </xdr:from>
    <xdr:to>
      <xdr:col>111</xdr:col>
      <xdr:colOff>177800</xdr:colOff>
      <xdr:row>76</xdr:row>
      <xdr:rowOff>2063</xdr:rowOff>
    </xdr:to>
    <xdr:cxnSp macro="">
      <xdr:nvCxnSpPr>
        <xdr:cNvPr id="855" name="直線コネクタ 854"/>
        <xdr:cNvCxnSpPr/>
      </xdr:nvCxnSpPr>
      <xdr:spPr>
        <a:xfrm>
          <a:off x="20434300" y="12841354"/>
          <a:ext cx="889000" cy="19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115039</xdr:rowOff>
    </xdr:from>
    <xdr:to>
      <xdr:col>107</xdr:col>
      <xdr:colOff>50800</xdr:colOff>
      <xdr:row>74</xdr:row>
      <xdr:rowOff>154054</xdr:rowOff>
    </xdr:to>
    <xdr:cxnSp macro="">
      <xdr:nvCxnSpPr>
        <xdr:cNvPr id="858" name="直線コネクタ 857"/>
        <xdr:cNvCxnSpPr/>
      </xdr:nvCxnSpPr>
      <xdr:spPr>
        <a:xfrm>
          <a:off x="19545300" y="12802339"/>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86503</xdr:rowOff>
    </xdr:from>
    <xdr:to>
      <xdr:col>102</xdr:col>
      <xdr:colOff>114300</xdr:colOff>
      <xdr:row>74</xdr:row>
      <xdr:rowOff>115039</xdr:rowOff>
    </xdr:to>
    <xdr:cxnSp macro="">
      <xdr:nvCxnSpPr>
        <xdr:cNvPr id="861" name="直線コネクタ 860"/>
        <xdr:cNvCxnSpPr/>
      </xdr:nvCxnSpPr>
      <xdr:spPr>
        <a:xfrm>
          <a:off x="18656300" y="12773803"/>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104369</xdr:rowOff>
    </xdr:from>
    <xdr:to>
      <xdr:col>116</xdr:col>
      <xdr:colOff>114300</xdr:colOff>
      <xdr:row>76</xdr:row>
      <xdr:rowOff>34519</xdr:rowOff>
    </xdr:to>
    <xdr:sp macro="" textlink="">
      <xdr:nvSpPr>
        <xdr:cNvPr id="871" name="楕円 870"/>
        <xdr:cNvSpPr/>
      </xdr:nvSpPr>
      <xdr:spPr>
        <a:xfrm>
          <a:off x="22110700" y="129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82796</xdr:rowOff>
    </xdr:from>
    <xdr:ext cx="534377" cy="259045"/>
    <xdr:sp macro="" textlink="">
      <xdr:nvSpPr>
        <xdr:cNvPr id="872" name="繰出金該当値テキスト"/>
        <xdr:cNvSpPr txBox="1"/>
      </xdr:nvSpPr>
      <xdr:spPr>
        <a:xfrm>
          <a:off x="22212300" y="129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122713</xdr:rowOff>
    </xdr:from>
    <xdr:to>
      <xdr:col>112</xdr:col>
      <xdr:colOff>38100</xdr:colOff>
      <xdr:row>76</xdr:row>
      <xdr:rowOff>52863</xdr:rowOff>
    </xdr:to>
    <xdr:sp macro="" textlink="">
      <xdr:nvSpPr>
        <xdr:cNvPr id="873" name="楕円 872"/>
        <xdr:cNvSpPr/>
      </xdr:nvSpPr>
      <xdr:spPr>
        <a:xfrm>
          <a:off x="21272500" y="129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43990</xdr:rowOff>
    </xdr:from>
    <xdr:ext cx="534377" cy="259045"/>
    <xdr:sp macro="" textlink="">
      <xdr:nvSpPr>
        <xdr:cNvPr id="874" name="テキスト ボックス 873"/>
        <xdr:cNvSpPr txBox="1"/>
      </xdr:nvSpPr>
      <xdr:spPr>
        <a:xfrm>
          <a:off x="21056111" y="130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103254</xdr:rowOff>
    </xdr:from>
    <xdr:to>
      <xdr:col>107</xdr:col>
      <xdr:colOff>101600</xdr:colOff>
      <xdr:row>75</xdr:row>
      <xdr:rowOff>33404</xdr:rowOff>
    </xdr:to>
    <xdr:sp macro="" textlink="">
      <xdr:nvSpPr>
        <xdr:cNvPr id="875" name="楕円 874"/>
        <xdr:cNvSpPr/>
      </xdr:nvSpPr>
      <xdr:spPr>
        <a:xfrm>
          <a:off x="20383500" y="127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49931</xdr:rowOff>
    </xdr:from>
    <xdr:ext cx="534377" cy="259045"/>
    <xdr:sp macro="" textlink="">
      <xdr:nvSpPr>
        <xdr:cNvPr id="876" name="テキスト ボックス 875"/>
        <xdr:cNvSpPr txBox="1"/>
      </xdr:nvSpPr>
      <xdr:spPr>
        <a:xfrm>
          <a:off x="20167111" y="125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64239</xdr:rowOff>
    </xdr:from>
    <xdr:to>
      <xdr:col>102</xdr:col>
      <xdr:colOff>165100</xdr:colOff>
      <xdr:row>74</xdr:row>
      <xdr:rowOff>165839</xdr:rowOff>
    </xdr:to>
    <xdr:sp macro="" textlink="">
      <xdr:nvSpPr>
        <xdr:cNvPr id="877" name="楕円 876"/>
        <xdr:cNvSpPr/>
      </xdr:nvSpPr>
      <xdr:spPr>
        <a:xfrm>
          <a:off x="19494500" y="127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10916</xdr:rowOff>
    </xdr:from>
    <xdr:ext cx="534377" cy="259045"/>
    <xdr:sp macro="" textlink="">
      <xdr:nvSpPr>
        <xdr:cNvPr id="878" name="テキスト ボックス 877"/>
        <xdr:cNvSpPr txBox="1"/>
      </xdr:nvSpPr>
      <xdr:spPr>
        <a:xfrm>
          <a:off x="19278111" y="125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35703</xdr:rowOff>
    </xdr:from>
    <xdr:to>
      <xdr:col>98</xdr:col>
      <xdr:colOff>38100</xdr:colOff>
      <xdr:row>74</xdr:row>
      <xdr:rowOff>137303</xdr:rowOff>
    </xdr:to>
    <xdr:sp macro="" textlink="">
      <xdr:nvSpPr>
        <xdr:cNvPr id="879" name="楕円 878"/>
        <xdr:cNvSpPr/>
      </xdr:nvSpPr>
      <xdr:spPr>
        <a:xfrm>
          <a:off x="18605500" y="127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153830</xdr:rowOff>
    </xdr:from>
    <xdr:ext cx="534377" cy="259045"/>
    <xdr:sp macro="" textlink="">
      <xdr:nvSpPr>
        <xdr:cNvPr id="880" name="テキスト ボックス 879"/>
        <xdr:cNvSpPr txBox="1"/>
      </xdr:nvSpPr>
      <xdr:spPr>
        <a:xfrm>
          <a:off x="18389111" y="124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lt"/>
              <a:ea typeface="+mn-ea"/>
              <a:cs typeface="+mn-cs"/>
            </a:rPr>
            <a:t>歳出決算における住民一人当たりの全体コストは、</a:t>
          </a:r>
          <a:r>
            <a:rPr kumimoji="1" lang="en-US" altLang="ja-JP" sz="1400" baseline="0">
              <a:solidFill>
                <a:schemeClr val="dk1"/>
              </a:solidFill>
              <a:effectLst/>
              <a:latin typeface="+mn-lt"/>
              <a:ea typeface="+mn-ea"/>
              <a:cs typeface="+mn-cs"/>
            </a:rPr>
            <a:t>H29</a:t>
          </a:r>
          <a:r>
            <a:rPr kumimoji="1" lang="ja-JP" altLang="ja-JP" sz="1400" baseline="0">
              <a:solidFill>
                <a:schemeClr val="dk1"/>
              </a:solidFill>
              <a:effectLst/>
              <a:latin typeface="+mn-lt"/>
              <a:ea typeface="+mn-ea"/>
              <a:cs typeface="+mn-cs"/>
            </a:rPr>
            <a:t>年度</a:t>
          </a:r>
          <a:r>
            <a:rPr kumimoji="1" lang="en-US" altLang="ja-JP" sz="1400" baseline="0">
              <a:solidFill>
                <a:schemeClr val="dk1"/>
              </a:solidFill>
              <a:effectLst/>
              <a:latin typeface="+mn-lt"/>
              <a:ea typeface="+mn-ea"/>
              <a:cs typeface="+mn-cs"/>
            </a:rPr>
            <a:t>1,109,004</a:t>
          </a:r>
          <a:r>
            <a:rPr kumimoji="1" lang="ja-JP" altLang="ja-JP" sz="1400" baseline="0">
              <a:solidFill>
                <a:schemeClr val="dk1"/>
              </a:solidFill>
              <a:effectLst/>
              <a:latin typeface="+mn-lt"/>
              <a:ea typeface="+mn-ea"/>
              <a:cs typeface="+mn-cs"/>
            </a:rPr>
            <a:t>円から</a:t>
          </a:r>
          <a:r>
            <a:rPr kumimoji="1" lang="en-US" altLang="ja-JP" sz="1400" baseline="0">
              <a:solidFill>
                <a:schemeClr val="dk1"/>
              </a:solidFill>
              <a:effectLst/>
              <a:latin typeface="+mn-lt"/>
              <a:ea typeface="+mn-ea"/>
              <a:cs typeface="+mn-cs"/>
            </a:rPr>
            <a:t>1,071,401</a:t>
          </a:r>
          <a:r>
            <a:rPr kumimoji="1" lang="ja-JP" altLang="ja-JP" sz="1400" baseline="0">
              <a:solidFill>
                <a:schemeClr val="dk1"/>
              </a:solidFill>
              <a:effectLst/>
              <a:latin typeface="+mn-lt"/>
              <a:ea typeface="+mn-ea"/>
              <a:cs typeface="+mn-cs"/>
            </a:rPr>
            <a:t>円となり</a:t>
          </a:r>
          <a:r>
            <a:rPr kumimoji="1" lang="en-US" altLang="ja-JP" sz="1400" baseline="0">
              <a:solidFill>
                <a:schemeClr val="dk1"/>
              </a:solidFill>
              <a:effectLst/>
              <a:latin typeface="+mn-lt"/>
              <a:ea typeface="+mn-ea"/>
              <a:cs typeface="+mn-cs"/>
            </a:rPr>
            <a:t>37,603</a:t>
          </a:r>
          <a:r>
            <a:rPr kumimoji="1" lang="ja-JP" altLang="ja-JP" sz="1400" baseline="0">
              <a:solidFill>
                <a:schemeClr val="dk1"/>
              </a:solidFill>
              <a:effectLst/>
              <a:latin typeface="+mn-lt"/>
              <a:ea typeface="+mn-ea"/>
              <a:cs typeface="+mn-cs"/>
            </a:rPr>
            <a:t>円の減額となった。ここ数年いずれの項目ついてもほぼ横ばい、または</a:t>
          </a:r>
          <a:r>
            <a:rPr kumimoji="1" lang="ja-JP" altLang="en-US" sz="1400" baseline="0">
              <a:solidFill>
                <a:schemeClr val="dk1"/>
              </a:solidFill>
              <a:effectLst/>
              <a:latin typeface="+mn-lt"/>
              <a:ea typeface="+mn-ea"/>
              <a:cs typeface="+mn-cs"/>
            </a:rPr>
            <a:t>減少</a:t>
          </a:r>
          <a:r>
            <a:rPr kumimoji="1" lang="ja-JP" altLang="ja-JP" sz="1400" baseline="0">
              <a:solidFill>
                <a:schemeClr val="dk1"/>
              </a:solidFill>
              <a:effectLst/>
              <a:latin typeface="+mn-lt"/>
              <a:ea typeface="+mn-ea"/>
              <a:cs typeface="+mn-cs"/>
            </a:rPr>
            <a:t>傾向で推移している</a:t>
          </a:r>
          <a:r>
            <a:rPr kumimoji="1" lang="ja-JP" altLang="en-US" sz="1400" baseline="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類似団平均と比較すると</a:t>
          </a:r>
          <a:r>
            <a:rPr kumimoji="1" lang="en-US" altLang="ja-JP" sz="1400" baseline="0">
              <a:solidFill>
                <a:schemeClr val="dk1"/>
              </a:solidFill>
              <a:effectLst/>
              <a:latin typeface="+mn-lt"/>
              <a:ea typeface="+mn-ea"/>
              <a:cs typeface="+mn-cs"/>
            </a:rPr>
            <a:t>16,786</a:t>
          </a:r>
          <a:r>
            <a:rPr kumimoji="1" lang="ja-JP" altLang="ja-JP" sz="1400" baseline="0">
              <a:solidFill>
                <a:schemeClr val="dk1"/>
              </a:solidFill>
              <a:effectLst/>
              <a:latin typeface="+mn-lt"/>
              <a:ea typeface="+mn-ea"/>
              <a:cs typeface="+mn-cs"/>
            </a:rPr>
            <a:t>円低い値となっている。年度により変動はあるが、</a:t>
          </a:r>
          <a:r>
            <a:rPr kumimoji="1" lang="ja-JP" altLang="en-US" sz="1400" baseline="0">
              <a:solidFill>
                <a:schemeClr val="dk1"/>
              </a:solidFill>
              <a:effectLst/>
              <a:latin typeface="+mn-lt"/>
              <a:ea typeface="+mn-ea"/>
              <a:cs typeface="+mn-cs"/>
            </a:rPr>
            <a:t>人件費</a:t>
          </a:r>
          <a:r>
            <a:rPr kumimoji="1" lang="ja-JP" altLang="ja-JP" sz="1400" baseline="0">
              <a:solidFill>
                <a:schemeClr val="dk1"/>
              </a:solidFill>
              <a:effectLst/>
              <a:latin typeface="+mn-lt"/>
              <a:ea typeface="+mn-ea"/>
              <a:cs typeface="+mn-cs"/>
            </a:rPr>
            <a:t>、物件費、補助費等、普通建設事業費、公債費が大半を占めている。人件費については、</a:t>
          </a:r>
          <a:r>
            <a:rPr kumimoji="1" lang="ja-JP" altLang="en-US" sz="1400" baseline="0">
              <a:solidFill>
                <a:schemeClr val="dk1"/>
              </a:solidFill>
              <a:effectLst/>
              <a:latin typeface="+mn-lt"/>
              <a:ea typeface="+mn-ea"/>
              <a:cs typeface="+mn-cs"/>
            </a:rPr>
            <a:t>類似団体と比較して低い値となっているが、今後についても</a:t>
          </a:r>
          <a:r>
            <a:rPr kumimoji="1" lang="ja-JP" altLang="ja-JP" sz="1400" baseline="0">
              <a:solidFill>
                <a:schemeClr val="dk1"/>
              </a:solidFill>
              <a:effectLst/>
              <a:latin typeface="+mn-lt"/>
              <a:ea typeface="+mn-ea"/>
              <a:cs typeface="+mn-cs"/>
            </a:rPr>
            <a:t>定員管理計画に基づく職員数の減少により改善を見込んで</a:t>
          </a:r>
          <a:r>
            <a:rPr kumimoji="1" lang="ja-JP" altLang="en-US" sz="1400" baseline="0">
              <a:solidFill>
                <a:schemeClr val="dk1"/>
              </a:solidFill>
              <a:effectLst/>
              <a:latin typeface="+mn-lt"/>
              <a:ea typeface="+mn-ea"/>
              <a:cs typeface="+mn-cs"/>
            </a:rPr>
            <a:t>いる。</a:t>
          </a:r>
          <a:r>
            <a:rPr kumimoji="1" lang="ja-JP" altLang="ja-JP" sz="1400" baseline="0">
              <a:solidFill>
                <a:schemeClr val="dk1"/>
              </a:solidFill>
              <a:effectLst/>
              <a:latin typeface="+mn-lt"/>
              <a:ea typeface="+mn-ea"/>
              <a:cs typeface="+mn-cs"/>
            </a:rPr>
            <a:t>物件費については、類似団体と比較すると、</a:t>
          </a:r>
          <a:r>
            <a:rPr kumimoji="1" lang="ja-JP" altLang="en-US" sz="1400" baseline="0">
              <a:solidFill>
                <a:schemeClr val="dk1"/>
              </a:solidFill>
              <a:effectLst/>
              <a:latin typeface="+mn-lt"/>
              <a:ea typeface="+mn-ea"/>
              <a:cs typeface="+mn-cs"/>
            </a:rPr>
            <a:t>同等の数値であるが昨年度と比較して高くなっているため今後、より一層経費の削減に努めることが必要である。公債費等については、類似団体と比較して</a:t>
          </a:r>
          <a:r>
            <a:rPr kumimoji="1" lang="ja-JP" altLang="ja-JP" sz="1400" baseline="0">
              <a:solidFill>
                <a:schemeClr val="dk1"/>
              </a:solidFill>
              <a:effectLst/>
              <a:latin typeface="+mn-lt"/>
              <a:ea typeface="+mn-ea"/>
              <a:cs typeface="+mn-cs"/>
            </a:rPr>
            <a:t>高くなっているが、近年、起債の抑制</a:t>
          </a:r>
          <a:r>
            <a:rPr kumimoji="1" lang="ja-JP" altLang="en-US" sz="1400" baseline="0">
              <a:solidFill>
                <a:schemeClr val="dk1"/>
              </a:solidFill>
              <a:effectLst/>
              <a:latin typeface="+mn-lt"/>
              <a:ea typeface="+mn-ea"/>
              <a:cs typeface="+mn-cs"/>
            </a:rPr>
            <a:t>や償還</a:t>
          </a:r>
          <a:r>
            <a:rPr kumimoji="1" lang="ja-JP" altLang="ja-JP" sz="1400" baseline="0">
              <a:solidFill>
                <a:schemeClr val="dk1"/>
              </a:solidFill>
              <a:effectLst/>
              <a:latin typeface="+mn-lt"/>
              <a:ea typeface="+mn-ea"/>
              <a:cs typeface="+mn-cs"/>
            </a:rPr>
            <a:t>により</a:t>
          </a:r>
          <a:r>
            <a:rPr kumimoji="1" lang="ja-JP" altLang="en-US" sz="1400" baseline="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その残高も減少してきて</a:t>
          </a:r>
          <a:r>
            <a:rPr kumimoji="1" lang="ja-JP" altLang="en-US" sz="1400" baseline="0">
              <a:solidFill>
                <a:schemeClr val="dk1"/>
              </a:solidFill>
              <a:effectLst/>
              <a:latin typeface="+mn-lt"/>
              <a:ea typeface="+mn-ea"/>
              <a:cs typeface="+mn-cs"/>
            </a:rPr>
            <a:t>おり</a:t>
          </a:r>
          <a:r>
            <a:rPr kumimoji="1" lang="ja-JP" altLang="ja-JP" sz="1400" baseline="0">
              <a:solidFill>
                <a:schemeClr val="dk1"/>
              </a:solidFill>
              <a:effectLst/>
              <a:latin typeface="+mn-lt"/>
              <a:ea typeface="+mn-ea"/>
              <a:cs typeface="+mn-cs"/>
            </a:rPr>
            <a:t>改善の見通しである。</a:t>
          </a:r>
          <a:r>
            <a:rPr kumimoji="1" lang="ja-JP" altLang="en-US" sz="1400" baseline="0">
              <a:solidFill>
                <a:schemeClr val="dk1"/>
              </a:solidFill>
              <a:effectLst/>
              <a:latin typeface="+mn-lt"/>
              <a:ea typeface="+mn-ea"/>
              <a:cs typeface="+mn-cs"/>
            </a:rPr>
            <a:t>普通建設事業費については、新規整備が減少し、更新整備が増加している。新規整備・更新整備ともに類似団体と同等であり、今後については事業の仕分けを行い削減に努める。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9,944
9,909
331.59
9,309,550
9,101,162
115,673
5,334,964
10,331,186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66421</xdr:rowOff>
    </xdr:from>
    <xdr:to>
      <xdr:col>24</xdr:col>
      <xdr:colOff>63500</xdr:colOff>
      <xdr:row>38</xdr:row>
      <xdr:rowOff>97409</xdr:rowOff>
    </xdr:to>
    <xdr:cxnSp macro="">
      <xdr:nvCxnSpPr>
        <xdr:cNvPr id="61" name="直線コネクタ 60"/>
        <xdr:cNvCxnSpPr/>
      </xdr:nvCxnSpPr>
      <xdr:spPr>
        <a:xfrm>
          <a:off x="3797300" y="6581521"/>
          <a:ext cx="8382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18034</xdr:rowOff>
    </xdr:from>
    <xdr:to>
      <xdr:col>19</xdr:col>
      <xdr:colOff>177800</xdr:colOff>
      <xdr:row>38</xdr:row>
      <xdr:rowOff>66421</xdr:rowOff>
    </xdr:to>
    <xdr:cxnSp macro="">
      <xdr:nvCxnSpPr>
        <xdr:cNvPr id="64" name="直線コネクタ 63"/>
        <xdr:cNvCxnSpPr/>
      </xdr:nvCxnSpPr>
      <xdr:spPr>
        <a:xfrm>
          <a:off x="2908300" y="653313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106553</xdr:rowOff>
    </xdr:from>
    <xdr:to>
      <xdr:col>15</xdr:col>
      <xdr:colOff>50800</xdr:colOff>
      <xdr:row>38</xdr:row>
      <xdr:rowOff>18034</xdr:rowOff>
    </xdr:to>
    <xdr:cxnSp macro="">
      <xdr:nvCxnSpPr>
        <xdr:cNvPr id="67" name="直線コネクタ 66"/>
        <xdr:cNvCxnSpPr/>
      </xdr:nvCxnSpPr>
      <xdr:spPr>
        <a:xfrm>
          <a:off x="2019300" y="6450203"/>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91186</xdr:rowOff>
    </xdr:from>
    <xdr:to>
      <xdr:col>10</xdr:col>
      <xdr:colOff>114300</xdr:colOff>
      <xdr:row>37</xdr:row>
      <xdr:rowOff>106553</xdr:rowOff>
    </xdr:to>
    <xdr:cxnSp macro="">
      <xdr:nvCxnSpPr>
        <xdr:cNvPr id="70" name="直線コネクタ 69"/>
        <xdr:cNvCxnSpPr/>
      </xdr:nvCxnSpPr>
      <xdr:spPr>
        <a:xfrm>
          <a:off x="1130300" y="643483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46609</xdr:rowOff>
    </xdr:from>
    <xdr:to>
      <xdr:col>24</xdr:col>
      <xdr:colOff>114300</xdr:colOff>
      <xdr:row>38</xdr:row>
      <xdr:rowOff>148209</xdr:rowOff>
    </xdr:to>
    <xdr:sp macro="" textlink="">
      <xdr:nvSpPr>
        <xdr:cNvPr id="80" name="楕円 79"/>
        <xdr:cNvSpPr/>
      </xdr:nvSpPr>
      <xdr:spPr>
        <a:xfrm>
          <a:off x="45847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132986</xdr:rowOff>
    </xdr:from>
    <xdr:ext cx="469744" cy="259045"/>
    <xdr:sp macro="" textlink="">
      <xdr:nvSpPr>
        <xdr:cNvPr id="81" name="議会費該当値テキスト"/>
        <xdr:cNvSpPr txBox="1"/>
      </xdr:nvSpPr>
      <xdr:spPr>
        <a:xfrm>
          <a:off x="4686300" y="647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15621</xdr:rowOff>
    </xdr:from>
    <xdr:to>
      <xdr:col>20</xdr:col>
      <xdr:colOff>38100</xdr:colOff>
      <xdr:row>38</xdr:row>
      <xdr:rowOff>117221</xdr:rowOff>
    </xdr:to>
    <xdr:sp macro="" textlink="">
      <xdr:nvSpPr>
        <xdr:cNvPr id="82" name="楕円 81"/>
        <xdr:cNvSpPr/>
      </xdr:nvSpPr>
      <xdr:spPr>
        <a:xfrm>
          <a:off x="3746500" y="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108348</xdr:rowOff>
    </xdr:from>
    <xdr:ext cx="469744" cy="259045"/>
    <xdr:sp macro="" textlink="">
      <xdr:nvSpPr>
        <xdr:cNvPr id="83" name="テキスト ボックス 82"/>
        <xdr:cNvSpPr txBox="1"/>
      </xdr:nvSpPr>
      <xdr:spPr>
        <a:xfrm>
          <a:off x="3562428" y="66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138684</xdr:rowOff>
    </xdr:from>
    <xdr:to>
      <xdr:col>15</xdr:col>
      <xdr:colOff>101600</xdr:colOff>
      <xdr:row>38</xdr:row>
      <xdr:rowOff>68835</xdr:rowOff>
    </xdr:to>
    <xdr:sp macro="" textlink="">
      <xdr:nvSpPr>
        <xdr:cNvPr id="84" name="楕円 83"/>
        <xdr:cNvSpPr/>
      </xdr:nvSpPr>
      <xdr:spPr>
        <a:xfrm>
          <a:off x="2857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59961</xdr:rowOff>
    </xdr:from>
    <xdr:ext cx="469744" cy="259045"/>
    <xdr:sp macro="" textlink="">
      <xdr:nvSpPr>
        <xdr:cNvPr id="85" name="テキスト ボックス 84"/>
        <xdr:cNvSpPr txBox="1"/>
      </xdr:nvSpPr>
      <xdr:spPr>
        <a:xfrm>
          <a:off x="2673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55753</xdr:rowOff>
    </xdr:from>
    <xdr:to>
      <xdr:col>10</xdr:col>
      <xdr:colOff>165100</xdr:colOff>
      <xdr:row>37</xdr:row>
      <xdr:rowOff>157353</xdr:rowOff>
    </xdr:to>
    <xdr:sp macro="" textlink="">
      <xdr:nvSpPr>
        <xdr:cNvPr id="86" name="楕円 85"/>
        <xdr:cNvSpPr/>
      </xdr:nvSpPr>
      <xdr:spPr>
        <a:xfrm>
          <a:off x="1968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148480</xdr:rowOff>
    </xdr:from>
    <xdr:ext cx="469744" cy="259045"/>
    <xdr:sp macro="" textlink="">
      <xdr:nvSpPr>
        <xdr:cNvPr id="87" name="テキスト ボックス 86"/>
        <xdr:cNvSpPr txBox="1"/>
      </xdr:nvSpPr>
      <xdr:spPr>
        <a:xfrm>
          <a:off x="1784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40386</xdr:rowOff>
    </xdr:from>
    <xdr:to>
      <xdr:col>6</xdr:col>
      <xdr:colOff>38100</xdr:colOff>
      <xdr:row>37</xdr:row>
      <xdr:rowOff>141986</xdr:rowOff>
    </xdr:to>
    <xdr:sp macro="" textlink="">
      <xdr:nvSpPr>
        <xdr:cNvPr id="88" name="楕円 87"/>
        <xdr:cNvSpPr/>
      </xdr:nvSpPr>
      <xdr:spPr>
        <a:xfrm>
          <a:off x="10795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158513</xdr:rowOff>
    </xdr:from>
    <xdr:ext cx="469744" cy="259045"/>
    <xdr:sp macro="" textlink="">
      <xdr:nvSpPr>
        <xdr:cNvPr id="89" name="テキスト ボックス 88"/>
        <xdr:cNvSpPr txBox="1"/>
      </xdr:nvSpPr>
      <xdr:spPr>
        <a:xfrm>
          <a:off x="895428" y="61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11828</xdr:rowOff>
    </xdr:from>
    <xdr:to>
      <xdr:col>24</xdr:col>
      <xdr:colOff>63500</xdr:colOff>
      <xdr:row>56</xdr:row>
      <xdr:rowOff>36664</xdr:rowOff>
    </xdr:to>
    <xdr:cxnSp macro="">
      <xdr:nvCxnSpPr>
        <xdr:cNvPr id="120" name="直線コネクタ 119"/>
        <xdr:cNvCxnSpPr/>
      </xdr:nvCxnSpPr>
      <xdr:spPr>
        <a:xfrm flipV="1">
          <a:off x="3797300" y="9613028"/>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131395</xdr:rowOff>
    </xdr:from>
    <xdr:to>
      <xdr:col>19</xdr:col>
      <xdr:colOff>177800</xdr:colOff>
      <xdr:row>56</xdr:row>
      <xdr:rowOff>36664</xdr:rowOff>
    </xdr:to>
    <xdr:cxnSp macro="">
      <xdr:nvCxnSpPr>
        <xdr:cNvPr id="123" name="直線コネクタ 122"/>
        <xdr:cNvCxnSpPr/>
      </xdr:nvCxnSpPr>
      <xdr:spPr>
        <a:xfrm>
          <a:off x="2908300" y="9561145"/>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12660</xdr:rowOff>
    </xdr:from>
    <xdr:to>
      <xdr:col>15</xdr:col>
      <xdr:colOff>50800</xdr:colOff>
      <xdr:row>55</xdr:row>
      <xdr:rowOff>131395</xdr:rowOff>
    </xdr:to>
    <xdr:cxnSp macro="">
      <xdr:nvCxnSpPr>
        <xdr:cNvPr id="126" name="直線コネクタ 125"/>
        <xdr:cNvCxnSpPr/>
      </xdr:nvCxnSpPr>
      <xdr:spPr>
        <a:xfrm>
          <a:off x="2019300" y="9442410"/>
          <a:ext cx="889000" cy="1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12660</xdr:rowOff>
    </xdr:from>
    <xdr:to>
      <xdr:col>10</xdr:col>
      <xdr:colOff>114300</xdr:colOff>
      <xdr:row>55</xdr:row>
      <xdr:rowOff>76401</xdr:rowOff>
    </xdr:to>
    <xdr:cxnSp macro="">
      <xdr:nvCxnSpPr>
        <xdr:cNvPr id="129" name="直線コネクタ 128"/>
        <xdr:cNvCxnSpPr/>
      </xdr:nvCxnSpPr>
      <xdr:spPr>
        <a:xfrm flipV="1">
          <a:off x="1130300" y="9442410"/>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120597</xdr:rowOff>
    </xdr:from>
    <xdr:ext cx="599010" cy="259045"/>
    <xdr:sp macro="" textlink="">
      <xdr:nvSpPr>
        <xdr:cNvPr id="133" name="テキスト ボックス 132"/>
        <xdr:cNvSpPr txBox="1"/>
      </xdr:nvSpPr>
      <xdr:spPr>
        <a:xfrm>
          <a:off x="830795"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132478</xdr:rowOff>
    </xdr:from>
    <xdr:to>
      <xdr:col>24</xdr:col>
      <xdr:colOff>114300</xdr:colOff>
      <xdr:row>56</xdr:row>
      <xdr:rowOff>62628</xdr:rowOff>
    </xdr:to>
    <xdr:sp macro="" textlink="">
      <xdr:nvSpPr>
        <xdr:cNvPr id="139" name="楕円 138"/>
        <xdr:cNvSpPr/>
      </xdr:nvSpPr>
      <xdr:spPr>
        <a:xfrm>
          <a:off x="4584700" y="95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155355</xdr:rowOff>
    </xdr:from>
    <xdr:ext cx="599010" cy="259045"/>
    <xdr:sp macro="" textlink="">
      <xdr:nvSpPr>
        <xdr:cNvPr id="140" name="総務費該当値テキスト"/>
        <xdr:cNvSpPr txBox="1"/>
      </xdr:nvSpPr>
      <xdr:spPr>
        <a:xfrm>
          <a:off x="4686300" y="941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157314</xdr:rowOff>
    </xdr:from>
    <xdr:to>
      <xdr:col>20</xdr:col>
      <xdr:colOff>38100</xdr:colOff>
      <xdr:row>56</xdr:row>
      <xdr:rowOff>87464</xdr:rowOff>
    </xdr:to>
    <xdr:sp macro="" textlink="">
      <xdr:nvSpPr>
        <xdr:cNvPr id="141" name="楕円 140"/>
        <xdr:cNvSpPr/>
      </xdr:nvSpPr>
      <xdr:spPr>
        <a:xfrm>
          <a:off x="3746500" y="95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78591</xdr:rowOff>
    </xdr:from>
    <xdr:ext cx="599010" cy="259045"/>
    <xdr:sp macro="" textlink="">
      <xdr:nvSpPr>
        <xdr:cNvPr id="142" name="テキスト ボックス 141"/>
        <xdr:cNvSpPr txBox="1"/>
      </xdr:nvSpPr>
      <xdr:spPr>
        <a:xfrm>
          <a:off x="3497795" y="967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80595</xdr:rowOff>
    </xdr:from>
    <xdr:to>
      <xdr:col>15</xdr:col>
      <xdr:colOff>101600</xdr:colOff>
      <xdr:row>56</xdr:row>
      <xdr:rowOff>10745</xdr:rowOff>
    </xdr:to>
    <xdr:sp macro="" textlink="">
      <xdr:nvSpPr>
        <xdr:cNvPr id="143" name="楕円 142"/>
        <xdr:cNvSpPr/>
      </xdr:nvSpPr>
      <xdr:spPr>
        <a:xfrm>
          <a:off x="2857500" y="95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27272</xdr:rowOff>
    </xdr:from>
    <xdr:ext cx="599010" cy="259045"/>
    <xdr:sp macro="" textlink="">
      <xdr:nvSpPr>
        <xdr:cNvPr id="144" name="テキスト ボックス 143"/>
        <xdr:cNvSpPr txBox="1"/>
      </xdr:nvSpPr>
      <xdr:spPr>
        <a:xfrm>
          <a:off x="2608795" y="928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133310</xdr:rowOff>
    </xdr:from>
    <xdr:to>
      <xdr:col>10</xdr:col>
      <xdr:colOff>165100</xdr:colOff>
      <xdr:row>55</xdr:row>
      <xdr:rowOff>63460</xdr:rowOff>
    </xdr:to>
    <xdr:sp macro="" textlink="">
      <xdr:nvSpPr>
        <xdr:cNvPr id="145" name="楕円 144"/>
        <xdr:cNvSpPr/>
      </xdr:nvSpPr>
      <xdr:spPr>
        <a:xfrm>
          <a:off x="1968500" y="93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79987</xdr:rowOff>
    </xdr:from>
    <xdr:ext cx="599010" cy="259045"/>
    <xdr:sp macro="" textlink="">
      <xdr:nvSpPr>
        <xdr:cNvPr id="146" name="テキスト ボックス 145"/>
        <xdr:cNvSpPr txBox="1"/>
      </xdr:nvSpPr>
      <xdr:spPr>
        <a:xfrm>
          <a:off x="1719795" y="916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25601</xdr:rowOff>
    </xdr:from>
    <xdr:to>
      <xdr:col>6</xdr:col>
      <xdr:colOff>38100</xdr:colOff>
      <xdr:row>55</xdr:row>
      <xdr:rowOff>127201</xdr:rowOff>
    </xdr:to>
    <xdr:sp macro="" textlink="">
      <xdr:nvSpPr>
        <xdr:cNvPr id="147" name="楕円 146"/>
        <xdr:cNvSpPr/>
      </xdr:nvSpPr>
      <xdr:spPr>
        <a:xfrm>
          <a:off x="1079500" y="94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143728</xdr:rowOff>
    </xdr:from>
    <xdr:ext cx="599010" cy="259045"/>
    <xdr:sp macro="" textlink="">
      <xdr:nvSpPr>
        <xdr:cNvPr id="148" name="テキスト ボックス 147"/>
        <xdr:cNvSpPr txBox="1"/>
      </xdr:nvSpPr>
      <xdr:spPr>
        <a:xfrm>
          <a:off x="830795" y="923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130545</xdr:rowOff>
    </xdr:from>
    <xdr:to>
      <xdr:col>24</xdr:col>
      <xdr:colOff>63500</xdr:colOff>
      <xdr:row>75</xdr:row>
      <xdr:rowOff>135934</xdr:rowOff>
    </xdr:to>
    <xdr:cxnSp macro="">
      <xdr:nvCxnSpPr>
        <xdr:cNvPr id="174" name="直線コネクタ 173"/>
        <xdr:cNvCxnSpPr/>
      </xdr:nvCxnSpPr>
      <xdr:spPr>
        <a:xfrm>
          <a:off x="3797300" y="12989295"/>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101815</xdr:rowOff>
    </xdr:from>
    <xdr:to>
      <xdr:col>19</xdr:col>
      <xdr:colOff>177800</xdr:colOff>
      <xdr:row>75</xdr:row>
      <xdr:rowOff>130545</xdr:rowOff>
    </xdr:to>
    <xdr:cxnSp macro="">
      <xdr:nvCxnSpPr>
        <xdr:cNvPr id="177" name="直線コネクタ 176"/>
        <xdr:cNvCxnSpPr/>
      </xdr:nvCxnSpPr>
      <xdr:spPr>
        <a:xfrm>
          <a:off x="2908300" y="12960565"/>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101815</xdr:rowOff>
    </xdr:from>
    <xdr:to>
      <xdr:col>15</xdr:col>
      <xdr:colOff>50800</xdr:colOff>
      <xdr:row>75</xdr:row>
      <xdr:rowOff>148575</xdr:rowOff>
    </xdr:to>
    <xdr:cxnSp macro="">
      <xdr:nvCxnSpPr>
        <xdr:cNvPr id="180" name="直線コネクタ 179"/>
        <xdr:cNvCxnSpPr/>
      </xdr:nvCxnSpPr>
      <xdr:spPr>
        <a:xfrm flipV="1">
          <a:off x="2019300" y="12960565"/>
          <a:ext cx="889000" cy="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148575</xdr:rowOff>
    </xdr:from>
    <xdr:to>
      <xdr:col>10</xdr:col>
      <xdr:colOff>114300</xdr:colOff>
      <xdr:row>76</xdr:row>
      <xdr:rowOff>26046</xdr:rowOff>
    </xdr:to>
    <xdr:cxnSp macro="">
      <xdr:nvCxnSpPr>
        <xdr:cNvPr id="183" name="直線コネクタ 182"/>
        <xdr:cNvCxnSpPr/>
      </xdr:nvCxnSpPr>
      <xdr:spPr>
        <a:xfrm flipV="1">
          <a:off x="1130300" y="13007325"/>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85134</xdr:rowOff>
    </xdr:from>
    <xdr:to>
      <xdr:col>24</xdr:col>
      <xdr:colOff>114300</xdr:colOff>
      <xdr:row>76</xdr:row>
      <xdr:rowOff>15283</xdr:rowOff>
    </xdr:to>
    <xdr:sp macro="" textlink="">
      <xdr:nvSpPr>
        <xdr:cNvPr id="193" name="楕円 192"/>
        <xdr:cNvSpPr/>
      </xdr:nvSpPr>
      <xdr:spPr>
        <a:xfrm>
          <a:off x="4584700" y="1294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63561</xdr:rowOff>
    </xdr:from>
    <xdr:ext cx="599010" cy="259045"/>
    <xdr:sp macro="" textlink="">
      <xdr:nvSpPr>
        <xdr:cNvPr id="194" name="民生費該当値テキスト"/>
        <xdr:cNvSpPr txBox="1"/>
      </xdr:nvSpPr>
      <xdr:spPr>
        <a:xfrm>
          <a:off x="4686300" y="1292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79745</xdr:rowOff>
    </xdr:from>
    <xdr:to>
      <xdr:col>20</xdr:col>
      <xdr:colOff>38100</xdr:colOff>
      <xdr:row>76</xdr:row>
      <xdr:rowOff>9894</xdr:rowOff>
    </xdr:to>
    <xdr:sp macro="" textlink="">
      <xdr:nvSpPr>
        <xdr:cNvPr id="195" name="楕円 194"/>
        <xdr:cNvSpPr/>
      </xdr:nvSpPr>
      <xdr:spPr>
        <a:xfrm>
          <a:off x="3746500" y="129384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1021</xdr:rowOff>
    </xdr:from>
    <xdr:ext cx="599010" cy="259045"/>
    <xdr:sp macro="" textlink="">
      <xdr:nvSpPr>
        <xdr:cNvPr id="196" name="テキスト ボックス 195"/>
        <xdr:cNvSpPr txBox="1"/>
      </xdr:nvSpPr>
      <xdr:spPr>
        <a:xfrm>
          <a:off x="3497795" y="1303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51015</xdr:rowOff>
    </xdr:from>
    <xdr:to>
      <xdr:col>15</xdr:col>
      <xdr:colOff>101600</xdr:colOff>
      <xdr:row>75</xdr:row>
      <xdr:rowOff>152615</xdr:rowOff>
    </xdr:to>
    <xdr:sp macro="" textlink="">
      <xdr:nvSpPr>
        <xdr:cNvPr id="197" name="楕円 196"/>
        <xdr:cNvSpPr/>
      </xdr:nvSpPr>
      <xdr:spPr>
        <a:xfrm>
          <a:off x="2857500" y="129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143742</xdr:rowOff>
    </xdr:from>
    <xdr:ext cx="599010" cy="259045"/>
    <xdr:sp macro="" textlink="">
      <xdr:nvSpPr>
        <xdr:cNvPr id="198" name="テキスト ボックス 197"/>
        <xdr:cNvSpPr txBox="1"/>
      </xdr:nvSpPr>
      <xdr:spPr>
        <a:xfrm>
          <a:off x="2608795" y="130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97775</xdr:rowOff>
    </xdr:from>
    <xdr:to>
      <xdr:col>10</xdr:col>
      <xdr:colOff>165100</xdr:colOff>
      <xdr:row>76</xdr:row>
      <xdr:rowOff>27925</xdr:rowOff>
    </xdr:to>
    <xdr:sp macro="" textlink="">
      <xdr:nvSpPr>
        <xdr:cNvPr id="199" name="楕円 198"/>
        <xdr:cNvSpPr/>
      </xdr:nvSpPr>
      <xdr:spPr>
        <a:xfrm>
          <a:off x="1968500" y="129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19052</xdr:rowOff>
    </xdr:from>
    <xdr:ext cx="599010" cy="259045"/>
    <xdr:sp macro="" textlink="">
      <xdr:nvSpPr>
        <xdr:cNvPr id="200" name="テキスト ボックス 199"/>
        <xdr:cNvSpPr txBox="1"/>
      </xdr:nvSpPr>
      <xdr:spPr>
        <a:xfrm>
          <a:off x="1719795" y="1304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146696</xdr:rowOff>
    </xdr:from>
    <xdr:to>
      <xdr:col>6</xdr:col>
      <xdr:colOff>38100</xdr:colOff>
      <xdr:row>76</xdr:row>
      <xdr:rowOff>76846</xdr:rowOff>
    </xdr:to>
    <xdr:sp macro="" textlink="">
      <xdr:nvSpPr>
        <xdr:cNvPr id="201" name="楕円 200"/>
        <xdr:cNvSpPr/>
      </xdr:nvSpPr>
      <xdr:spPr>
        <a:xfrm>
          <a:off x="1079500" y="1300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93373</xdr:rowOff>
    </xdr:from>
    <xdr:ext cx="599010" cy="259045"/>
    <xdr:sp macro="" textlink="">
      <xdr:nvSpPr>
        <xdr:cNvPr id="202" name="テキスト ボックス 201"/>
        <xdr:cNvSpPr txBox="1"/>
      </xdr:nvSpPr>
      <xdr:spPr>
        <a:xfrm>
          <a:off x="830795" y="1278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160076</xdr:rowOff>
    </xdr:from>
    <xdr:to>
      <xdr:col>24</xdr:col>
      <xdr:colOff>63500</xdr:colOff>
      <xdr:row>95</xdr:row>
      <xdr:rowOff>10655</xdr:rowOff>
    </xdr:to>
    <xdr:cxnSp macro="">
      <xdr:nvCxnSpPr>
        <xdr:cNvPr id="231" name="直線コネクタ 230"/>
        <xdr:cNvCxnSpPr/>
      </xdr:nvCxnSpPr>
      <xdr:spPr>
        <a:xfrm>
          <a:off x="3797300" y="16276376"/>
          <a:ext cx="8382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160076</xdr:rowOff>
    </xdr:from>
    <xdr:to>
      <xdr:col>19</xdr:col>
      <xdr:colOff>177800</xdr:colOff>
      <xdr:row>95</xdr:row>
      <xdr:rowOff>43551</xdr:rowOff>
    </xdr:to>
    <xdr:cxnSp macro="">
      <xdr:nvCxnSpPr>
        <xdr:cNvPr id="234" name="直線コネクタ 233"/>
        <xdr:cNvCxnSpPr/>
      </xdr:nvCxnSpPr>
      <xdr:spPr>
        <a:xfrm flipV="1">
          <a:off x="2908300" y="16276376"/>
          <a:ext cx="8890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163947</xdr:rowOff>
    </xdr:from>
    <xdr:to>
      <xdr:col>15</xdr:col>
      <xdr:colOff>50800</xdr:colOff>
      <xdr:row>95</xdr:row>
      <xdr:rowOff>43551</xdr:rowOff>
    </xdr:to>
    <xdr:cxnSp macro="">
      <xdr:nvCxnSpPr>
        <xdr:cNvPr id="237" name="直線コネクタ 236"/>
        <xdr:cNvCxnSpPr/>
      </xdr:nvCxnSpPr>
      <xdr:spPr>
        <a:xfrm>
          <a:off x="2019300" y="16280247"/>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118371</xdr:rowOff>
    </xdr:from>
    <xdr:to>
      <xdr:col>10</xdr:col>
      <xdr:colOff>114300</xdr:colOff>
      <xdr:row>94</xdr:row>
      <xdr:rowOff>163947</xdr:rowOff>
    </xdr:to>
    <xdr:cxnSp macro="">
      <xdr:nvCxnSpPr>
        <xdr:cNvPr id="240" name="直線コネクタ 239"/>
        <xdr:cNvCxnSpPr/>
      </xdr:nvCxnSpPr>
      <xdr:spPr>
        <a:xfrm>
          <a:off x="1130300" y="16234671"/>
          <a:ext cx="889000" cy="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131305</xdr:rowOff>
    </xdr:from>
    <xdr:to>
      <xdr:col>24</xdr:col>
      <xdr:colOff>114300</xdr:colOff>
      <xdr:row>95</xdr:row>
      <xdr:rowOff>61455</xdr:rowOff>
    </xdr:to>
    <xdr:sp macro="" textlink="">
      <xdr:nvSpPr>
        <xdr:cNvPr id="250" name="楕円 249"/>
        <xdr:cNvSpPr/>
      </xdr:nvSpPr>
      <xdr:spPr>
        <a:xfrm>
          <a:off x="4584700" y="16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154182</xdr:rowOff>
    </xdr:from>
    <xdr:ext cx="534377" cy="259045"/>
    <xdr:sp macro="" textlink="">
      <xdr:nvSpPr>
        <xdr:cNvPr id="251" name="衛生費該当値テキスト"/>
        <xdr:cNvSpPr txBox="1"/>
      </xdr:nvSpPr>
      <xdr:spPr>
        <a:xfrm>
          <a:off x="4686300" y="160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109276</xdr:rowOff>
    </xdr:from>
    <xdr:to>
      <xdr:col>20</xdr:col>
      <xdr:colOff>38100</xdr:colOff>
      <xdr:row>95</xdr:row>
      <xdr:rowOff>39426</xdr:rowOff>
    </xdr:to>
    <xdr:sp macro="" textlink="">
      <xdr:nvSpPr>
        <xdr:cNvPr id="252" name="楕円 251"/>
        <xdr:cNvSpPr/>
      </xdr:nvSpPr>
      <xdr:spPr>
        <a:xfrm>
          <a:off x="3746500" y="162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55953</xdr:rowOff>
    </xdr:from>
    <xdr:ext cx="534377" cy="259045"/>
    <xdr:sp macro="" textlink="">
      <xdr:nvSpPr>
        <xdr:cNvPr id="253" name="テキスト ボックス 252"/>
        <xdr:cNvSpPr txBox="1"/>
      </xdr:nvSpPr>
      <xdr:spPr>
        <a:xfrm>
          <a:off x="3530111" y="160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164201</xdr:rowOff>
    </xdr:from>
    <xdr:to>
      <xdr:col>15</xdr:col>
      <xdr:colOff>101600</xdr:colOff>
      <xdr:row>95</xdr:row>
      <xdr:rowOff>94351</xdr:rowOff>
    </xdr:to>
    <xdr:sp macro="" textlink="">
      <xdr:nvSpPr>
        <xdr:cNvPr id="254" name="楕円 253"/>
        <xdr:cNvSpPr/>
      </xdr:nvSpPr>
      <xdr:spPr>
        <a:xfrm>
          <a:off x="2857500" y="162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110878</xdr:rowOff>
    </xdr:from>
    <xdr:ext cx="534377" cy="259045"/>
    <xdr:sp macro="" textlink="">
      <xdr:nvSpPr>
        <xdr:cNvPr id="255" name="テキスト ボックス 254"/>
        <xdr:cNvSpPr txBox="1"/>
      </xdr:nvSpPr>
      <xdr:spPr>
        <a:xfrm>
          <a:off x="2641111" y="1605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113147</xdr:rowOff>
    </xdr:from>
    <xdr:to>
      <xdr:col>10</xdr:col>
      <xdr:colOff>165100</xdr:colOff>
      <xdr:row>95</xdr:row>
      <xdr:rowOff>43297</xdr:rowOff>
    </xdr:to>
    <xdr:sp macro="" textlink="">
      <xdr:nvSpPr>
        <xdr:cNvPr id="256" name="楕円 255"/>
        <xdr:cNvSpPr/>
      </xdr:nvSpPr>
      <xdr:spPr>
        <a:xfrm>
          <a:off x="1968500" y="162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59824</xdr:rowOff>
    </xdr:from>
    <xdr:ext cx="534377" cy="259045"/>
    <xdr:sp macro="" textlink="">
      <xdr:nvSpPr>
        <xdr:cNvPr id="257" name="テキスト ボックス 256"/>
        <xdr:cNvSpPr txBox="1"/>
      </xdr:nvSpPr>
      <xdr:spPr>
        <a:xfrm>
          <a:off x="1752111" y="160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67571</xdr:rowOff>
    </xdr:from>
    <xdr:to>
      <xdr:col>6</xdr:col>
      <xdr:colOff>38100</xdr:colOff>
      <xdr:row>94</xdr:row>
      <xdr:rowOff>169171</xdr:rowOff>
    </xdr:to>
    <xdr:sp macro="" textlink="">
      <xdr:nvSpPr>
        <xdr:cNvPr id="258" name="楕円 257"/>
        <xdr:cNvSpPr/>
      </xdr:nvSpPr>
      <xdr:spPr>
        <a:xfrm>
          <a:off x="1079500" y="161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14248</xdr:rowOff>
    </xdr:from>
    <xdr:ext cx="599010" cy="259045"/>
    <xdr:sp macro="" textlink="">
      <xdr:nvSpPr>
        <xdr:cNvPr id="259" name="テキスト ボックス 258"/>
        <xdr:cNvSpPr txBox="1"/>
      </xdr:nvSpPr>
      <xdr:spPr>
        <a:xfrm>
          <a:off x="830795" y="159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150779</xdr:rowOff>
    </xdr:from>
    <xdr:to>
      <xdr:col>55</xdr:col>
      <xdr:colOff>0</xdr:colOff>
      <xdr:row>57</xdr:row>
      <xdr:rowOff>168870</xdr:rowOff>
    </xdr:to>
    <xdr:cxnSp macro="">
      <xdr:nvCxnSpPr>
        <xdr:cNvPr id="343" name="直線コネクタ 342"/>
        <xdr:cNvCxnSpPr/>
      </xdr:nvCxnSpPr>
      <xdr:spPr>
        <a:xfrm flipV="1">
          <a:off x="9639300" y="9923429"/>
          <a:ext cx="8382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162975</xdr:rowOff>
    </xdr:from>
    <xdr:to>
      <xdr:col>50</xdr:col>
      <xdr:colOff>114300</xdr:colOff>
      <xdr:row>57</xdr:row>
      <xdr:rowOff>168870</xdr:rowOff>
    </xdr:to>
    <xdr:cxnSp macro="">
      <xdr:nvCxnSpPr>
        <xdr:cNvPr id="346" name="直線コネクタ 345"/>
        <xdr:cNvCxnSpPr/>
      </xdr:nvCxnSpPr>
      <xdr:spPr>
        <a:xfrm>
          <a:off x="8750300" y="9935625"/>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155473</xdr:rowOff>
    </xdr:from>
    <xdr:to>
      <xdr:col>45</xdr:col>
      <xdr:colOff>177800</xdr:colOff>
      <xdr:row>57</xdr:row>
      <xdr:rowOff>162975</xdr:rowOff>
    </xdr:to>
    <xdr:cxnSp macro="">
      <xdr:nvCxnSpPr>
        <xdr:cNvPr id="349" name="直線コネクタ 348"/>
        <xdr:cNvCxnSpPr/>
      </xdr:nvCxnSpPr>
      <xdr:spPr>
        <a:xfrm>
          <a:off x="7861300" y="9928123"/>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155473</xdr:rowOff>
    </xdr:from>
    <xdr:to>
      <xdr:col>41</xdr:col>
      <xdr:colOff>50800</xdr:colOff>
      <xdr:row>57</xdr:row>
      <xdr:rowOff>165924</xdr:rowOff>
    </xdr:to>
    <xdr:cxnSp macro="">
      <xdr:nvCxnSpPr>
        <xdr:cNvPr id="352" name="直線コネクタ 351"/>
        <xdr:cNvCxnSpPr/>
      </xdr:nvCxnSpPr>
      <xdr:spPr>
        <a:xfrm flipV="1">
          <a:off x="6972300" y="9928123"/>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99979</xdr:rowOff>
    </xdr:from>
    <xdr:to>
      <xdr:col>55</xdr:col>
      <xdr:colOff>50800</xdr:colOff>
      <xdr:row>58</xdr:row>
      <xdr:rowOff>30129</xdr:rowOff>
    </xdr:to>
    <xdr:sp macro="" textlink="">
      <xdr:nvSpPr>
        <xdr:cNvPr id="362" name="楕円 361"/>
        <xdr:cNvSpPr/>
      </xdr:nvSpPr>
      <xdr:spPr>
        <a:xfrm>
          <a:off x="10426700" y="98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78406</xdr:rowOff>
    </xdr:from>
    <xdr:ext cx="534377" cy="259045"/>
    <xdr:sp macro="" textlink="">
      <xdr:nvSpPr>
        <xdr:cNvPr id="363" name="農林水産業費該当値テキスト"/>
        <xdr:cNvSpPr txBox="1"/>
      </xdr:nvSpPr>
      <xdr:spPr>
        <a:xfrm>
          <a:off x="10528300" y="98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118070</xdr:rowOff>
    </xdr:from>
    <xdr:to>
      <xdr:col>50</xdr:col>
      <xdr:colOff>165100</xdr:colOff>
      <xdr:row>58</xdr:row>
      <xdr:rowOff>48220</xdr:rowOff>
    </xdr:to>
    <xdr:sp macro="" textlink="">
      <xdr:nvSpPr>
        <xdr:cNvPr id="364" name="楕円 363"/>
        <xdr:cNvSpPr/>
      </xdr:nvSpPr>
      <xdr:spPr>
        <a:xfrm>
          <a:off x="9588500" y="98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39347</xdr:rowOff>
    </xdr:from>
    <xdr:ext cx="534377" cy="259045"/>
    <xdr:sp macro="" textlink="">
      <xdr:nvSpPr>
        <xdr:cNvPr id="365" name="テキスト ボックス 364"/>
        <xdr:cNvSpPr txBox="1"/>
      </xdr:nvSpPr>
      <xdr:spPr>
        <a:xfrm>
          <a:off x="9372111" y="99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112175</xdr:rowOff>
    </xdr:from>
    <xdr:to>
      <xdr:col>46</xdr:col>
      <xdr:colOff>38100</xdr:colOff>
      <xdr:row>58</xdr:row>
      <xdr:rowOff>42325</xdr:rowOff>
    </xdr:to>
    <xdr:sp macro="" textlink="">
      <xdr:nvSpPr>
        <xdr:cNvPr id="366" name="楕円 365"/>
        <xdr:cNvSpPr/>
      </xdr:nvSpPr>
      <xdr:spPr>
        <a:xfrm>
          <a:off x="8699500" y="9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33452</xdr:rowOff>
    </xdr:from>
    <xdr:ext cx="534377" cy="259045"/>
    <xdr:sp macro="" textlink="">
      <xdr:nvSpPr>
        <xdr:cNvPr id="367" name="テキスト ボックス 366"/>
        <xdr:cNvSpPr txBox="1"/>
      </xdr:nvSpPr>
      <xdr:spPr>
        <a:xfrm>
          <a:off x="8483111" y="99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104673</xdr:rowOff>
    </xdr:from>
    <xdr:to>
      <xdr:col>41</xdr:col>
      <xdr:colOff>101600</xdr:colOff>
      <xdr:row>58</xdr:row>
      <xdr:rowOff>34823</xdr:rowOff>
    </xdr:to>
    <xdr:sp macro="" textlink="">
      <xdr:nvSpPr>
        <xdr:cNvPr id="368" name="楕円 367"/>
        <xdr:cNvSpPr/>
      </xdr:nvSpPr>
      <xdr:spPr>
        <a:xfrm>
          <a:off x="7810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25950</xdr:rowOff>
    </xdr:from>
    <xdr:ext cx="534377" cy="259045"/>
    <xdr:sp macro="" textlink="">
      <xdr:nvSpPr>
        <xdr:cNvPr id="369" name="テキスト ボックス 368"/>
        <xdr:cNvSpPr txBox="1"/>
      </xdr:nvSpPr>
      <xdr:spPr>
        <a:xfrm>
          <a:off x="7594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115124</xdr:rowOff>
    </xdr:from>
    <xdr:to>
      <xdr:col>36</xdr:col>
      <xdr:colOff>165100</xdr:colOff>
      <xdr:row>58</xdr:row>
      <xdr:rowOff>45274</xdr:rowOff>
    </xdr:to>
    <xdr:sp macro="" textlink="">
      <xdr:nvSpPr>
        <xdr:cNvPr id="370" name="楕円 369"/>
        <xdr:cNvSpPr/>
      </xdr:nvSpPr>
      <xdr:spPr>
        <a:xfrm>
          <a:off x="6921500" y="98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36401</xdr:rowOff>
    </xdr:from>
    <xdr:ext cx="534377" cy="259045"/>
    <xdr:sp macro="" textlink="">
      <xdr:nvSpPr>
        <xdr:cNvPr id="371" name="テキスト ボックス 370"/>
        <xdr:cNvSpPr txBox="1"/>
      </xdr:nvSpPr>
      <xdr:spPr>
        <a:xfrm>
          <a:off x="6705111" y="99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62331</xdr:rowOff>
    </xdr:from>
    <xdr:to>
      <xdr:col>55</xdr:col>
      <xdr:colOff>0</xdr:colOff>
      <xdr:row>78</xdr:row>
      <xdr:rowOff>4635</xdr:rowOff>
    </xdr:to>
    <xdr:cxnSp macro="">
      <xdr:nvCxnSpPr>
        <xdr:cNvPr id="400" name="直線コネクタ 399"/>
        <xdr:cNvCxnSpPr/>
      </xdr:nvCxnSpPr>
      <xdr:spPr>
        <a:xfrm flipV="1">
          <a:off x="9639300" y="13263981"/>
          <a:ext cx="838200" cy="1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90336</xdr:rowOff>
    </xdr:from>
    <xdr:to>
      <xdr:col>50</xdr:col>
      <xdr:colOff>114300</xdr:colOff>
      <xdr:row>78</xdr:row>
      <xdr:rowOff>4635</xdr:rowOff>
    </xdr:to>
    <xdr:cxnSp macro="">
      <xdr:nvCxnSpPr>
        <xdr:cNvPr id="403" name="直線コネクタ 402"/>
        <xdr:cNvCxnSpPr/>
      </xdr:nvCxnSpPr>
      <xdr:spPr>
        <a:xfrm>
          <a:off x="8750300" y="13291986"/>
          <a:ext cx="889000" cy="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90336</xdr:rowOff>
    </xdr:from>
    <xdr:to>
      <xdr:col>45</xdr:col>
      <xdr:colOff>177800</xdr:colOff>
      <xdr:row>78</xdr:row>
      <xdr:rowOff>6350</xdr:rowOff>
    </xdr:to>
    <xdr:cxnSp macro="">
      <xdr:nvCxnSpPr>
        <xdr:cNvPr id="406" name="直線コネクタ 405"/>
        <xdr:cNvCxnSpPr/>
      </xdr:nvCxnSpPr>
      <xdr:spPr>
        <a:xfrm flipV="1">
          <a:off x="7861300" y="13291986"/>
          <a:ext cx="889000" cy="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117653</xdr:rowOff>
    </xdr:from>
    <xdr:to>
      <xdr:col>41</xdr:col>
      <xdr:colOff>50800</xdr:colOff>
      <xdr:row>78</xdr:row>
      <xdr:rowOff>6350</xdr:rowOff>
    </xdr:to>
    <xdr:cxnSp macro="">
      <xdr:nvCxnSpPr>
        <xdr:cNvPr id="409" name="直線コネクタ 408"/>
        <xdr:cNvCxnSpPr/>
      </xdr:nvCxnSpPr>
      <xdr:spPr>
        <a:xfrm>
          <a:off x="6972300" y="13319303"/>
          <a:ext cx="889000" cy="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11531</xdr:rowOff>
    </xdr:from>
    <xdr:to>
      <xdr:col>55</xdr:col>
      <xdr:colOff>50800</xdr:colOff>
      <xdr:row>77</xdr:row>
      <xdr:rowOff>113131</xdr:rowOff>
    </xdr:to>
    <xdr:sp macro="" textlink="">
      <xdr:nvSpPr>
        <xdr:cNvPr id="419" name="楕円 418"/>
        <xdr:cNvSpPr/>
      </xdr:nvSpPr>
      <xdr:spPr>
        <a:xfrm>
          <a:off x="10426700" y="132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161408</xdr:rowOff>
    </xdr:from>
    <xdr:ext cx="534377" cy="259045"/>
    <xdr:sp macro="" textlink="">
      <xdr:nvSpPr>
        <xdr:cNvPr id="420" name="商工費該当値テキスト"/>
        <xdr:cNvSpPr txBox="1"/>
      </xdr:nvSpPr>
      <xdr:spPr>
        <a:xfrm>
          <a:off x="10528300" y="131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125285</xdr:rowOff>
    </xdr:from>
    <xdr:to>
      <xdr:col>50</xdr:col>
      <xdr:colOff>165100</xdr:colOff>
      <xdr:row>78</xdr:row>
      <xdr:rowOff>55435</xdr:rowOff>
    </xdr:to>
    <xdr:sp macro="" textlink="">
      <xdr:nvSpPr>
        <xdr:cNvPr id="421" name="楕円 420"/>
        <xdr:cNvSpPr/>
      </xdr:nvSpPr>
      <xdr:spPr>
        <a:xfrm>
          <a:off x="9588500" y="133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46562</xdr:rowOff>
    </xdr:from>
    <xdr:ext cx="534377" cy="259045"/>
    <xdr:sp macro="" textlink="">
      <xdr:nvSpPr>
        <xdr:cNvPr id="422" name="テキスト ボックス 421"/>
        <xdr:cNvSpPr txBox="1"/>
      </xdr:nvSpPr>
      <xdr:spPr>
        <a:xfrm>
          <a:off x="9372111" y="134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39536</xdr:rowOff>
    </xdr:from>
    <xdr:to>
      <xdr:col>46</xdr:col>
      <xdr:colOff>38100</xdr:colOff>
      <xdr:row>77</xdr:row>
      <xdr:rowOff>141136</xdr:rowOff>
    </xdr:to>
    <xdr:sp macro="" textlink="">
      <xdr:nvSpPr>
        <xdr:cNvPr id="423" name="楕円 422"/>
        <xdr:cNvSpPr/>
      </xdr:nvSpPr>
      <xdr:spPr>
        <a:xfrm>
          <a:off x="8699500" y="132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132263</xdr:rowOff>
    </xdr:from>
    <xdr:ext cx="534377" cy="259045"/>
    <xdr:sp macro="" textlink="">
      <xdr:nvSpPr>
        <xdr:cNvPr id="424" name="テキスト ボックス 423"/>
        <xdr:cNvSpPr txBox="1"/>
      </xdr:nvSpPr>
      <xdr:spPr>
        <a:xfrm>
          <a:off x="8483111" y="13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127000</xdr:rowOff>
    </xdr:from>
    <xdr:to>
      <xdr:col>41</xdr:col>
      <xdr:colOff>101600</xdr:colOff>
      <xdr:row>78</xdr:row>
      <xdr:rowOff>57150</xdr:rowOff>
    </xdr:to>
    <xdr:sp macro="" textlink="">
      <xdr:nvSpPr>
        <xdr:cNvPr id="425" name="楕円 424"/>
        <xdr:cNvSpPr/>
      </xdr:nvSpPr>
      <xdr:spPr>
        <a:xfrm>
          <a:off x="7810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48277</xdr:rowOff>
    </xdr:from>
    <xdr:ext cx="534377" cy="259045"/>
    <xdr:sp macro="" textlink="">
      <xdr:nvSpPr>
        <xdr:cNvPr id="426" name="テキスト ボックス 425"/>
        <xdr:cNvSpPr txBox="1"/>
      </xdr:nvSpPr>
      <xdr:spPr>
        <a:xfrm>
          <a:off x="7594111" y="134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66853</xdr:rowOff>
    </xdr:from>
    <xdr:to>
      <xdr:col>36</xdr:col>
      <xdr:colOff>165100</xdr:colOff>
      <xdr:row>77</xdr:row>
      <xdr:rowOff>168453</xdr:rowOff>
    </xdr:to>
    <xdr:sp macro="" textlink="">
      <xdr:nvSpPr>
        <xdr:cNvPr id="427" name="楕円 426"/>
        <xdr:cNvSpPr/>
      </xdr:nvSpPr>
      <xdr:spPr>
        <a:xfrm>
          <a:off x="6921500" y="132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13530</xdr:rowOff>
    </xdr:from>
    <xdr:ext cx="534377" cy="259045"/>
    <xdr:sp macro="" textlink="">
      <xdr:nvSpPr>
        <xdr:cNvPr id="428" name="テキスト ボックス 427"/>
        <xdr:cNvSpPr txBox="1"/>
      </xdr:nvSpPr>
      <xdr:spPr>
        <a:xfrm>
          <a:off x="6705111" y="130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117514</xdr:rowOff>
    </xdr:from>
    <xdr:to>
      <xdr:col>55</xdr:col>
      <xdr:colOff>0</xdr:colOff>
      <xdr:row>94</xdr:row>
      <xdr:rowOff>138277</xdr:rowOff>
    </xdr:to>
    <xdr:cxnSp macro="">
      <xdr:nvCxnSpPr>
        <xdr:cNvPr id="453" name="直線コネクタ 452"/>
        <xdr:cNvCxnSpPr/>
      </xdr:nvCxnSpPr>
      <xdr:spPr>
        <a:xfrm>
          <a:off x="9639300" y="16233814"/>
          <a:ext cx="8382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117514</xdr:rowOff>
    </xdr:from>
    <xdr:to>
      <xdr:col>50</xdr:col>
      <xdr:colOff>114300</xdr:colOff>
      <xdr:row>94</xdr:row>
      <xdr:rowOff>122007</xdr:rowOff>
    </xdr:to>
    <xdr:cxnSp macro="">
      <xdr:nvCxnSpPr>
        <xdr:cNvPr id="456" name="直線コネクタ 455"/>
        <xdr:cNvCxnSpPr/>
      </xdr:nvCxnSpPr>
      <xdr:spPr>
        <a:xfrm flipV="1">
          <a:off x="8750300" y="16233814"/>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122007</xdr:rowOff>
    </xdr:from>
    <xdr:to>
      <xdr:col>45</xdr:col>
      <xdr:colOff>177800</xdr:colOff>
      <xdr:row>94</xdr:row>
      <xdr:rowOff>163782</xdr:rowOff>
    </xdr:to>
    <xdr:cxnSp macro="">
      <xdr:nvCxnSpPr>
        <xdr:cNvPr id="459" name="直線コネクタ 458"/>
        <xdr:cNvCxnSpPr/>
      </xdr:nvCxnSpPr>
      <xdr:spPr>
        <a:xfrm flipV="1">
          <a:off x="7861300" y="16238307"/>
          <a:ext cx="8890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124383</xdr:rowOff>
    </xdr:from>
    <xdr:to>
      <xdr:col>41</xdr:col>
      <xdr:colOff>50800</xdr:colOff>
      <xdr:row>94</xdr:row>
      <xdr:rowOff>163782</xdr:rowOff>
    </xdr:to>
    <xdr:cxnSp macro="">
      <xdr:nvCxnSpPr>
        <xdr:cNvPr id="462" name="直線コネクタ 461"/>
        <xdr:cNvCxnSpPr/>
      </xdr:nvCxnSpPr>
      <xdr:spPr>
        <a:xfrm>
          <a:off x="6972300" y="16240683"/>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130855</xdr:rowOff>
    </xdr:from>
    <xdr:ext cx="534377" cy="259045"/>
    <xdr:sp macro="" textlink="">
      <xdr:nvSpPr>
        <xdr:cNvPr id="466" name="テキスト ボックス 465"/>
        <xdr:cNvSpPr txBox="1"/>
      </xdr:nvSpPr>
      <xdr:spPr>
        <a:xfrm>
          <a:off x="6705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87477</xdr:rowOff>
    </xdr:from>
    <xdr:to>
      <xdr:col>55</xdr:col>
      <xdr:colOff>50800</xdr:colOff>
      <xdr:row>95</xdr:row>
      <xdr:rowOff>17627</xdr:rowOff>
    </xdr:to>
    <xdr:sp macro="" textlink="">
      <xdr:nvSpPr>
        <xdr:cNvPr id="472" name="楕円 471"/>
        <xdr:cNvSpPr/>
      </xdr:nvSpPr>
      <xdr:spPr>
        <a:xfrm>
          <a:off x="10426700" y="162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110354</xdr:rowOff>
    </xdr:from>
    <xdr:ext cx="599010" cy="259045"/>
    <xdr:sp macro="" textlink="">
      <xdr:nvSpPr>
        <xdr:cNvPr id="473" name="土木費該当値テキスト"/>
        <xdr:cNvSpPr txBox="1"/>
      </xdr:nvSpPr>
      <xdr:spPr>
        <a:xfrm>
          <a:off x="10528300" y="1605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66714</xdr:rowOff>
    </xdr:from>
    <xdr:to>
      <xdr:col>50</xdr:col>
      <xdr:colOff>165100</xdr:colOff>
      <xdr:row>94</xdr:row>
      <xdr:rowOff>168314</xdr:rowOff>
    </xdr:to>
    <xdr:sp macro="" textlink="">
      <xdr:nvSpPr>
        <xdr:cNvPr id="474" name="楕円 473"/>
        <xdr:cNvSpPr/>
      </xdr:nvSpPr>
      <xdr:spPr>
        <a:xfrm>
          <a:off x="9588500" y="161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13391</xdr:rowOff>
    </xdr:from>
    <xdr:ext cx="599010" cy="259045"/>
    <xdr:sp macro="" textlink="">
      <xdr:nvSpPr>
        <xdr:cNvPr id="475" name="テキスト ボックス 474"/>
        <xdr:cNvSpPr txBox="1"/>
      </xdr:nvSpPr>
      <xdr:spPr>
        <a:xfrm>
          <a:off x="9339795" y="159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71207</xdr:rowOff>
    </xdr:from>
    <xdr:to>
      <xdr:col>46</xdr:col>
      <xdr:colOff>38100</xdr:colOff>
      <xdr:row>95</xdr:row>
      <xdr:rowOff>1357</xdr:rowOff>
    </xdr:to>
    <xdr:sp macro="" textlink="">
      <xdr:nvSpPr>
        <xdr:cNvPr id="476" name="楕円 475"/>
        <xdr:cNvSpPr/>
      </xdr:nvSpPr>
      <xdr:spPr>
        <a:xfrm>
          <a:off x="8699500" y="161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17884</xdr:rowOff>
    </xdr:from>
    <xdr:ext cx="599010" cy="259045"/>
    <xdr:sp macro="" textlink="">
      <xdr:nvSpPr>
        <xdr:cNvPr id="477" name="テキスト ボックス 476"/>
        <xdr:cNvSpPr txBox="1"/>
      </xdr:nvSpPr>
      <xdr:spPr>
        <a:xfrm>
          <a:off x="8450795" y="159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112982</xdr:rowOff>
    </xdr:from>
    <xdr:to>
      <xdr:col>41</xdr:col>
      <xdr:colOff>101600</xdr:colOff>
      <xdr:row>95</xdr:row>
      <xdr:rowOff>43132</xdr:rowOff>
    </xdr:to>
    <xdr:sp macro="" textlink="">
      <xdr:nvSpPr>
        <xdr:cNvPr id="478" name="楕円 477"/>
        <xdr:cNvSpPr/>
      </xdr:nvSpPr>
      <xdr:spPr>
        <a:xfrm>
          <a:off x="7810500" y="162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59659</xdr:rowOff>
    </xdr:from>
    <xdr:ext cx="534377" cy="259045"/>
    <xdr:sp macro="" textlink="">
      <xdr:nvSpPr>
        <xdr:cNvPr id="479" name="テキスト ボックス 478"/>
        <xdr:cNvSpPr txBox="1"/>
      </xdr:nvSpPr>
      <xdr:spPr>
        <a:xfrm>
          <a:off x="7594111" y="1600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73583</xdr:rowOff>
    </xdr:from>
    <xdr:to>
      <xdr:col>36</xdr:col>
      <xdr:colOff>165100</xdr:colOff>
      <xdr:row>95</xdr:row>
      <xdr:rowOff>3733</xdr:rowOff>
    </xdr:to>
    <xdr:sp macro="" textlink="">
      <xdr:nvSpPr>
        <xdr:cNvPr id="480" name="楕円 479"/>
        <xdr:cNvSpPr/>
      </xdr:nvSpPr>
      <xdr:spPr>
        <a:xfrm>
          <a:off x="6921500" y="161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20260</xdr:rowOff>
    </xdr:from>
    <xdr:ext cx="599010" cy="259045"/>
    <xdr:sp macro="" textlink="">
      <xdr:nvSpPr>
        <xdr:cNvPr id="481" name="テキスト ボックス 480"/>
        <xdr:cNvSpPr txBox="1"/>
      </xdr:nvSpPr>
      <xdr:spPr>
        <a:xfrm>
          <a:off x="6672795" y="1596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51215</xdr:rowOff>
    </xdr:from>
    <xdr:to>
      <xdr:col>85</xdr:col>
      <xdr:colOff>127000</xdr:colOff>
      <xdr:row>36</xdr:row>
      <xdr:rowOff>77390</xdr:rowOff>
    </xdr:to>
    <xdr:cxnSp macro="">
      <xdr:nvCxnSpPr>
        <xdr:cNvPr id="513" name="直線コネクタ 512"/>
        <xdr:cNvCxnSpPr/>
      </xdr:nvCxnSpPr>
      <xdr:spPr>
        <a:xfrm>
          <a:off x="15481300" y="5880515"/>
          <a:ext cx="8382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51215</xdr:rowOff>
    </xdr:from>
    <xdr:to>
      <xdr:col>81</xdr:col>
      <xdr:colOff>50800</xdr:colOff>
      <xdr:row>37</xdr:row>
      <xdr:rowOff>71708</xdr:rowOff>
    </xdr:to>
    <xdr:cxnSp macro="">
      <xdr:nvCxnSpPr>
        <xdr:cNvPr id="516" name="直線コネクタ 515"/>
        <xdr:cNvCxnSpPr/>
      </xdr:nvCxnSpPr>
      <xdr:spPr>
        <a:xfrm flipV="1">
          <a:off x="14592300" y="5880515"/>
          <a:ext cx="889000" cy="5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71708</xdr:rowOff>
    </xdr:from>
    <xdr:to>
      <xdr:col>76</xdr:col>
      <xdr:colOff>114300</xdr:colOff>
      <xdr:row>38</xdr:row>
      <xdr:rowOff>38789</xdr:rowOff>
    </xdr:to>
    <xdr:cxnSp macro="">
      <xdr:nvCxnSpPr>
        <xdr:cNvPr id="519" name="直線コネクタ 518"/>
        <xdr:cNvCxnSpPr/>
      </xdr:nvCxnSpPr>
      <xdr:spPr>
        <a:xfrm flipV="1">
          <a:off x="13703300" y="6415358"/>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38789</xdr:rowOff>
    </xdr:from>
    <xdr:to>
      <xdr:col>71</xdr:col>
      <xdr:colOff>177800</xdr:colOff>
      <xdr:row>38</xdr:row>
      <xdr:rowOff>166463</xdr:rowOff>
    </xdr:to>
    <xdr:cxnSp macro="">
      <xdr:nvCxnSpPr>
        <xdr:cNvPr id="522" name="直線コネクタ 521"/>
        <xdr:cNvCxnSpPr/>
      </xdr:nvCxnSpPr>
      <xdr:spPr>
        <a:xfrm flipV="1">
          <a:off x="12814300" y="6553889"/>
          <a:ext cx="8890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26590</xdr:rowOff>
    </xdr:from>
    <xdr:to>
      <xdr:col>85</xdr:col>
      <xdr:colOff>177800</xdr:colOff>
      <xdr:row>36</xdr:row>
      <xdr:rowOff>128190</xdr:rowOff>
    </xdr:to>
    <xdr:sp macro="" textlink="">
      <xdr:nvSpPr>
        <xdr:cNvPr id="532" name="楕円 531"/>
        <xdr:cNvSpPr/>
      </xdr:nvSpPr>
      <xdr:spPr>
        <a:xfrm>
          <a:off x="16268700" y="61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49467</xdr:rowOff>
    </xdr:from>
    <xdr:ext cx="534377" cy="259045"/>
    <xdr:sp macro="" textlink="">
      <xdr:nvSpPr>
        <xdr:cNvPr id="533" name="消防費該当値テキスト"/>
        <xdr:cNvSpPr txBox="1"/>
      </xdr:nvSpPr>
      <xdr:spPr>
        <a:xfrm>
          <a:off x="16370300" y="605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415</xdr:rowOff>
    </xdr:from>
    <xdr:to>
      <xdr:col>81</xdr:col>
      <xdr:colOff>101600</xdr:colOff>
      <xdr:row>34</xdr:row>
      <xdr:rowOff>102015</xdr:rowOff>
    </xdr:to>
    <xdr:sp macro="" textlink="">
      <xdr:nvSpPr>
        <xdr:cNvPr id="534" name="楕円 533"/>
        <xdr:cNvSpPr/>
      </xdr:nvSpPr>
      <xdr:spPr>
        <a:xfrm>
          <a:off x="15430500" y="58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118542</xdr:rowOff>
    </xdr:from>
    <xdr:ext cx="534377" cy="259045"/>
    <xdr:sp macro="" textlink="">
      <xdr:nvSpPr>
        <xdr:cNvPr id="535" name="テキスト ボックス 534"/>
        <xdr:cNvSpPr txBox="1"/>
      </xdr:nvSpPr>
      <xdr:spPr>
        <a:xfrm>
          <a:off x="15214111" y="560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20908</xdr:rowOff>
    </xdr:from>
    <xdr:to>
      <xdr:col>76</xdr:col>
      <xdr:colOff>165100</xdr:colOff>
      <xdr:row>37</xdr:row>
      <xdr:rowOff>122508</xdr:rowOff>
    </xdr:to>
    <xdr:sp macro="" textlink="">
      <xdr:nvSpPr>
        <xdr:cNvPr id="536" name="楕円 535"/>
        <xdr:cNvSpPr/>
      </xdr:nvSpPr>
      <xdr:spPr>
        <a:xfrm>
          <a:off x="14541500" y="63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113635</xdr:rowOff>
    </xdr:from>
    <xdr:ext cx="534377" cy="259045"/>
    <xdr:sp macro="" textlink="">
      <xdr:nvSpPr>
        <xdr:cNvPr id="537" name="テキスト ボックス 536"/>
        <xdr:cNvSpPr txBox="1"/>
      </xdr:nvSpPr>
      <xdr:spPr>
        <a:xfrm>
          <a:off x="14325111" y="64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159439</xdr:rowOff>
    </xdr:from>
    <xdr:to>
      <xdr:col>72</xdr:col>
      <xdr:colOff>38100</xdr:colOff>
      <xdr:row>38</xdr:row>
      <xdr:rowOff>89589</xdr:rowOff>
    </xdr:to>
    <xdr:sp macro="" textlink="">
      <xdr:nvSpPr>
        <xdr:cNvPr id="538" name="楕円 537"/>
        <xdr:cNvSpPr/>
      </xdr:nvSpPr>
      <xdr:spPr>
        <a:xfrm>
          <a:off x="13652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80716</xdr:rowOff>
    </xdr:from>
    <xdr:ext cx="534377" cy="259045"/>
    <xdr:sp macro="" textlink="">
      <xdr:nvSpPr>
        <xdr:cNvPr id="539" name="テキスト ボックス 538"/>
        <xdr:cNvSpPr txBox="1"/>
      </xdr:nvSpPr>
      <xdr:spPr>
        <a:xfrm>
          <a:off x="13436111" y="65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115663</xdr:rowOff>
    </xdr:from>
    <xdr:to>
      <xdr:col>67</xdr:col>
      <xdr:colOff>101600</xdr:colOff>
      <xdr:row>39</xdr:row>
      <xdr:rowOff>45813</xdr:rowOff>
    </xdr:to>
    <xdr:sp macro="" textlink="">
      <xdr:nvSpPr>
        <xdr:cNvPr id="540" name="楕円 539"/>
        <xdr:cNvSpPr/>
      </xdr:nvSpPr>
      <xdr:spPr>
        <a:xfrm>
          <a:off x="12763500" y="6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36940</xdr:rowOff>
    </xdr:from>
    <xdr:ext cx="534377" cy="259045"/>
    <xdr:sp macro="" textlink="">
      <xdr:nvSpPr>
        <xdr:cNvPr id="541" name="テキスト ボックス 540"/>
        <xdr:cNvSpPr txBox="1"/>
      </xdr:nvSpPr>
      <xdr:spPr>
        <a:xfrm>
          <a:off x="12547111" y="67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142511</xdr:rowOff>
    </xdr:from>
    <xdr:to>
      <xdr:col>85</xdr:col>
      <xdr:colOff>127000</xdr:colOff>
      <xdr:row>57</xdr:row>
      <xdr:rowOff>143350</xdr:rowOff>
    </xdr:to>
    <xdr:cxnSp macro="">
      <xdr:nvCxnSpPr>
        <xdr:cNvPr id="570" name="直線コネクタ 569"/>
        <xdr:cNvCxnSpPr/>
      </xdr:nvCxnSpPr>
      <xdr:spPr>
        <a:xfrm>
          <a:off x="15481300" y="99151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142511</xdr:rowOff>
    </xdr:from>
    <xdr:to>
      <xdr:col>81</xdr:col>
      <xdr:colOff>50800</xdr:colOff>
      <xdr:row>57</xdr:row>
      <xdr:rowOff>158346</xdr:rowOff>
    </xdr:to>
    <xdr:cxnSp macro="">
      <xdr:nvCxnSpPr>
        <xdr:cNvPr id="573" name="直線コネクタ 572"/>
        <xdr:cNvCxnSpPr/>
      </xdr:nvCxnSpPr>
      <xdr:spPr>
        <a:xfrm flipV="1">
          <a:off x="14592300" y="9915161"/>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148169</xdr:rowOff>
    </xdr:from>
    <xdr:to>
      <xdr:col>76</xdr:col>
      <xdr:colOff>114300</xdr:colOff>
      <xdr:row>57</xdr:row>
      <xdr:rowOff>158346</xdr:rowOff>
    </xdr:to>
    <xdr:cxnSp macro="">
      <xdr:nvCxnSpPr>
        <xdr:cNvPr id="576" name="直線コネクタ 575"/>
        <xdr:cNvCxnSpPr/>
      </xdr:nvCxnSpPr>
      <xdr:spPr>
        <a:xfrm>
          <a:off x="13703300" y="9920819"/>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107604</xdr:rowOff>
    </xdr:from>
    <xdr:to>
      <xdr:col>71</xdr:col>
      <xdr:colOff>177800</xdr:colOff>
      <xdr:row>57</xdr:row>
      <xdr:rowOff>148169</xdr:rowOff>
    </xdr:to>
    <xdr:cxnSp macro="">
      <xdr:nvCxnSpPr>
        <xdr:cNvPr id="579" name="直線コネクタ 578"/>
        <xdr:cNvCxnSpPr/>
      </xdr:nvCxnSpPr>
      <xdr:spPr>
        <a:xfrm>
          <a:off x="12814300" y="9708804"/>
          <a:ext cx="889000" cy="2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92550</xdr:rowOff>
    </xdr:from>
    <xdr:to>
      <xdr:col>85</xdr:col>
      <xdr:colOff>177800</xdr:colOff>
      <xdr:row>58</xdr:row>
      <xdr:rowOff>22700</xdr:rowOff>
    </xdr:to>
    <xdr:sp macro="" textlink="">
      <xdr:nvSpPr>
        <xdr:cNvPr id="589" name="楕円 588"/>
        <xdr:cNvSpPr/>
      </xdr:nvSpPr>
      <xdr:spPr>
        <a:xfrm>
          <a:off x="16268700" y="98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7477</xdr:rowOff>
    </xdr:from>
    <xdr:ext cx="534377" cy="259045"/>
    <xdr:sp macro="" textlink="">
      <xdr:nvSpPr>
        <xdr:cNvPr id="590" name="教育費該当値テキスト"/>
        <xdr:cNvSpPr txBox="1"/>
      </xdr:nvSpPr>
      <xdr:spPr>
        <a:xfrm>
          <a:off x="16370300" y="97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91711</xdr:rowOff>
    </xdr:from>
    <xdr:to>
      <xdr:col>81</xdr:col>
      <xdr:colOff>101600</xdr:colOff>
      <xdr:row>58</xdr:row>
      <xdr:rowOff>21861</xdr:rowOff>
    </xdr:to>
    <xdr:sp macro="" textlink="">
      <xdr:nvSpPr>
        <xdr:cNvPr id="591" name="楕円 590"/>
        <xdr:cNvSpPr/>
      </xdr:nvSpPr>
      <xdr:spPr>
        <a:xfrm>
          <a:off x="15430500" y="98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12988</xdr:rowOff>
    </xdr:from>
    <xdr:ext cx="534377" cy="259045"/>
    <xdr:sp macro="" textlink="">
      <xdr:nvSpPr>
        <xdr:cNvPr id="592" name="テキスト ボックス 591"/>
        <xdr:cNvSpPr txBox="1"/>
      </xdr:nvSpPr>
      <xdr:spPr>
        <a:xfrm>
          <a:off x="15214111" y="99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107546</xdr:rowOff>
    </xdr:from>
    <xdr:to>
      <xdr:col>76</xdr:col>
      <xdr:colOff>165100</xdr:colOff>
      <xdr:row>58</xdr:row>
      <xdr:rowOff>37696</xdr:rowOff>
    </xdr:to>
    <xdr:sp macro="" textlink="">
      <xdr:nvSpPr>
        <xdr:cNvPr id="593" name="楕円 592"/>
        <xdr:cNvSpPr/>
      </xdr:nvSpPr>
      <xdr:spPr>
        <a:xfrm>
          <a:off x="14541500" y="9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28823</xdr:rowOff>
    </xdr:from>
    <xdr:ext cx="534377" cy="259045"/>
    <xdr:sp macro="" textlink="">
      <xdr:nvSpPr>
        <xdr:cNvPr id="594" name="テキスト ボックス 593"/>
        <xdr:cNvSpPr txBox="1"/>
      </xdr:nvSpPr>
      <xdr:spPr>
        <a:xfrm>
          <a:off x="14325111" y="99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97369</xdr:rowOff>
    </xdr:from>
    <xdr:to>
      <xdr:col>72</xdr:col>
      <xdr:colOff>38100</xdr:colOff>
      <xdr:row>58</xdr:row>
      <xdr:rowOff>27519</xdr:rowOff>
    </xdr:to>
    <xdr:sp macro="" textlink="">
      <xdr:nvSpPr>
        <xdr:cNvPr id="595" name="楕円 594"/>
        <xdr:cNvSpPr/>
      </xdr:nvSpPr>
      <xdr:spPr>
        <a:xfrm>
          <a:off x="13652500" y="98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18646</xdr:rowOff>
    </xdr:from>
    <xdr:ext cx="534377" cy="259045"/>
    <xdr:sp macro="" textlink="">
      <xdr:nvSpPr>
        <xdr:cNvPr id="596" name="テキスト ボックス 595"/>
        <xdr:cNvSpPr txBox="1"/>
      </xdr:nvSpPr>
      <xdr:spPr>
        <a:xfrm>
          <a:off x="13436111" y="996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56804</xdr:rowOff>
    </xdr:from>
    <xdr:to>
      <xdr:col>67</xdr:col>
      <xdr:colOff>101600</xdr:colOff>
      <xdr:row>56</xdr:row>
      <xdr:rowOff>158404</xdr:rowOff>
    </xdr:to>
    <xdr:sp macro="" textlink="">
      <xdr:nvSpPr>
        <xdr:cNvPr id="597" name="楕円 596"/>
        <xdr:cNvSpPr/>
      </xdr:nvSpPr>
      <xdr:spPr>
        <a:xfrm>
          <a:off x="12763500" y="96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3481</xdr:rowOff>
    </xdr:from>
    <xdr:ext cx="599010" cy="259045"/>
    <xdr:sp macro="" textlink="">
      <xdr:nvSpPr>
        <xdr:cNvPr id="598" name="テキスト ボックス 597"/>
        <xdr:cNvSpPr txBox="1"/>
      </xdr:nvSpPr>
      <xdr:spPr>
        <a:xfrm>
          <a:off x="12514795" y="943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75758</xdr:rowOff>
    </xdr:from>
    <xdr:to>
      <xdr:col>85</xdr:col>
      <xdr:colOff>127000</xdr:colOff>
      <xdr:row>78</xdr:row>
      <xdr:rowOff>82657</xdr:rowOff>
    </xdr:to>
    <xdr:cxnSp macro="">
      <xdr:nvCxnSpPr>
        <xdr:cNvPr id="625" name="直線コネクタ 624"/>
        <xdr:cNvCxnSpPr/>
      </xdr:nvCxnSpPr>
      <xdr:spPr>
        <a:xfrm>
          <a:off x="15481300" y="13448858"/>
          <a:ext cx="8382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53981</xdr:rowOff>
    </xdr:from>
    <xdr:to>
      <xdr:col>81</xdr:col>
      <xdr:colOff>50800</xdr:colOff>
      <xdr:row>78</xdr:row>
      <xdr:rowOff>75758</xdr:rowOff>
    </xdr:to>
    <xdr:cxnSp macro="">
      <xdr:nvCxnSpPr>
        <xdr:cNvPr id="628" name="直線コネクタ 627"/>
        <xdr:cNvCxnSpPr/>
      </xdr:nvCxnSpPr>
      <xdr:spPr>
        <a:xfrm>
          <a:off x="14592300" y="13427081"/>
          <a:ext cx="8890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33799</xdr:rowOff>
    </xdr:from>
    <xdr:to>
      <xdr:col>76</xdr:col>
      <xdr:colOff>114300</xdr:colOff>
      <xdr:row>78</xdr:row>
      <xdr:rowOff>53981</xdr:rowOff>
    </xdr:to>
    <xdr:cxnSp macro="">
      <xdr:nvCxnSpPr>
        <xdr:cNvPr id="631" name="直線コネクタ 630"/>
        <xdr:cNvCxnSpPr/>
      </xdr:nvCxnSpPr>
      <xdr:spPr>
        <a:xfrm>
          <a:off x="13703300" y="13406899"/>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33799</xdr:rowOff>
    </xdr:from>
    <xdr:to>
      <xdr:col>71</xdr:col>
      <xdr:colOff>177800</xdr:colOff>
      <xdr:row>78</xdr:row>
      <xdr:rowOff>95979</xdr:rowOff>
    </xdr:to>
    <xdr:cxnSp macro="">
      <xdr:nvCxnSpPr>
        <xdr:cNvPr id="634" name="直線コネクタ 633"/>
        <xdr:cNvCxnSpPr/>
      </xdr:nvCxnSpPr>
      <xdr:spPr>
        <a:xfrm flipV="1">
          <a:off x="12814300" y="1340689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146598</xdr:rowOff>
    </xdr:from>
    <xdr:ext cx="534377" cy="259045"/>
    <xdr:sp macro="" textlink="">
      <xdr:nvSpPr>
        <xdr:cNvPr id="638" name="テキスト ボックス 637"/>
        <xdr:cNvSpPr txBox="1"/>
      </xdr:nvSpPr>
      <xdr:spPr>
        <a:xfrm>
          <a:off x="12547111" y="13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31857</xdr:rowOff>
    </xdr:from>
    <xdr:to>
      <xdr:col>85</xdr:col>
      <xdr:colOff>177800</xdr:colOff>
      <xdr:row>78</xdr:row>
      <xdr:rowOff>133457</xdr:rowOff>
    </xdr:to>
    <xdr:sp macro="" textlink="">
      <xdr:nvSpPr>
        <xdr:cNvPr id="644" name="楕円 643"/>
        <xdr:cNvSpPr/>
      </xdr:nvSpPr>
      <xdr:spPr>
        <a:xfrm>
          <a:off x="16268700" y="134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162684</xdr:rowOff>
    </xdr:from>
    <xdr:ext cx="534377" cy="259045"/>
    <xdr:sp macro="" textlink="">
      <xdr:nvSpPr>
        <xdr:cNvPr id="645" name="災害復旧費該当値テキスト"/>
        <xdr:cNvSpPr txBox="1"/>
      </xdr:nvSpPr>
      <xdr:spPr>
        <a:xfrm>
          <a:off x="16370300" y="131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24958</xdr:rowOff>
    </xdr:from>
    <xdr:to>
      <xdr:col>81</xdr:col>
      <xdr:colOff>101600</xdr:colOff>
      <xdr:row>78</xdr:row>
      <xdr:rowOff>126558</xdr:rowOff>
    </xdr:to>
    <xdr:sp macro="" textlink="">
      <xdr:nvSpPr>
        <xdr:cNvPr id="646" name="楕円 645"/>
        <xdr:cNvSpPr/>
      </xdr:nvSpPr>
      <xdr:spPr>
        <a:xfrm>
          <a:off x="15430500" y="133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143085</xdr:rowOff>
    </xdr:from>
    <xdr:ext cx="534377" cy="259045"/>
    <xdr:sp macro="" textlink="">
      <xdr:nvSpPr>
        <xdr:cNvPr id="647" name="テキスト ボックス 646"/>
        <xdr:cNvSpPr txBox="1"/>
      </xdr:nvSpPr>
      <xdr:spPr>
        <a:xfrm>
          <a:off x="15214111" y="131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3181</xdr:rowOff>
    </xdr:from>
    <xdr:to>
      <xdr:col>76</xdr:col>
      <xdr:colOff>165100</xdr:colOff>
      <xdr:row>78</xdr:row>
      <xdr:rowOff>104781</xdr:rowOff>
    </xdr:to>
    <xdr:sp macro="" textlink="">
      <xdr:nvSpPr>
        <xdr:cNvPr id="648" name="楕円 647"/>
        <xdr:cNvSpPr/>
      </xdr:nvSpPr>
      <xdr:spPr>
        <a:xfrm>
          <a:off x="14541500" y="13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121308</xdr:rowOff>
    </xdr:from>
    <xdr:ext cx="534377" cy="259045"/>
    <xdr:sp macro="" textlink="">
      <xdr:nvSpPr>
        <xdr:cNvPr id="649" name="テキスト ボックス 648"/>
        <xdr:cNvSpPr txBox="1"/>
      </xdr:nvSpPr>
      <xdr:spPr>
        <a:xfrm>
          <a:off x="14325111" y="131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154449</xdr:rowOff>
    </xdr:from>
    <xdr:to>
      <xdr:col>72</xdr:col>
      <xdr:colOff>38100</xdr:colOff>
      <xdr:row>78</xdr:row>
      <xdr:rowOff>84599</xdr:rowOff>
    </xdr:to>
    <xdr:sp macro="" textlink="">
      <xdr:nvSpPr>
        <xdr:cNvPr id="650" name="楕円 649"/>
        <xdr:cNvSpPr/>
      </xdr:nvSpPr>
      <xdr:spPr>
        <a:xfrm>
          <a:off x="13652500" y="133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101126</xdr:rowOff>
    </xdr:from>
    <xdr:ext cx="534377" cy="259045"/>
    <xdr:sp macro="" textlink="">
      <xdr:nvSpPr>
        <xdr:cNvPr id="651" name="テキスト ボックス 650"/>
        <xdr:cNvSpPr txBox="1"/>
      </xdr:nvSpPr>
      <xdr:spPr>
        <a:xfrm>
          <a:off x="13436111" y="131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45179</xdr:rowOff>
    </xdr:from>
    <xdr:to>
      <xdr:col>67</xdr:col>
      <xdr:colOff>101600</xdr:colOff>
      <xdr:row>78</xdr:row>
      <xdr:rowOff>146779</xdr:rowOff>
    </xdr:to>
    <xdr:sp macro="" textlink="">
      <xdr:nvSpPr>
        <xdr:cNvPr id="652" name="楕円 651"/>
        <xdr:cNvSpPr/>
      </xdr:nvSpPr>
      <xdr:spPr>
        <a:xfrm>
          <a:off x="12763500" y="13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163306</xdr:rowOff>
    </xdr:from>
    <xdr:ext cx="534377" cy="259045"/>
    <xdr:sp macro="" textlink="">
      <xdr:nvSpPr>
        <xdr:cNvPr id="653" name="テキスト ボックス 652"/>
        <xdr:cNvSpPr txBox="1"/>
      </xdr:nvSpPr>
      <xdr:spPr>
        <a:xfrm>
          <a:off x="12547111" y="131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11424</xdr:rowOff>
    </xdr:from>
    <xdr:to>
      <xdr:col>85</xdr:col>
      <xdr:colOff>127000</xdr:colOff>
      <xdr:row>95</xdr:row>
      <xdr:rowOff>62823</xdr:rowOff>
    </xdr:to>
    <xdr:cxnSp macro="">
      <xdr:nvCxnSpPr>
        <xdr:cNvPr id="680" name="直線コネクタ 679"/>
        <xdr:cNvCxnSpPr/>
      </xdr:nvCxnSpPr>
      <xdr:spPr>
        <a:xfrm>
          <a:off x="15481300" y="16299174"/>
          <a:ext cx="838200" cy="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93024</xdr:rowOff>
    </xdr:from>
    <xdr:to>
      <xdr:col>81</xdr:col>
      <xdr:colOff>50800</xdr:colOff>
      <xdr:row>95</xdr:row>
      <xdr:rowOff>11424</xdr:rowOff>
    </xdr:to>
    <xdr:cxnSp macro="">
      <xdr:nvCxnSpPr>
        <xdr:cNvPr id="683" name="直線コネクタ 682"/>
        <xdr:cNvCxnSpPr/>
      </xdr:nvCxnSpPr>
      <xdr:spPr>
        <a:xfrm>
          <a:off x="14592300" y="16209324"/>
          <a:ext cx="8890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42608</xdr:rowOff>
    </xdr:from>
    <xdr:to>
      <xdr:col>76</xdr:col>
      <xdr:colOff>114300</xdr:colOff>
      <xdr:row>94</xdr:row>
      <xdr:rowOff>93024</xdr:rowOff>
    </xdr:to>
    <xdr:cxnSp macro="">
      <xdr:nvCxnSpPr>
        <xdr:cNvPr id="686" name="直線コネクタ 685"/>
        <xdr:cNvCxnSpPr/>
      </xdr:nvCxnSpPr>
      <xdr:spPr>
        <a:xfrm>
          <a:off x="13703300" y="16158908"/>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27174</xdr:rowOff>
    </xdr:from>
    <xdr:to>
      <xdr:col>71</xdr:col>
      <xdr:colOff>177800</xdr:colOff>
      <xdr:row>94</xdr:row>
      <xdr:rowOff>42608</xdr:rowOff>
    </xdr:to>
    <xdr:cxnSp macro="">
      <xdr:nvCxnSpPr>
        <xdr:cNvPr id="689" name="直線コネクタ 688"/>
        <xdr:cNvCxnSpPr/>
      </xdr:nvCxnSpPr>
      <xdr:spPr>
        <a:xfrm>
          <a:off x="12814300" y="16143474"/>
          <a:ext cx="8890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693" name="テキスト ボックス 692"/>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12023</xdr:rowOff>
    </xdr:from>
    <xdr:to>
      <xdr:col>85</xdr:col>
      <xdr:colOff>177800</xdr:colOff>
      <xdr:row>95</xdr:row>
      <xdr:rowOff>113623</xdr:rowOff>
    </xdr:to>
    <xdr:sp macro="" textlink="">
      <xdr:nvSpPr>
        <xdr:cNvPr id="699" name="楕円 698"/>
        <xdr:cNvSpPr/>
      </xdr:nvSpPr>
      <xdr:spPr>
        <a:xfrm>
          <a:off x="16268700" y="162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34900</xdr:rowOff>
    </xdr:from>
    <xdr:ext cx="599010" cy="259045"/>
    <xdr:sp macro="" textlink="">
      <xdr:nvSpPr>
        <xdr:cNvPr id="700" name="公債費該当値テキスト"/>
        <xdr:cNvSpPr txBox="1"/>
      </xdr:nvSpPr>
      <xdr:spPr>
        <a:xfrm>
          <a:off x="16370300" y="1615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132074</xdr:rowOff>
    </xdr:from>
    <xdr:to>
      <xdr:col>81</xdr:col>
      <xdr:colOff>101600</xdr:colOff>
      <xdr:row>95</xdr:row>
      <xdr:rowOff>62224</xdr:rowOff>
    </xdr:to>
    <xdr:sp macro="" textlink="">
      <xdr:nvSpPr>
        <xdr:cNvPr id="701" name="楕円 700"/>
        <xdr:cNvSpPr/>
      </xdr:nvSpPr>
      <xdr:spPr>
        <a:xfrm>
          <a:off x="15430500" y="162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78751</xdr:rowOff>
    </xdr:from>
    <xdr:ext cx="599010" cy="259045"/>
    <xdr:sp macro="" textlink="">
      <xdr:nvSpPr>
        <xdr:cNvPr id="702" name="テキスト ボックス 701"/>
        <xdr:cNvSpPr txBox="1"/>
      </xdr:nvSpPr>
      <xdr:spPr>
        <a:xfrm>
          <a:off x="15181795" y="160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42224</xdr:rowOff>
    </xdr:from>
    <xdr:to>
      <xdr:col>76</xdr:col>
      <xdr:colOff>165100</xdr:colOff>
      <xdr:row>94</xdr:row>
      <xdr:rowOff>143824</xdr:rowOff>
    </xdr:to>
    <xdr:sp macro="" textlink="">
      <xdr:nvSpPr>
        <xdr:cNvPr id="703" name="楕円 702"/>
        <xdr:cNvSpPr/>
      </xdr:nvSpPr>
      <xdr:spPr>
        <a:xfrm>
          <a:off x="14541500" y="161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160351</xdr:rowOff>
    </xdr:from>
    <xdr:ext cx="599010" cy="259045"/>
    <xdr:sp macro="" textlink="">
      <xdr:nvSpPr>
        <xdr:cNvPr id="704" name="テキスト ボックス 703"/>
        <xdr:cNvSpPr txBox="1"/>
      </xdr:nvSpPr>
      <xdr:spPr>
        <a:xfrm>
          <a:off x="14292795" y="1593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163258</xdr:rowOff>
    </xdr:from>
    <xdr:to>
      <xdr:col>72</xdr:col>
      <xdr:colOff>38100</xdr:colOff>
      <xdr:row>94</xdr:row>
      <xdr:rowOff>93408</xdr:rowOff>
    </xdr:to>
    <xdr:sp macro="" textlink="">
      <xdr:nvSpPr>
        <xdr:cNvPr id="705" name="楕円 704"/>
        <xdr:cNvSpPr/>
      </xdr:nvSpPr>
      <xdr:spPr>
        <a:xfrm>
          <a:off x="13652500" y="161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109935</xdr:rowOff>
    </xdr:from>
    <xdr:ext cx="599010" cy="259045"/>
    <xdr:sp macro="" textlink="">
      <xdr:nvSpPr>
        <xdr:cNvPr id="706" name="テキスト ボックス 705"/>
        <xdr:cNvSpPr txBox="1"/>
      </xdr:nvSpPr>
      <xdr:spPr>
        <a:xfrm>
          <a:off x="13403795" y="158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147824</xdr:rowOff>
    </xdr:from>
    <xdr:to>
      <xdr:col>67</xdr:col>
      <xdr:colOff>101600</xdr:colOff>
      <xdr:row>94</xdr:row>
      <xdr:rowOff>77974</xdr:rowOff>
    </xdr:to>
    <xdr:sp macro="" textlink="">
      <xdr:nvSpPr>
        <xdr:cNvPr id="707" name="楕円 706"/>
        <xdr:cNvSpPr/>
      </xdr:nvSpPr>
      <xdr:spPr>
        <a:xfrm>
          <a:off x="12763500" y="16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94501</xdr:rowOff>
    </xdr:from>
    <xdr:ext cx="599010" cy="259045"/>
    <xdr:sp macro="" textlink="">
      <xdr:nvSpPr>
        <xdr:cNvPr id="708" name="テキスト ボックス 707"/>
        <xdr:cNvSpPr txBox="1"/>
      </xdr:nvSpPr>
      <xdr:spPr>
        <a:xfrm>
          <a:off x="12514795" y="1586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決算においても類似団体平均と比較すると公債費が高い値となっているが、性質別分析同様に公債費適正計画の実施により借入の抑制を行ったことや、償還の進行により起債残高は年々減少してきており、今後についても減少が見込まれることから数値は引き続き改善していくものと考えられる。消防費の数値が類似団体と比較して高い値となっているのは防災センターの建設工事を行ったことによるものである。これら以外の数値については、類似団体の平均値とほぼ同等となっているが、今後、</a:t>
          </a:r>
          <a:r>
            <a:rPr kumimoji="1" lang="ja-JP" altLang="ja-JP" sz="1200">
              <a:solidFill>
                <a:schemeClr val="dk1"/>
              </a:solidFill>
              <a:effectLst/>
              <a:latin typeface="+mn-lt"/>
              <a:ea typeface="+mn-ea"/>
              <a:cs typeface="+mn-cs"/>
            </a:rPr>
            <a:t>普通交付税の合併算定替えによる特例措置の適用期限終了</a:t>
          </a:r>
          <a:r>
            <a:rPr kumimoji="1" lang="ja-JP" altLang="en-US" sz="1200">
              <a:solidFill>
                <a:schemeClr val="dk1"/>
              </a:solidFill>
              <a:effectLst/>
              <a:latin typeface="+mn-lt"/>
              <a:ea typeface="+mn-ea"/>
              <a:cs typeface="+mn-cs"/>
            </a:rPr>
            <a:t>による</a:t>
          </a:r>
          <a:r>
            <a:rPr kumimoji="1" lang="ja-JP" altLang="en-US" sz="1300" baseline="0">
              <a:latin typeface="ＭＳ Ｐゴシック" panose="020B0600070205080204" pitchFamily="50" charset="-128"/>
              <a:ea typeface="ＭＳ Ｐゴシック" panose="020B0600070205080204" pitchFamily="50" charset="-128"/>
            </a:rPr>
            <a:t>普通交付税の減少や人口減少に伴う税収の減少が見込まれる中、歳出面において精査し適正な財政運営を図る。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比率に変動はあるものの、現時点では黒字で推移している。本年度において普通交付税の減額による財源の確保のため財政調整基金の取り崩しを行ったが、今後についても普通交付税の減少及び人口減少による税収の減などに対応するため、財政調整基金の取り崩し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一般会計・特別会計ともに黒字になっている。近年は一般会計・特別会計ともに、標準財政規模比では黒字幅が減少傾向であるが、引き続き財政の健全化等に取り組んで行きたい。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9309550</v>
      </c>
      <c r="BO4" s="423"/>
      <c r="BP4" s="423"/>
      <c r="BQ4" s="423"/>
      <c r="BR4" s="423"/>
      <c r="BS4" s="423"/>
      <c r="BT4" s="423"/>
      <c r="BU4" s="424"/>
      <c r="BV4" s="422">
        <v>9658007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3.5</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9101162</v>
      </c>
      <c r="BO5" s="428"/>
      <c r="BP5" s="428"/>
      <c r="BQ5" s="428"/>
      <c r="BR5" s="428"/>
      <c r="BS5" s="428"/>
      <c r="BT5" s="428"/>
      <c r="BU5" s="429"/>
      <c r="BV5" s="427">
        <v>9411662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90.1</v>
      </c>
      <c r="CU5" s="398"/>
      <c r="CV5" s="398"/>
      <c r="CW5" s="398"/>
      <c r="CX5" s="398"/>
      <c r="CY5" s="398"/>
      <c r="CZ5" s="398"/>
      <c r="DA5" s="399"/>
      <c r="DB5" s="397">
        <v>87.7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208388</v>
      </c>
      <c r="BO6" s="428"/>
      <c r="BP6" s="428"/>
      <c r="BQ6" s="428"/>
      <c r="BR6" s="428"/>
      <c r="BS6" s="428"/>
      <c r="BT6" s="428"/>
      <c r="BU6" s="429"/>
      <c r="BV6" s="427">
        <v>246345</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93.7</v>
      </c>
      <c r="CU6" s="578"/>
      <c r="CV6" s="578"/>
      <c r="CW6" s="578"/>
      <c r="CX6" s="578"/>
      <c r="CY6" s="578"/>
      <c r="CZ6" s="578"/>
      <c r="DA6" s="579"/>
      <c r="DB6" s="577">
        <v>91.3</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92715</v>
      </c>
      <c r="BO7" s="428"/>
      <c r="BP7" s="428"/>
      <c r="BQ7" s="428"/>
      <c r="BR7" s="428"/>
      <c r="BS7" s="428"/>
      <c r="BT7" s="428"/>
      <c r="BU7" s="429"/>
      <c r="BV7" s="427">
        <v>55364</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5334964</v>
      </c>
      <c r="CU7" s="428"/>
      <c r="CV7" s="428"/>
      <c r="CW7" s="428"/>
      <c r="CX7" s="428"/>
      <c r="CY7" s="428"/>
      <c r="CZ7" s="428"/>
      <c r="DA7" s="429"/>
      <c r="DB7" s="427">
        <v>5462434</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115673</v>
      </c>
      <c r="BO8" s="428"/>
      <c r="BP8" s="428"/>
      <c r="BQ8" s="428"/>
      <c r="BR8" s="428"/>
      <c r="BS8" s="428"/>
      <c r="BT8" s="428"/>
      <c r="BU8" s="429"/>
      <c r="BV8" s="427">
        <v>190981</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0.24</v>
      </c>
      <c r="CU8" s="541"/>
      <c r="CV8" s="541"/>
      <c r="CW8" s="541"/>
      <c r="CX8" s="541"/>
      <c r="CY8" s="541"/>
      <c r="CZ8" s="541"/>
      <c r="DA8" s="542"/>
      <c r="DB8" s="540">
        <v>0.23</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9776</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-75308</v>
      </c>
      <c r="BO9" s="428"/>
      <c r="BP9" s="428"/>
      <c r="BQ9" s="428"/>
      <c r="BR9" s="428"/>
      <c r="BS9" s="428"/>
      <c r="BT9" s="428"/>
      <c r="BU9" s="429"/>
      <c r="BV9" s="427">
        <v>4747</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20</v>
      </c>
      <c r="CU9" s="398"/>
      <c r="CV9" s="398"/>
      <c r="CW9" s="398"/>
      <c r="CX9" s="398"/>
      <c r="CY9" s="398"/>
      <c r="CZ9" s="398"/>
      <c r="DA9" s="399"/>
      <c r="DB9" s="397">
        <v>21.5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120</v>
      </c>
      <c r="M10" s="401"/>
      <c r="N10" s="401"/>
      <c r="O10" s="401"/>
      <c r="P10" s="401"/>
      <c r="Q10" s="402"/>
      <c r="R10" s="403">
        <v>10509</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122</v>
      </c>
      <c r="AV10" s="485"/>
      <c r="AW10" s="485"/>
      <c r="AX10" s="485"/>
      <c r="AY10" s="407" t="s">
        <v>123</v>
      </c>
      <c r="AZ10" s="408"/>
      <c r="BA10" s="408"/>
      <c r="BB10" s="408"/>
      <c r="BC10" s="408"/>
      <c r="BD10" s="408"/>
      <c r="BE10" s="408"/>
      <c r="BF10" s="408"/>
      <c r="BG10" s="408"/>
      <c r="BH10" s="408"/>
      <c r="BI10" s="408"/>
      <c r="BJ10" s="408"/>
      <c r="BK10" s="408"/>
      <c r="BL10" s="408"/>
      <c r="BM10" s="409"/>
      <c r="BN10" s="427">
        <v>13331</v>
      </c>
      <c r="BO10" s="428"/>
      <c r="BP10" s="428"/>
      <c r="BQ10" s="428"/>
      <c r="BR10" s="428"/>
      <c r="BS10" s="428"/>
      <c r="BT10" s="428"/>
      <c r="BU10" s="429"/>
      <c r="BV10" s="427">
        <v>13147</v>
      </c>
      <c r="BW10" s="428"/>
      <c r="BX10" s="428"/>
      <c r="BY10" s="428"/>
      <c r="BZ10" s="428"/>
      <c r="CA10" s="428"/>
      <c r="CB10" s="428"/>
      <c r="CC10" s="429"/>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125</v>
      </c>
      <c r="M11" s="474"/>
      <c r="N11" s="474"/>
      <c r="O11" s="474"/>
      <c r="P11" s="474"/>
      <c r="Q11" s="475"/>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496" t="s">
        <v>127</v>
      </c>
      <c r="AN11" s="401"/>
      <c r="AO11" s="401"/>
      <c r="AP11" s="401"/>
      <c r="AQ11" s="401"/>
      <c r="AR11" s="401"/>
      <c r="AS11" s="401"/>
      <c r="AT11" s="402"/>
      <c r="AU11" s="484" t="s">
        <v>122</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9944</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86000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9909</v>
      </c>
      <c r="S13" s="531"/>
      <c r="T13" s="531"/>
      <c r="U13" s="531"/>
      <c r="V13" s="532"/>
      <c r="W13" s="518" t="s">
        <v>141</v>
      </c>
      <c r="X13" s="440"/>
      <c r="Y13" s="440"/>
      <c r="Z13" s="440"/>
      <c r="AA13" s="440"/>
      <c r="AB13" s="441"/>
      <c r="AC13" s="403">
        <v>1261</v>
      </c>
      <c r="AD13" s="404"/>
      <c r="AE13" s="404"/>
      <c r="AF13" s="404"/>
      <c r="AG13" s="405"/>
      <c r="AH13" s="403">
        <v>1296</v>
      </c>
      <c r="AI13" s="404"/>
      <c r="AJ13" s="404"/>
      <c r="AK13" s="404"/>
      <c r="AL13" s="406"/>
      <c r="AM13" s="496" t="s">
        <v>142</v>
      </c>
      <c r="AN13" s="401"/>
      <c r="AO13" s="401"/>
      <c r="AP13" s="401"/>
      <c r="AQ13" s="401"/>
      <c r="AR13" s="401"/>
      <c r="AS13" s="401"/>
      <c r="AT13" s="402"/>
      <c r="AU13" s="484" t="s">
        <v>122</v>
      </c>
      <c r="AV13" s="485"/>
      <c r="AW13" s="485"/>
      <c r="AX13" s="485"/>
      <c r="AY13" s="407" t="s">
        <v>143</v>
      </c>
      <c r="AZ13" s="408"/>
      <c r="BA13" s="408"/>
      <c r="BB13" s="408"/>
      <c r="BC13" s="408"/>
      <c r="BD13" s="408"/>
      <c r="BE13" s="408"/>
      <c r="BF13" s="408"/>
      <c r="BG13" s="408"/>
      <c r="BH13" s="408"/>
      <c r="BI13" s="408"/>
      <c r="BJ13" s="408"/>
      <c r="BK13" s="408"/>
      <c r="BL13" s="408"/>
      <c r="BM13" s="409"/>
      <c r="BN13" s="427">
        <v>-147977</v>
      </c>
      <c r="BO13" s="428"/>
      <c r="BP13" s="428"/>
      <c r="BQ13" s="428"/>
      <c r="BR13" s="428"/>
      <c r="BS13" s="428"/>
      <c r="BT13" s="428"/>
      <c r="BU13" s="429"/>
      <c r="BV13" s="427">
        <v>17894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12</v>
      </c>
      <c r="CU13" s="398"/>
      <c r="CV13" s="398"/>
      <c r="CW13" s="398"/>
      <c r="CX13" s="398"/>
      <c r="CY13" s="398"/>
      <c r="CZ13" s="398"/>
      <c r="DA13" s="399"/>
      <c r="DB13" s="397">
        <v>12.6</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10026</v>
      </c>
      <c r="S14" s="531"/>
      <c r="T14" s="531"/>
      <c r="U14" s="531"/>
      <c r="V14" s="532"/>
      <c r="W14" s="533"/>
      <c r="X14" s="443"/>
      <c r="Y14" s="443"/>
      <c r="Z14" s="443"/>
      <c r="AA14" s="443"/>
      <c r="AB14" s="444"/>
      <c r="AC14" s="523">
        <v>25.4</v>
      </c>
      <c r="AD14" s="524"/>
      <c r="AE14" s="524"/>
      <c r="AF14" s="524"/>
      <c r="AG14" s="525"/>
      <c r="AH14" s="523">
        <v>26.3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130</v>
      </c>
      <c r="CU14" s="535"/>
      <c r="CV14" s="535"/>
      <c r="CW14" s="535"/>
      <c r="CX14" s="535"/>
      <c r="CY14" s="535"/>
      <c r="CZ14" s="535"/>
      <c r="DA14" s="536"/>
      <c r="DB14" s="534">
        <v>0.2</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147</v>
      </c>
      <c r="N15" s="528"/>
      <c r="O15" s="528"/>
      <c r="P15" s="528"/>
      <c r="Q15" s="529"/>
      <c r="R15" s="530">
        <v>9993</v>
      </c>
      <c r="S15" s="531"/>
      <c r="T15" s="531"/>
      <c r="U15" s="531"/>
      <c r="V15" s="532"/>
      <c r="W15" s="518" t="s">
        <v>148</v>
      </c>
      <c r="X15" s="440"/>
      <c r="Y15" s="440"/>
      <c r="Z15" s="440"/>
      <c r="AA15" s="440"/>
      <c r="AB15" s="441"/>
      <c r="AC15" s="403">
        <v>1039</v>
      </c>
      <c r="AD15" s="404"/>
      <c r="AE15" s="404"/>
      <c r="AF15" s="404"/>
      <c r="AG15" s="405"/>
      <c r="AH15" s="403">
        <v>1027</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1164682</v>
      </c>
      <c r="BO15" s="423"/>
      <c r="BP15" s="423"/>
      <c r="BQ15" s="423"/>
      <c r="BR15" s="423"/>
      <c r="BS15" s="423"/>
      <c r="BT15" s="423"/>
      <c r="BU15" s="424"/>
      <c r="BV15" s="422">
        <v>1128303</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20.9</v>
      </c>
      <c r="AD16" s="524"/>
      <c r="AE16" s="524"/>
      <c r="AF16" s="524"/>
      <c r="AG16" s="525"/>
      <c r="AH16" s="523">
        <v>20.9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4696272</v>
      </c>
      <c r="BO16" s="428"/>
      <c r="BP16" s="428"/>
      <c r="BQ16" s="428"/>
      <c r="BR16" s="428"/>
      <c r="BS16" s="428"/>
      <c r="BT16" s="428"/>
      <c r="BU16" s="429"/>
      <c r="BV16" s="427">
        <v>4722761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2665</v>
      </c>
      <c r="AD17" s="404"/>
      <c r="AE17" s="404"/>
      <c r="AF17" s="404"/>
      <c r="AG17" s="405"/>
      <c r="AH17" s="403">
        <v>2601</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1468648</v>
      </c>
      <c r="BO17" s="428"/>
      <c r="BP17" s="428"/>
      <c r="BQ17" s="428"/>
      <c r="BR17" s="428"/>
      <c r="BS17" s="428"/>
      <c r="BT17" s="428"/>
      <c r="BU17" s="429"/>
      <c r="BV17" s="427">
        <v>1418644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331.59</v>
      </c>
      <c r="M18" s="492"/>
      <c r="N18" s="492"/>
      <c r="O18" s="492"/>
      <c r="P18" s="492"/>
      <c r="Q18" s="492"/>
      <c r="R18" s="493"/>
      <c r="S18" s="493"/>
      <c r="T18" s="493"/>
      <c r="U18" s="493"/>
      <c r="V18" s="494"/>
      <c r="W18" s="508"/>
      <c r="X18" s="509"/>
      <c r="Y18" s="509"/>
      <c r="Z18" s="509"/>
      <c r="AA18" s="509"/>
      <c r="AB18" s="519"/>
      <c r="AC18" s="391">
        <v>53.7</v>
      </c>
      <c r="AD18" s="392"/>
      <c r="AE18" s="392"/>
      <c r="AF18" s="392"/>
      <c r="AG18" s="495"/>
      <c r="AH18" s="391">
        <v>52.8</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4825888</v>
      </c>
      <c r="BO18" s="428"/>
      <c r="BP18" s="428"/>
      <c r="BQ18" s="428"/>
      <c r="BR18" s="428"/>
      <c r="BS18" s="428"/>
      <c r="BT18" s="428"/>
      <c r="BU18" s="429"/>
      <c r="BV18" s="427">
        <v>4872605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29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6381742</v>
      </c>
      <c r="BO19" s="428"/>
      <c r="BP19" s="428"/>
      <c r="BQ19" s="428"/>
      <c r="BR19" s="428"/>
      <c r="BS19" s="428"/>
      <c r="BT19" s="428"/>
      <c r="BU19" s="429"/>
      <c r="BV19" s="427">
        <v>6494366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3650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10331186</v>
      </c>
      <c r="BO23" s="428"/>
      <c r="BP23" s="428"/>
      <c r="BQ23" s="428"/>
      <c r="BR23" s="428"/>
      <c r="BS23" s="428"/>
      <c r="BT23" s="428"/>
      <c r="BU23" s="429"/>
      <c r="BV23" s="427">
        <v>10590690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7000</v>
      </c>
      <c r="R24" s="404"/>
      <c r="S24" s="404"/>
      <c r="T24" s="404"/>
      <c r="U24" s="404"/>
      <c r="V24" s="405"/>
      <c r="W24" s="469"/>
      <c r="X24" s="460"/>
      <c r="Y24" s="461"/>
      <c r="Z24" s="400" t="s">
        <v>172</v>
      </c>
      <c r="AA24" s="401"/>
      <c r="AB24" s="401"/>
      <c r="AC24" s="401"/>
      <c r="AD24" s="401"/>
      <c r="AE24" s="401"/>
      <c r="AF24" s="401"/>
      <c r="AG24" s="402"/>
      <c r="AH24" s="403">
        <v>147</v>
      </c>
      <c r="AI24" s="404"/>
      <c r="AJ24" s="404"/>
      <c r="AK24" s="404"/>
      <c r="AL24" s="405"/>
      <c r="AM24" s="403">
        <v>456288</v>
      </c>
      <c r="AN24" s="404"/>
      <c r="AO24" s="404"/>
      <c r="AP24" s="404"/>
      <c r="AQ24" s="404"/>
      <c r="AR24" s="405"/>
      <c r="AS24" s="403">
        <v>3104</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9075901</v>
      </c>
      <c r="BO24" s="428"/>
      <c r="BP24" s="428"/>
      <c r="BQ24" s="428"/>
      <c r="BR24" s="428"/>
      <c r="BS24" s="428"/>
      <c r="BT24" s="428"/>
      <c r="BU24" s="429"/>
      <c r="BV24" s="427">
        <v>9250972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5700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177</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9120</v>
      </c>
      <c r="BO25" s="423"/>
      <c r="BP25" s="423"/>
      <c r="BQ25" s="423"/>
      <c r="BR25" s="423"/>
      <c r="BS25" s="423"/>
      <c r="BT25" s="423"/>
      <c r="BU25" s="424"/>
      <c r="BV25" s="422">
        <v>482351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179</v>
      </c>
      <c r="F26" s="401"/>
      <c r="G26" s="401"/>
      <c r="H26" s="401"/>
      <c r="I26" s="401"/>
      <c r="J26" s="401"/>
      <c r="K26" s="402"/>
      <c r="L26" s="403">
        <v>1</v>
      </c>
      <c r="M26" s="404"/>
      <c r="N26" s="404"/>
      <c r="O26" s="404"/>
      <c r="P26" s="405"/>
      <c r="Q26" s="403">
        <v>5200</v>
      </c>
      <c r="R26" s="404"/>
      <c r="S26" s="404"/>
      <c r="T26" s="404"/>
      <c r="U26" s="404"/>
      <c r="V26" s="405"/>
      <c r="W26" s="469"/>
      <c r="X26" s="460"/>
      <c r="Y26" s="461"/>
      <c r="Z26" s="400" t="s">
        <v>180</v>
      </c>
      <c r="AA26" s="482"/>
      <c r="AB26" s="482"/>
      <c r="AC26" s="482"/>
      <c r="AD26" s="482"/>
      <c r="AE26" s="482"/>
      <c r="AF26" s="482"/>
      <c r="AG26" s="483"/>
      <c r="AH26" s="403">
        <v>13</v>
      </c>
      <c r="AI26" s="404"/>
      <c r="AJ26" s="404"/>
      <c r="AK26" s="404"/>
      <c r="AL26" s="405"/>
      <c r="AM26" s="403">
        <v>33670</v>
      </c>
      <c r="AN26" s="404"/>
      <c r="AO26" s="404"/>
      <c r="AP26" s="404"/>
      <c r="AQ26" s="404"/>
      <c r="AR26" s="405"/>
      <c r="AS26" s="403">
        <v>2590</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182</v>
      </c>
      <c r="F27" s="401"/>
      <c r="G27" s="401"/>
      <c r="H27" s="401"/>
      <c r="I27" s="401"/>
      <c r="J27" s="401"/>
      <c r="K27" s="402"/>
      <c r="L27" s="403">
        <v>1</v>
      </c>
      <c r="M27" s="404"/>
      <c r="N27" s="404"/>
      <c r="O27" s="404"/>
      <c r="P27" s="405"/>
      <c r="Q27" s="403">
        <v>2800</v>
      </c>
      <c r="R27" s="404"/>
      <c r="S27" s="404"/>
      <c r="T27" s="404"/>
      <c r="U27" s="404"/>
      <c r="V27" s="405"/>
      <c r="W27" s="469"/>
      <c r="X27" s="460"/>
      <c r="Y27" s="461"/>
      <c r="Z27" s="400" t="s">
        <v>183</v>
      </c>
      <c r="AA27" s="401"/>
      <c r="AB27" s="401"/>
      <c r="AC27" s="401"/>
      <c r="AD27" s="401"/>
      <c r="AE27" s="401"/>
      <c r="AF27" s="401"/>
      <c r="AG27" s="402"/>
      <c r="AH27" s="403">
        <v>1</v>
      </c>
      <c r="AI27" s="404"/>
      <c r="AJ27" s="404"/>
      <c r="AK27" s="404"/>
      <c r="AL27" s="405"/>
      <c r="AM27" s="403" t="s">
        <v>184</v>
      </c>
      <c r="AN27" s="404"/>
      <c r="AO27" s="404"/>
      <c r="AP27" s="404"/>
      <c r="AQ27" s="404"/>
      <c r="AR27" s="405"/>
      <c r="AS27" s="403" t="s">
        <v>185</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v>137229</v>
      </c>
      <c r="BO27" s="431"/>
      <c r="BP27" s="431"/>
      <c r="BQ27" s="431"/>
      <c r="BR27" s="431"/>
      <c r="BS27" s="431"/>
      <c r="BT27" s="431"/>
      <c r="BU27" s="432"/>
      <c r="BV27" s="430">
        <v>137229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187</v>
      </c>
      <c r="F28" s="401"/>
      <c r="G28" s="401"/>
      <c r="H28" s="401"/>
      <c r="I28" s="401"/>
      <c r="J28" s="401"/>
      <c r="K28" s="402"/>
      <c r="L28" s="403">
        <v>1</v>
      </c>
      <c r="M28" s="404"/>
      <c r="N28" s="404"/>
      <c r="O28" s="404"/>
      <c r="P28" s="405"/>
      <c r="Q28" s="403">
        <v>2200</v>
      </c>
      <c r="R28" s="404"/>
      <c r="S28" s="404"/>
      <c r="T28" s="404"/>
      <c r="U28" s="404"/>
      <c r="V28" s="405"/>
      <c r="W28" s="469"/>
      <c r="X28" s="460"/>
      <c r="Y28" s="461"/>
      <c r="Z28" s="400" t="s">
        <v>188</v>
      </c>
      <c r="AA28" s="401"/>
      <c r="AB28" s="401"/>
      <c r="AC28" s="401"/>
      <c r="AD28" s="401"/>
      <c r="AE28" s="401"/>
      <c r="AF28" s="401"/>
      <c r="AG28" s="402"/>
      <c r="AH28" s="403" t="s">
        <v>177</v>
      </c>
      <c r="AI28" s="404"/>
      <c r="AJ28" s="404"/>
      <c r="AK28" s="404"/>
      <c r="AL28" s="405"/>
      <c r="AM28" s="403" t="s">
        <v>177</v>
      </c>
      <c r="AN28" s="404"/>
      <c r="AO28" s="404"/>
      <c r="AP28" s="404"/>
      <c r="AQ28" s="404"/>
      <c r="AR28" s="405"/>
      <c r="AS28" s="403" t="s">
        <v>176</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3522033</v>
      </c>
      <c r="BO28" s="423"/>
      <c r="BP28" s="423"/>
      <c r="BQ28" s="423"/>
      <c r="BR28" s="423"/>
      <c r="BS28" s="423"/>
      <c r="BT28" s="423"/>
      <c r="BU28" s="424"/>
      <c r="BV28" s="422">
        <v>3594702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190</v>
      </c>
      <c r="F29" s="401"/>
      <c r="G29" s="401"/>
      <c r="H29" s="401"/>
      <c r="I29" s="401"/>
      <c r="J29" s="401"/>
      <c r="K29" s="402"/>
      <c r="L29" s="403">
        <v>10</v>
      </c>
      <c r="M29" s="404"/>
      <c r="N29" s="404"/>
      <c r="O29" s="404"/>
      <c r="P29" s="405"/>
      <c r="Q29" s="403">
        <v>2000</v>
      </c>
      <c r="R29" s="404"/>
      <c r="S29" s="404"/>
      <c r="T29" s="404"/>
      <c r="U29" s="404"/>
      <c r="V29" s="405"/>
      <c r="W29" s="470"/>
      <c r="X29" s="471"/>
      <c r="Y29" s="472"/>
      <c r="Z29" s="400" t="s">
        <v>191</v>
      </c>
      <c r="AA29" s="401"/>
      <c r="AB29" s="401"/>
      <c r="AC29" s="401"/>
      <c r="AD29" s="401"/>
      <c r="AE29" s="401"/>
      <c r="AF29" s="401"/>
      <c r="AG29" s="402"/>
      <c r="AH29" s="403">
        <v>148</v>
      </c>
      <c r="AI29" s="404"/>
      <c r="AJ29" s="404"/>
      <c r="AK29" s="404"/>
      <c r="AL29" s="405"/>
      <c r="AM29" s="403">
        <v>460302</v>
      </c>
      <c r="AN29" s="404"/>
      <c r="AO29" s="404"/>
      <c r="AP29" s="404"/>
      <c r="AQ29" s="404"/>
      <c r="AR29" s="405"/>
      <c r="AS29" s="403">
        <v>3110</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1035620</v>
      </c>
      <c r="BO29" s="428"/>
      <c r="BP29" s="428"/>
      <c r="BQ29" s="428"/>
      <c r="BR29" s="428"/>
      <c r="BS29" s="428"/>
      <c r="BT29" s="428"/>
      <c r="BU29" s="429"/>
      <c r="BV29" s="427">
        <v>1033251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94.3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3160508</v>
      </c>
      <c r="BO30" s="431"/>
      <c r="BP30" s="431"/>
      <c r="BQ30" s="431"/>
      <c r="BR30" s="431"/>
      <c r="BS30" s="431"/>
      <c r="BT30" s="431"/>
      <c r="BU30" s="432"/>
      <c r="BV30" s="430">
        <v>3196429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202</v>
      </c>
      <c r="V33" s="390"/>
      <c r="W33" s="389" t="s">
        <v>203</v>
      </c>
      <c r="X33" s="389"/>
      <c r="Y33" s="389"/>
      <c r="Z33" s="389"/>
      <c r="AA33" s="389"/>
      <c r="AB33" s="389"/>
      <c r="AC33" s="389"/>
      <c r="AD33" s="389"/>
      <c r="AE33" s="389"/>
      <c r="AF33" s="389"/>
      <c r="AG33" s="389"/>
      <c r="AH33" s="389"/>
      <c r="AI33" s="389"/>
      <c r="AJ33" s="389"/>
      <c r="AK33" s="389"/>
      <c r="AL33" s="215"/>
      <c r="AM33" s="390" t="s">
        <v>202</v>
      </c>
      <c r="AN33" s="390"/>
      <c r="AO33" s="389" t="s">
        <v>204</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200</v>
      </c>
      <c r="CP33" s="390"/>
      <c r="CQ33" s="389" t="s">
        <v>208</v>
      </c>
      <c r="CR33" s="389"/>
      <c r="CS33" s="389"/>
      <c r="CT33" s="389"/>
      <c r="CU33" s="389"/>
      <c r="CV33" s="389"/>
      <c r="CW33" s="389"/>
      <c r="CX33" s="389"/>
      <c r="CY33" s="389"/>
      <c r="CZ33" s="389"/>
      <c r="DA33" s="389"/>
      <c r="DB33" s="389"/>
      <c r="DC33" s="389"/>
      <c r="DD33" s="389"/>
      <c r="DE33" s="389"/>
      <c r="DF33" s="215"/>
      <c r="DG33" s="388" t="s">
        <v>209</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IF('各会計、関係団体の財政状況及び健全化判断比率'!B34="","",'各会計、関係団体の財政状況及び健全化判断比率'!B34)</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御坊市外五ヶ町病院経営事務組合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日高川町ふるさと振興公社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笠松農業用水及び公共用水管理運営特別会計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国民健康保険事業川上診療所特別会計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御坊日高老人福祉施設事務組合（公営企業会計）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日高川町土地開発公社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国民健康保険事業寒川診療所特別会計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和歌山県後期高齢者医療広域連合(特別会計）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介護保険事業特別会計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和歌山県後期高齢者医療広域連合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御坊市日高川町中学校組合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御坊日高老人福祉施設事務組合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御坊広域行政事務組合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日高広域消防事務組合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和歌山地方税回収機構</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1KyCM8uQbfVJ8xXmOEsaW47GuHSsVyRuA8ImRPy01CuTMN6HeusxFGcK1Lt4HbACgNsBcceTH04JIk952qafVA==" saltValue="CGTSGKL6HVA+0KDjwh+T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03" t="s">
        <v>581</v>
      </c>
      <c r="D34" s="1203"/>
      <c r="E34" s="1204"/>
      <c r="F34" s="32" t="s">
        <v>534</v>
      </c>
      <c r="G34" s="33" t="s">
        <v>534</v>
      </c>
      <c r="H34" s="33" t="s">
        <v>534</v>
      </c>
      <c r="I34" s="33">
        <v>4.83</v>
      </c>
      <c r="J34" s="34">
        <v>5.34</v>
      </c>
      <c r="K34" s="22"/>
      <c r="L34" s="22"/>
      <c r="M34" s="22"/>
      <c r="N34" s="22"/>
      <c r="O34" s="22"/>
      <c r="P34" s="22"/>
    </row>
    <row r="35" spans="1:16" ht="39" customHeight="1">
      <c r="A35" s="22"/>
      <c r="B35" s="35"/>
      <c r="C35" s="1197" t="s">
        <v>582</v>
      </c>
      <c r="D35" s="1198"/>
      <c r="E35" s="1199"/>
      <c r="F35" s="36">
        <v>3.83</v>
      </c>
      <c r="G35" s="37">
        <v>3.26</v>
      </c>
      <c r="H35" s="37">
        <v>3.2</v>
      </c>
      <c r="I35" s="37">
        <v>3.51</v>
      </c>
      <c r="J35" s="38">
        <v>2.16</v>
      </c>
      <c r="K35" s="22"/>
      <c r="L35" s="22"/>
      <c r="M35" s="22"/>
      <c r="N35" s="22"/>
      <c r="O35" s="22"/>
      <c r="P35" s="22"/>
    </row>
    <row r="36" spans="1:16" ht="39" customHeight="1">
      <c r="A36" s="22"/>
      <c r="B36" s="35"/>
      <c r="C36" s="1197" t="s">
        <v>583</v>
      </c>
      <c r="D36" s="1198"/>
      <c r="E36" s="1199"/>
      <c r="F36" s="36">
        <v>0.09</v>
      </c>
      <c r="G36" s="37">
        <v>0.05</v>
      </c>
      <c r="H36" s="37">
        <v>0.61</v>
      </c>
      <c r="I36" s="37">
        <v>0.96</v>
      </c>
      <c r="J36" s="38">
        <v>0.56999999999999995</v>
      </c>
      <c r="K36" s="22"/>
      <c r="L36" s="22"/>
      <c r="M36" s="22"/>
      <c r="N36" s="22"/>
      <c r="O36" s="22"/>
      <c r="P36" s="22"/>
    </row>
    <row r="37" spans="1:16" ht="39" customHeight="1">
      <c r="A37" s="22"/>
      <c r="B37" s="35"/>
      <c r="C37" s="1197" t="s">
        <v>584</v>
      </c>
      <c r="D37" s="1198"/>
      <c r="E37" s="1199"/>
      <c r="F37" s="36">
        <v>0.15</v>
      </c>
      <c r="G37" s="37">
        <v>0.28999999999999998</v>
      </c>
      <c r="H37" s="37">
        <v>0.31</v>
      </c>
      <c r="I37" s="37">
        <v>0.31</v>
      </c>
      <c r="J37" s="38">
        <v>0.1</v>
      </c>
      <c r="K37" s="22"/>
      <c r="L37" s="22"/>
      <c r="M37" s="22"/>
      <c r="N37" s="22"/>
      <c r="O37" s="22"/>
      <c r="P37" s="22"/>
    </row>
    <row r="38" spans="1:16" ht="39" customHeight="1">
      <c r="A38" s="22"/>
      <c r="B38" s="35"/>
      <c r="C38" s="1197" t="s">
        <v>585</v>
      </c>
      <c r="D38" s="1198"/>
      <c r="E38" s="1199"/>
      <c r="F38" s="36">
        <v>0.02</v>
      </c>
      <c r="G38" s="37">
        <v>0.02</v>
      </c>
      <c r="H38" s="37">
        <v>0.02</v>
      </c>
      <c r="I38" s="37">
        <v>0.03</v>
      </c>
      <c r="J38" s="38">
        <v>0.03</v>
      </c>
      <c r="K38" s="22"/>
      <c r="L38" s="22"/>
      <c r="M38" s="22"/>
      <c r="N38" s="22"/>
      <c r="O38" s="22"/>
      <c r="P38" s="22"/>
    </row>
    <row r="39" spans="1:16" ht="39" customHeight="1">
      <c r="A39" s="22"/>
      <c r="B39" s="35"/>
      <c r="C39" s="1197" t="s">
        <v>586</v>
      </c>
      <c r="D39" s="1198"/>
      <c r="E39" s="1199"/>
      <c r="F39" s="36">
        <v>0</v>
      </c>
      <c r="G39" s="37">
        <v>0</v>
      </c>
      <c r="H39" s="37">
        <v>0</v>
      </c>
      <c r="I39" s="37">
        <v>0</v>
      </c>
      <c r="J39" s="38">
        <v>0</v>
      </c>
      <c r="K39" s="22"/>
      <c r="L39" s="22"/>
      <c r="M39" s="22"/>
      <c r="N39" s="22"/>
      <c r="O39" s="22"/>
      <c r="P39" s="22"/>
    </row>
    <row r="40" spans="1:16" ht="39" customHeight="1">
      <c r="A40" s="22"/>
      <c r="B40" s="35"/>
      <c r="C40" s="1197" t="s">
        <v>587</v>
      </c>
      <c r="D40" s="1198"/>
      <c r="E40" s="1199"/>
      <c r="F40" s="36">
        <v>0</v>
      </c>
      <c r="G40" s="37">
        <v>0</v>
      </c>
      <c r="H40" s="37">
        <v>0</v>
      </c>
      <c r="I40" s="37">
        <v>0</v>
      </c>
      <c r="J40" s="38">
        <v>0</v>
      </c>
      <c r="K40" s="22"/>
      <c r="L40" s="22"/>
      <c r="M40" s="22"/>
      <c r="N40" s="22"/>
      <c r="O40" s="22"/>
      <c r="P40" s="22"/>
    </row>
    <row r="41" spans="1:16" ht="39" customHeight="1">
      <c r="A41" s="22"/>
      <c r="B41" s="35"/>
      <c r="C41" s="1197" t="s">
        <v>588</v>
      </c>
      <c r="D41" s="1198"/>
      <c r="E41" s="1199"/>
      <c r="F41" s="36">
        <v>0</v>
      </c>
      <c r="G41" s="37">
        <v>0</v>
      </c>
      <c r="H41" s="37">
        <v>0</v>
      </c>
      <c r="I41" s="37">
        <v>0</v>
      </c>
      <c r="J41" s="38">
        <v>0</v>
      </c>
      <c r="K41" s="22"/>
      <c r="L41" s="22"/>
      <c r="M41" s="22"/>
      <c r="N41" s="22"/>
      <c r="O41" s="22"/>
      <c r="P41" s="22"/>
    </row>
    <row r="42" spans="1:16" ht="39" customHeight="1">
      <c r="A42" s="22"/>
      <c r="B42" s="39"/>
      <c r="C42" s="1197" t="s">
        <v>589</v>
      </c>
      <c r="D42" s="1198"/>
      <c r="E42" s="1199"/>
      <c r="F42" s="36" t="s">
        <v>534</v>
      </c>
      <c r="G42" s="37" t="s">
        <v>534</v>
      </c>
      <c r="H42" s="37" t="s">
        <v>534</v>
      </c>
      <c r="I42" s="37" t="s">
        <v>534</v>
      </c>
      <c r="J42" s="38" t="s">
        <v>534</v>
      </c>
      <c r="K42" s="22"/>
      <c r="L42" s="22"/>
      <c r="M42" s="22"/>
      <c r="N42" s="22"/>
      <c r="O42" s="22"/>
      <c r="P42" s="22"/>
    </row>
    <row r="43" spans="1:16" ht="39" customHeight="1" thickBot="1">
      <c r="A43" s="22"/>
      <c r="B43" s="40"/>
      <c r="C43" s="1200" t="s">
        <v>590</v>
      </c>
      <c r="D43" s="1201"/>
      <c r="E43" s="1202"/>
      <c r="F43" s="41">
        <v>0.08</v>
      </c>
      <c r="G43" s="42">
        <v>0.44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d1psWI61lF0KdK/U3UFkjgIEzoc5vToTVHGN8Xd8Thb1zqPWGmuqErPctV10NPAjhEll9+Ck0hUzkPxMxPqQA==" saltValue="irAz5wjB4WnsGPwTM3DZ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3" zoomScale="75" zoomScaleNormal="75"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23" t="s">
        <v>11</v>
      </c>
      <c r="C45" s="1224"/>
      <c r="D45" s="58"/>
      <c r="E45" s="1229" t="s">
        <v>12</v>
      </c>
      <c r="F45" s="1229"/>
      <c r="G45" s="1229"/>
      <c r="H45" s="1229"/>
      <c r="I45" s="1229"/>
      <c r="J45" s="1230"/>
      <c r="K45" s="59">
        <v>1824</v>
      </c>
      <c r="L45" s="60">
        <v>1760</v>
      </c>
      <c r="M45" s="60">
        <v>1624</v>
      </c>
      <c r="N45" s="60">
        <v>1409</v>
      </c>
      <c r="O45" s="61">
        <v>1286</v>
      </c>
      <c r="P45" s="48"/>
      <c r="Q45" s="48"/>
      <c r="R45" s="48"/>
      <c r="S45" s="48"/>
      <c r="T45" s="48"/>
      <c r="U45" s="48"/>
    </row>
    <row r="46" spans="1:21" ht="30.75" customHeight="1">
      <c r="A46" s="48"/>
      <c r="B46" s="1225"/>
      <c r="C46" s="1226"/>
      <c r="D46" s="62"/>
      <c r="E46" s="1207" t="s">
        <v>13</v>
      </c>
      <c r="F46" s="1207"/>
      <c r="G46" s="1207"/>
      <c r="H46" s="1207"/>
      <c r="I46" s="1207"/>
      <c r="J46" s="1208"/>
      <c r="K46" s="63" t="s">
        <v>534</v>
      </c>
      <c r="L46" s="64" t="s">
        <v>534</v>
      </c>
      <c r="M46" s="64" t="s">
        <v>534</v>
      </c>
      <c r="N46" s="64" t="s">
        <v>534</v>
      </c>
      <c r="O46" s="65" t="s">
        <v>534</v>
      </c>
      <c r="P46" s="48"/>
      <c r="Q46" s="48"/>
      <c r="R46" s="48"/>
      <c r="S46" s="48"/>
      <c r="T46" s="48"/>
      <c r="U46" s="48"/>
    </row>
    <row r="47" spans="1:21" ht="30.75" customHeight="1">
      <c r="A47" s="48"/>
      <c r="B47" s="1225"/>
      <c r="C47" s="1226"/>
      <c r="D47" s="62"/>
      <c r="E47" s="1207" t="s">
        <v>14</v>
      </c>
      <c r="F47" s="1207"/>
      <c r="G47" s="1207"/>
      <c r="H47" s="1207"/>
      <c r="I47" s="1207"/>
      <c r="J47" s="1208"/>
      <c r="K47" s="63" t="s">
        <v>534</v>
      </c>
      <c r="L47" s="64" t="s">
        <v>534</v>
      </c>
      <c r="M47" s="64" t="s">
        <v>534</v>
      </c>
      <c r="N47" s="64" t="s">
        <v>534</v>
      </c>
      <c r="O47" s="65" t="s">
        <v>534</v>
      </c>
      <c r="P47" s="48"/>
      <c r="Q47" s="48"/>
      <c r="R47" s="48"/>
      <c r="S47" s="48"/>
      <c r="T47" s="48"/>
      <c r="U47" s="48"/>
    </row>
    <row r="48" spans="1:21" ht="30.75" customHeight="1">
      <c r="A48" s="48"/>
      <c r="B48" s="1225"/>
      <c r="C48" s="1226"/>
      <c r="D48" s="62"/>
      <c r="E48" s="1207" t="s">
        <v>15</v>
      </c>
      <c r="F48" s="1207"/>
      <c r="G48" s="1207"/>
      <c r="H48" s="1207"/>
      <c r="I48" s="1207"/>
      <c r="J48" s="1208"/>
      <c r="K48" s="63">
        <v>354</v>
      </c>
      <c r="L48" s="64">
        <v>326</v>
      </c>
      <c r="M48" s="64">
        <v>309</v>
      </c>
      <c r="N48" s="64">
        <v>337</v>
      </c>
      <c r="O48" s="65">
        <v>337</v>
      </c>
      <c r="P48" s="48"/>
      <c r="Q48" s="48"/>
      <c r="R48" s="48"/>
      <c r="S48" s="48"/>
      <c r="T48" s="48"/>
      <c r="U48" s="48"/>
    </row>
    <row r="49" spans="1:21" ht="30.75" customHeight="1">
      <c r="A49" s="48"/>
      <c r="B49" s="1225"/>
      <c r="C49" s="1226"/>
      <c r="D49" s="62"/>
      <c r="E49" s="1207" t="s">
        <v>16</v>
      </c>
      <c r="F49" s="1207"/>
      <c r="G49" s="1207"/>
      <c r="H49" s="1207"/>
      <c r="I49" s="1207"/>
      <c r="J49" s="1208"/>
      <c r="K49" s="63">
        <v>77</v>
      </c>
      <c r="L49" s="64">
        <v>65</v>
      </c>
      <c r="M49" s="64">
        <v>60</v>
      </c>
      <c r="N49" s="64">
        <v>73</v>
      </c>
      <c r="O49" s="65">
        <v>74</v>
      </c>
      <c r="P49" s="48"/>
      <c r="Q49" s="48"/>
      <c r="R49" s="48"/>
      <c r="S49" s="48"/>
      <c r="T49" s="48"/>
      <c r="U49" s="48"/>
    </row>
    <row r="50" spans="1:21" ht="30.75" customHeight="1">
      <c r="A50" s="48"/>
      <c r="B50" s="1225"/>
      <c r="C50" s="1226"/>
      <c r="D50" s="62"/>
      <c r="E50" s="1207" t="s">
        <v>17</v>
      </c>
      <c r="F50" s="1207"/>
      <c r="G50" s="1207"/>
      <c r="H50" s="1207"/>
      <c r="I50" s="1207"/>
      <c r="J50" s="1208"/>
      <c r="K50" s="63" t="s">
        <v>534</v>
      </c>
      <c r="L50" s="64" t="s">
        <v>534</v>
      </c>
      <c r="M50" s="64" t="s">
        <v>534</v>
      </c>
      <c r="N50" s="64" t="s">
        <v>534</v>
      </c>
      <c r="O50" s="65" t="s">
        <v>534</v>
      </c>
      <c r="P50" s="48"/>
      <c r="Q50" s="48"/>
      <c r="R50" s="48"/>
      <c r="S50" s="48"/>
      <c r="T50" s="48"/>
      <c r="U50" s="48"/>
    </row>
    <row r="51" spans="1:21" ht="30.75" customHeight="1">
      <c r="A51" s="48"/>
      <c r="B51" s="1227"/>
      <c r="C51" s="1228"/>
      <c r="D51" s="66"/>
      <c r="E51" s="1207" t="s">
        <v>18</v>
      </c>
      <c r="F51" s="1207"/>
      <c r="G51" s="1207"/>
      <c r="H51" s="1207"/>
      <c r="I51" s="1207"/>
      <c r="J51" s="1208"/>
      <c r="K51" s="63" t="s">
        <v>534</v>
      </c>
      <c r="L51" s="64" t="s">
        <v>534</v>
      </c>
      <c r="M51" s="64" t="s">
        <v>534</v>
      </c>
      <c r="N51" s="64" t="s">
        <v>534</v>
      </c>
      <c r="O51" s="65" t="s">
        <v>534</v>
      </c>
      <c r="P51" s="48"/>
      <c r="Q51" s="48"/>
      <c r="R51" s="48"/>
      <c r="S51" s="48"/>
      <c r="T51" s="48"/>
      <c r="U51" s="48"/>
    </row>
    <row r="52" spans="1:21" ht="30.75" customHeight="1">
      <c r="A52" s="48"/>
      <c r="B52" s="1205" t="s">
        <v>19</v>
      </c>
      <c r="C52" s="1206"/>
      <c r="D52" s="66"/>
      <c r="E52" s="1207" t="s">
        <v>20</v>
      </c>
      <c r="F52" s="1207"/>
      <c r="G52" s="1207"/>
      <c r="H52" s="1207"/>
      <c r="I52" s="1207"/>
      <c r="J52" s="1208"/>
      <c r="K52" s="63">
        <v>1571</v>
      </c>
      <c r="L52" s="64">
        <v>1552</v>
      </c>
      <c r="M52" s="64">
        <v>1457</v>
      </c>
      <c r="N52" s="64">
        <v>1294</v>
      </c>
      <c r="O52" s="65">
        <v>1237</v>
      </c>
      <c r="P52" s="48"/>
      <c r="Q52" s="48"/>
      <c r="R52" s="48"/>
      <c r="S52" s="48"/>
      <c r="T52" s="48"/>
      <c r="U52" s="48"/>
    </row>
    <row r="53" spans="1:21" ht="30.75" customHeight="1" thickBot="1">
      <c r="A53" s="48"/>
      <c r="B53" s="1209" t="s">
        <v>21</v>
      </c>
      <c r="C53" s="1210"/>
      <c r="D53" s="67"/>
      <c r="E53" s="1211" t="s">
        <v>22</v>
      </c>
      <c r="F53" s="1211"/>
      <c r="G53" s="1211"/>
      <c r="H53" s="1211"/>
      <c r="I53" s="1211"/>
      <c r="J53" s="1212"/>
      <c r="K53" s="68">
        <v>684</v>
      </c>
      <c r="L53" s="69">
        <v>599</v>
      </c>
      <c r="M53" s="69">
        <v>536</v>
      </c>
      <c r="N53" s="69">
        <v>525</v>
      </c>
      <c r="O53" s="70">
        <v>460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c r="B57" s="1213" t="s">
        <v>25</v>
      </c>
      <c r="C57" s="1214"/>
      <c r="D57" s="1217" t="s">
        <v>26</v>
      </c>
      <c r="E57" s="1218"/>
      <c r="F57" s="1218"/>
      <c r="G57" s="1218"/>
      <c r="H57" s="1218"/>
      <c r="I57" s="1218"/>
      <c r="J57" s="1219"/>
      <c r="K57" s="82" t="s">
        <v>603</v>
      </c>
      <c r="L57" s="83" t="s">
        <v>603</v>
      </c>
      <c r="M57" s="83" t="s">
        <v>603</v>
      </c>
      <c r="N57" s="83" t="s">
        <v>603</v>
      </c>
      <c r="O57" s="84" t="s">
        <v>603</v>
      </c>
    </row>
    <row r="58" spans="1:21" ht="31.5" customHeight="1" thickBot="1">
      <c r="B58" s="1215"/>
      <c r="C58" s="1216"/>
      <c r="D58" s="1220" t="s">
        <v>27</v>
      </c>
      <c r="E58" s="1221"/>
      <c r="F58" s="1221"/>
      <c r="G58" s="1221"/>
      <c r="H58" s="1221"/>
      <c r="I58" s="1221"/>
      <c r="J58" s="1222"/>
      <c r="K58" s="85" t="s">
        <v>603</v>
      </c>
      <c r="L58" s="86" t="s">
        <v>603</v>
      </c>
      <c r="M58" s="86" t="s">
        <v>603</v>
      </c>
      <c r="N58" s="86" t="s">
        <v>603</v>
      </c>
      <c r="O58" s="87" t="s">
        <v>603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xUMHm9HNN3A3uohHx2kOg+TmoWz0Kjbkojk1/mnEENFtfdsZeq2rXDUxdLo2P0wxBW54/a17PINKrz0LBbQjA==" saltValue="daZkYBtu5+kHfWXcHiq7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575</v>
      </c>
      <c r="J40" s="99" t="s">
        <v>576</v>
      </c>
      <c r="K40" s="99" t="s">
        <v>577</v>
      </c>
      <c r="L40" s="99" t="s">
        <v>578</v>
      </c>
      <c r="M40" s="100" t="s">
        <v>579</v>
      </c>
    </row>
    <row r="41" spans="2:13" ht="27.75" customHeight="1">
      <c r="B41" s="1243" t="s">
        <v>30</v>
      </c>
      <c r="C41" s="1244"/>
      <c r="D41" s="101"/>
      <c r="E41" s="1245" t="s">
        <v>31</v>
      </c>
      <c r="F41" s="1245"/>
      <c r="G41" s="1245"/>
      <c r="H41" s="1246"/>
      <c r="I41" s="102">
        <v>11775</v>
      </c>
      <c r="J41" s="103">
        <v>11335</v>
      </c>
      <c r="K41" s="103">
        <v>10765</v>
      </c>
      <c r="L41" s="103">
        <v>10591</v>
      </c>
      <c r="M41" s="104">
        <v>10331</v>
      </c>
    </row>
    <row r="42" spans="2:13" ht="27.75" customHeight="1">
      <c r="B42" s="1233"/>
      <c r="C42" s="1234"/>
      <c r="D42" s="105"/>
      <c r="E42" s="1237" t="s">
        <v>32</v>
      </c>
      <c r="F42" s="1237"/>
      <c r="G42" s="1237"/>
      <c r="H42" s="1238"/>
      <c r="I42" s="106" t="s">
        <v>534</v>
      </c>
      <c r="J42" s="107" t="s">
        <v>534</v>
      </c>
      <c r="K42" s="107" t="s">
        <v>534</v>
      </c>
      <c r="L42" s="107" t="s">
        <v>534</v>
      </c>
      <c r="M42" s="108" t="s">
        <v>534</v>
      </c>
    </row>
    <row r="43" spans="2:13" ht="27.75" customHeight="1">
      <c r="B43" s="1233"/>
      <c r="C43" s="1234"/>
      <c r="D43" s="105"/>
      <c r="E43" s="1237" t="s">
        <v>33</v>
      </c>
      <c r="F43" s="1237"/>
      <c r="G43" s="1237"/>
      <c r="H43" s="1238"/>
      <c r="I43" s="106">
        <v>4765</v>
      </c>
      <c r="J43" s="107">
        <v>4988</v>
      </c>
      <c r="K43" s="107">
        <v>4505</v>
      </c>
      <c r="L43" s="107">
        <v>4078</v>
      </c>
      <c r="M43" s="108">
        <v>3840</v>
      </c>
    </row>
    <row r="44" spans="2:13" ht="27.75" customHeight="1">
      <c r="B44" s="1233"/>
      <c r="C44" s="1234"/>
      <c r="D44" s="105"/>
      <c r="E44" s="1237" t="s">
        <v>34</v>
      </c>
      <c r="F44" s="1237"/>
      <c r="G44" s="1237"/>
      <c r="H44" s="1238"/>
      <c r="I44" s="106">
        <v>904</v>
      </c>
      <c r="J44" s="107">
        <v>883</v>
      </c>
      <c r="K44" s="107">
        <v>940</v>
      </c>
      <c r="L44" s="107">
        <v>881</v>
      </c>
      <c r="M44" s="108">
        <v>814</v>
      </c>
    </row>
    <row r="45" spans="2:13" ht="27.75" customHeight="1">
      <c r="B45" s="1233"/>
      <c r="C45" s="1234"/>
      <c r="D45" s="105"/>
      <c r="E45" s="1237" t="s">
        <v>35</v>
      </c>
      <c r="F45" s="1237"/>
      <c r="G45" s="1237"/>
      <c r="H45" s="1238"/>
      <c r="I45" s="106">
        <v>1987</v>
      </c>
      <c r="J45" s="107">
        <v>1869</v>
      </c>
      <c r="K45" s="107">
        <v>1902</v>
      </c>
      <c r="L45" s="107">
        <v>1777</v>
      </c>
      <c r="M45" s="108">
        <v>1750</v>
      </c>
    </row>
    <row r="46" spans="2:13" ht="27.75" customHeight="1">
      <c r="B46" s="1233"/>
      <c r="C46" s="1234"/>
      <c r="D46" s="109"/>
      <c r="E46" s="1237" t="s">
        <v>36</v>
      </c>
      <c r="F46" s="1237"/>
      <c r="G46" s="1237"/>
      <c r="H46" s="1238"/>
      <c r="I46" s="106">
        <v>5</v>
      </c>
      <c r="J46" s="107">
        <v>9</v>
      </c>
      <c r="K46" s="107" t="s">
        <v>534</v>
      </c>
      <c r="L46" s="107" t="s">
        <v>534</v>
      </c>
      <c r="M46" s="108" t="s">
        <v>534</v>
      </c>
    </row>
    <row r="47" spans="2:13" ht="27.75" customHeight="1">
      <c r="B47" s="1233"/>
      <c r="C47" s="1234"/>
      <c r="D47" s="110"/>
      <c r="E47" s="1247" t="s">
        <v>37</v>
      </c>
      <c r="F47" s="1248"/>
      <c r="G47" s="1248"/>
      <c r="H47" s="1249"/>
      <c r="I47" s="106" t="s">
        <v>534</v>
      </c>
      <c r="J47" s="107" t="s">
        <v>534</v>
      </c>
      <c r="K47" s="107" t="s">
        <v>534</v>
      </c>
      <c r="L47" s="107" t="s">
        <v>534</v>
      </c>
      <c r="M47" s="108" t="s">
        <v>534</v>
      </c>
    </row>
    <row r="48" spans="2:13" ht="27.75" customHeight="1">
      <c r="B48" s="1233"/>
      <c r="C48" s="1234"/>
      <c r="D48" s="105"/>
      <c r="E48" s="1237" t="s">
        <v>38</v>
      </c>
      <c r="F48" s="1237"/>
      <c r="G48" s="1237"/>
      <c r="H48" s="1238"/>
      <c r="I48" s="106" t="s">
        <v>534</v>
      </c>
      <c r="J48" s="107" t="s">
        <v>534</v>
      </c>
      <c r="K48" s="107" t="s">
        <v>534</v>
      </c>
      <c r="L48" s="107" t="s">
        <v>534</v>
      </c>
      <c r="M48" s="108" t="s">
        <v>534</v>
      </c>
    </row>
    <row r="49" spans="2:13" ht="27.75" customHeight="1">
      <c r="B49" s="1235"/>
      <c r="C49" s="1236"/>
      <c r="D49" s="105"/>
      <c r="E49" s="1237" t="s">
        <v>39</v>
      </c>
      <c r="F49" s="1237"/>
      <c r="G49" s="1237"/>
      <c r="H49" s="1238"/>
      <c r="I49" s="106" t="s">
        <v>534</v>
      </c>
      <c r="J49" s="107" t="s">
        <v>534</v>
      </c>
      <c r="K49" s="107" t="s">
        <v>534</v>
      </c>
      <c r="L49" s="107">
        <v>46</v>
      </c>
      <c r="M49" s="108">
        <v>57</v>
      </c>
    </row>
    <row r="50" spans="2:13" ht="27.75" customHeight="1">
      <c r="B50" s="1231" t="s">
        <v>40</v>
      </c>
      <c r="C50" s="1232"/>
      <c r="D50" s="111"/>
      <c r="E50" s="1237" t="s">
        <v>41</v>
      </c>
      <c r="F50" s="1237"/>
      <c r="G50" s="1237"/>
      <c r="H50" s="1238"/>
      <c r="I50" s="106">
        <v>5856</v>
      </c>
      <c r="J50" s="107">
        <v>6474</v>
      </c>
      <c r="K50" s="107">
        <v>6816</v>
      </c>
      <c r="L50" s="107">
        <v>7325</v>
      </c>
      <c r="M50" s="108">
        <v>7242</v>
      </c>
    </row>
    <row r="51" spans="2:13" ht="27.75" customHeight="1">
      <c r="B51" s="1233"/>
      <c r="C51" s="1234"/>
      <c r="D51" s="105"/>
      <c r="E51" s="1237" t="s">
        <v>42</v>
      </c>
      <c r="F51" s="1237"/>
      <c r="G51" s="1237"/>
      <c r="H51" s="1238"/>
      <c r="I51" s="106">
        <v>68</v>
      </c>
      <c r="J51" s="107">
        <v>50</v>
      </c>
      <c r="K51" s="107">
        <v>34</v>
      </c>
      <c r="L51" s="107">
        <v>22</v>
      </c>
      <c r="M51" s="108">
        <v>11</v>
      </c>
    </row>
    <row r="52" spans="2:13" ht="27.75" customHeight="1">
      <c r="B52" s="1235"/>
      <c r="C52" s="1236"/>
      <c r="D52" s="105"/>
      <c r="E52" s="1237" t="s">
        <v>43</v>
      </c>
      <c r="F52" s="1237"/>
      <c r="G52" s="1237"/>
      <c r="H52" s="1238"/>
      <c r="I52" s="106">
        <v>10918</v>
      </c>
      <c r="J52" s="107">
        <v>10585</v>
      </c>
      <c r="K52" s="107">
        <v>10589</v>
      </c>
      <c r="L52" s="107">
        <v>10018</v>
      </c>
      <c r="M52" s="108">
        <v>10197</v>
      </c>
    </row>
    <row r="53" spans="2:13" ht="27.75" customHeight="1" thickBot="1">
      <c r="B53" s="1239" t="s">
        <v>44</v>
      </c>
      <c r="C53" s="1240"/>
      <c r="D53" s="112"/>
      <c r="E53" s="1241" t="s">
        <v>45</v>
      </c>
      <c r="F53" s="1241"/>
      <c r="G53" s="1241"/>
      <c r="H53" s="1242"/>
      <c r="I53" s="113">
        <v>2594</v>
      </c>
      <c r="J53" s="114">
        <v>1974</v>
      </c>
      <c r="K53" s="114">
        <v>674</v>
      </c>
      <c r="L53" s="114">
        <v>8</v>
      </c>
      <c r="M53" s="115">
        <v>-658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isQSC2qzsDwqLW4MBDa2z9ajH24iry+cvNa20O+iff5OpN3FtZHcNWVmGWGKPNlrZ0OARdlIjCwF02x2dSZEQ==" saltValue="C/MpPB4rCeD+Ow9XZYWa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45" zoomScale="75" zoomScaleNormal="75"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577</v>
      </c>
      <c r="G54" s="124" t="s">
        <v>578</v>
      </c>
      <c r="H54" s="125" t="s">
        <v>579</v>
      </c>
    </row>
    <row r="55" spans="2:8" ht="52.5" customHeight="1">
      <c r="B55" s="126"/>
      <c r="C55" s="1258" t="s">
        <v>48</v>
      </c>
      <c r="D55" s="1258"/>
      <c r="E55" s="1259"/>
      <c r="F55" s="127">
        <v>3582</v>
      </c>
      <c r="G55" s="127">
        <v>3595</v>
      </c>
      <c r="H55" s="128">
        <v>3522</v>
      </c>
    </row>
    <row r="56" spans="2:8" ht="52.5" customHeight="1">
      <c r="B56" s="129"/>
      <c r="C56" s="1260" t="s">
        <v>49</v>
      </c>
      <c r="D56" s="1260"/>
      <c r="E56" s="1261"/>
      <c r="F56" s="130">
        <v>1031</v>
      </c>
      <c r="G56" s="130">
        <v>1033</v>
      </c>
      <c r="H56" s="131">
        <v>1036</v>
      </c>
    </row>
    <row r="57" spans="2:8" ht="53.25" customHeight="1">
      <c r="B57" s="129"/>
      <c r="C57" s="1262" t="s">
        <v>50</v>
      </c>
      <c r="D57" s="1262"/>
      <c r="E57" s="1263"/>
      <c r="F57" s="132">
        <v>2944</v>
      </c>
      <c r="G57" s="132">
        <v>3196</v>
      </c>
      <c r="H57" s="133">
        <v>3161</v>
      </c>
    </row>
    <row r="58" spans="2:8" ht="45.75" customHeight="1">
      <c r="B58" s="134"/>
      <c r="C58" s="1250" t="s">
        <v>604</v>
      </c>
      <c r="D58" s="1251"/>
      <c r="E58" s="1252"/>
      <c r="F58" s="135">
        <v>1663</v>
      </c>
      <c r="G58" s="135">
        <v>1874</v>
      </c>
      <c r="H58" s="136">
        <v>1891</v>
      </c>
    </row>
    <row r="59" spans="2:8" ht="45.75" customHeight="1">
      <c r="B59" s="134"/>
      <c r="C59" s="1250" t="s">
        <v>605</v>
      </c>
      <c r="D59" s="1251"/>
      <c r="E59" s="1252"/>
      <c r="F59" s="135">
        <v>516</v>
      </c>
      <c r="G59" s="135">
        <v>535</v>
      </c>
      <c r="H59" s="136">
        <v>544</v>
      </c>
    </row>
    <row r="60" spans="2:8" ht="45.75" customHeight="1">
      <c r="B60" s="134"/>
      <c r="C60" s="1250" t="s">
        <v>606</v>
      </c>
      <c r="D60" s="1251"/>
      <c r="E60" s="1252"/>
      <c r="F60" s="135">
        <v>243</v>
      </c>
      <c r="G60" s="135">
        <v>274</v>
      </c>
      <c r="H60" s="136">
        <v>213</v>
      </c>
    </row>
    <row r="61" spans="2:8" ht="45.75" customHeight="1">
      <c r="B61" s="134"/>
      <c r="C61" s="1250" t="s">
        <v>607</v>
      </c>
      <c r="D61" s="1251"/>
      <c r="E61" s="1252"/>
      <c r="F61" s="135">
        <v>173</v>
      </c>
      <c r="G61" s="135">
        <v>174</v>
      </c>
      <c r="H61" s="136">
        <v>174</v>
      </c>
    </row>
    <row r="62" spans="2:8" ht="45.75" customHeight="1" thickBot="1">
      <c r="B62" s="137"/>
      <c r="C62" s="1253" t="s">
        <v>608</v>
      </c>
      <c r="D62" s="1254"/>
      <c r="E62" s="1255"/>
      <c r="F62" s="138">
        <v>119</v>
      </c>
      <c r="G62" s="138">
        <v>119</v>
      </c>
      <c r="H62" s="139">
        <v>119</v>
      </c>
    </row>
    <row r="63" spans="2:8" ht="52.5" customHeight="1" thickBot="1">
      <c r="B63" s="140"/>
      <c r="C63" s="1256" t="s">
        <v>51</v>
      </c>
      <c r="D63" s="1256"/>
      <c r="E63" s="1257"/>
      <c r="F63" s="141">
        <v>7556</v>
      </c>
      <c r="G63" s="141">
        <v>7824</v>
      </c>
      <c r="H63" s="142">
        <v>7718</v>
      </c>
    </row>
    <row r="64" spans="2:8" ht="15" customHeight="1"/>
    <row r="65" ht="0" hidden="1" customHeight="1"/>
    <row r="66" ht="0" hidden="1" customHeight="1"/>
  </sheetData>
  <sheetProtection algorithmName="SHA-512" hashValue="tAdUCRb0Z2vHPWSm0ve6Qxy32z/8xcRD3yRseY1l74VLi9DP0fCz2qEFStmv6ktq551zvpW7marZbyV1AKcbzw==" saltValue="uau0GWiIY9h2ebM2yl9L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B1" zoomScale="90" zoomScaleNormal="90" zoomScaleSheetLayoutView="55" workbookViewId="0">
      <selection activeCell="BP57" sqref="BP57:BW58"/>
    </sheetView>
  </sheetViews>
  <sheetFormatPr defaultColWidth="0" defaultRowHeight="0" customHeight="1" zeroHeight="1"/>
  <cols>
    <col min="1" max="1" width="6.375" style="1264" customWidth="1"/>
    <col min="2" max="107" width="2.5" style="1264" customWidth="1"/>
    <col min="108" max="108" width="6.125" style="1266" customWidth="1"/>
    <col min="109" max="109" width="5.875" style="1265" customWidth="1"/>
    <col min="110" max="110" width="19.125" style="1264" hidden="1"/>
    <col min="111" max="115" width="12.625" style="1264" hidden="1"/>
    <col min="116" max="349" width="8.625" style="1264" hidden="1"/>
    <col min="350" max="355" width="14.875" style="1264" hidden="1"/>
    <col min="356" max="357" width="15.875" style="1264" hidden="1"/>
    <col min="358" max="363" width="16.125" style="1264" hidden="1"/>
    <col min="364" max="364" width="6.125" style="1264" hidden="1"/>
    <col min="365" max="365" width="3" style="1264" hidden="1"/>
    <col min="366" max="605" width="8.625" style="1264" hidden="1"/>
    <col min="606" max="611" width="14.875" style="1264" hidden="1"/>
    <col min="612" max="613" width="15.875" style="1264" hidden="1"/>
    <col min="614" max="619" width="16.125" style="1264" hidden="1"/>
    <col min="620" max="620" width="6.125" style="1264" hidden="1"/>
    <col min="621" max="621" width="3" style="1264" hidden="1"/>
    <col min="622" max="861" width="8.625" style="1264" hidden="1"/>
    <col min="862" max="867" width="14.875" style="1264" hidden="1"/>
    <col min="868" max="869" width="15.875" style="1264" hidden="1"/>
    <col min="870" max="875" width="16.125" style="1264" hidden="1"/>
    <col min="876" max="876" width="6.125" style="1264" hidden="1"/>
    <col min="877" max="877" width="3" style="1264" hidden="1"/>
    <col min="878" max="1117" width="8.625" style="1264" hidden="1"/>
    <col min="1118" max="1123" width="14.875" style="1264" hidden="1"/>
    <col min="1124" max="1125" width="15.875" style="1264" hidden="1"/>
    <col min="1126" max="1131" width="16.125" style="1264" hidden="1"/>
    <col min="1132" max="1132" width="6.125" style="1264" hidden="1"/>
    <col min="1133" max="1133" width="3" style="1264" hidden="1"/>
    <col min="1134" max="1373" width="8.625" style="1264" hidden="1"/>
    <col min="1374" max="1379" width="14.875" style="1264" hidden="1"/>
    <col min="1380" max="1381" width="15.875" style="1264" hidden="1"/>
    <col min="1382" max="1387" width="16.125" style="1264" hidden="1"/>
    <col min="1388" max="1388" width="6.125" style="1264" hidden="1"/>
    <col min="1389" max="1389" width="3" style="1264" hidden="1"/>
    <col min="1390" max="1629" width="8.625" style="1264" hidden="1"/>
    <col min="1630" max="1635" width="14.875" style="1264" hidden="1"/>
    <col min="1636" max="1637" width="15.875" style="1264" hidden="1"/>
    <col min="1638" max="1643" width="16.125" style="1264" hidden="1"/>
    <col min="1644" max="1644" width="6.125" style="1264" hidden="1"/>
    <col min="1645" max="1645" width="3" style="1264" hidden="1"/>
    <col min="1646" max="1885" width="8.625" style="1264" hidden="1"/>
    <col min="1886" max="1891" width="14.875" style="1264" hidden="1"/>
    <col min="1892" max="1893" width="15.875" style="1264" hidden="1"/>
    <col min="1894" max="1899" width="16.125" style="1264" hidden="1"/>
    <col min="1900" max="1900" width="6.125" style="1264" hidden="1"/>
    <col min="1901" max="1901" width="3" style="1264" hidden="1"/>
    <col min="1902" max="2141" width="8.625" style="1264" hidden="1"/>
    <col min="2142" max="2147" width="14.875" style="1264" hidden="1"/>
    <col min="2148" max="2149" width="15.875" style="1264" hidden="1"/>
    <col min="2150" max="2155" width="16.125" style="1264" hidden="1"/>
    <col min="2156" max="2156" width="6.125" style="1264" hidden="1"/>
    <col min="2157" max="2157" width="3" style="1264" hidden="1"/>
    <col min="2158" max="2397" width="8.625" style="1264" hidden="1"/>
    <col min="2398" max="2403" width="14.875" style="1264" hidden="1"/>
    <col min="2404" max="2405" width="15.875" style="1264" hidden="1"/>
    <col min="2406" max="2411" width="16.125" style="1264" hidden="1"/>
    <col min="2412" max="2412" width="6.125" style="1264" hidden="1"/>
    <col min="2413" max="2413" width="3" style="1264" hidden="1"/>
    <col min="2414" max="2653" width="8.625" style="1264" hidden="1"/>
    <col min="2654" max="2659" width="14.875" style="1264" hidden="1"/>
    <col min="2660" max="2661" width="15.875" style="1264" hidden="1"/>
    <col min="2662" max="2667" width="16.125" style="1264" hidden="1"/>
    <col min="2668" max="2668" width="6.125" style="1264" hidden="1"/>
    <col min="2669" max="2669" width="3" style="1264" hidden="1"/>
    <col min="2670" max="2909" width="8.625" style="1264" hidden="1"/>
    <col min="2910" max="2915" width="14.875" style="1264" hidden="1"/>
    <col min="2916" max="2917" width="15.875" style="1264" hidden="1"/>
    <col min="2918" max="2923" width="16.125" style="1264" hidden="1"/>
    <col min="2924" max="2924" width="6.125" style="1264" hidden="1"/>
    <col min="2925" max="2925" width="3" style="1264" hidden="1"/>
    <col min="2926" max="3165" width="8.625" style="1264" hidden="1"/>
    <col min="3166" max="3171" width="14.875" style="1264" hidden="1"/>
    <col min="3172" max="3173" width="15.875" style="1264" hidden="1"/>
    <col min="3174" max="3179" width="16.125" style="1264" hidden="1"/>
    <col min="3180" max="3180" width="6.125" style="1264" hidden="1"/>
    <col min="3181" max="3181" width="3" style="1264" hidden="1"/>
    <col min="3182" max="3421" width="8.625" style="1264" hidden="1"/>
    <col min="3422" max="3427" width="14.875" style="1264" hidden="1"/>
    <col min="3428" max="3429" width="15.875" style="1264" hidden="1"/>
    <col min="3430" max="3435" width="16.125" style="1264" hidden="1"/>
    <col min="3436" max="3436" width="6.125" style="1264" hidden="1"/>
    <col min="3437" max="3437" width="3" style="1264" hidden="1"/>
    <col min="3438" max="3677" width="8.625" style="1264" hidden="1"/>
    <col min="3678" max="3683" width="14.875" style="1264" hidden="1"/>
    <col min="3684" max="3685" width="15.875" style="1264" hidden="1"/>
    <col min="3686" max="3691" width="16.125" style="1264" hidden="1"/>
    <col min="3692" max="3692" width="6.125" style="1264" hidden="1"/>
    <col min="3693" max="3693" width="3" style="1264" hidden="1"/>
    <col min="3694" max="3933" width="8.625" style="1264" hidden="1"/>
    <col min="3934" max="3939" width="14.875" style="1264" hidden="1"/>
    <col min="3940" max="3941" width="15.875" style="1264" hidden="1"/>
    <col min="3942" max="3947" width="16.125" style="1264" hidden="1"/>
    <col min="3948" max="3948" width="6.125" style="1264" hidden="1"/>
    <col min="3949" max="3949" width="3" style="1264" hidden="1"/>
    <col min="3950" max="4189" width="8.625" style="1264" hidden="1"/>
    <col min="4190" max="4195" width="14.875" style="1264" hidden="1"/>
    <col min="4196" max="4197" width="15.875" style="1264" hidden="1"/>
    <col min="4198" max="4203" width="16.125" style="1264" hidden="1"/>
    <col min="4204" max="4204" width="6.125" style="1264" hidden="1"/>
    <col min="4205" max="4205" width="3" style="1264" hidden="1"/>
    <col min="4206" max="4445" width="8.625" style="1264" hidden="1"/>
    <col min="4446" max="4451" width="14.875" style="1264" hidden="1"/>
    <col min="4452" max="4453" width="15.875" style="1264" hidden="1"/>
    <col min="4454" max="4459" width="16.125" style="1264" hidden="1"/>
    <col min="4460" max="4460" width="6.125" style="1264" hidden="1"/>
    <col min="4461" max="4461" width="3" style="1264" hidden="1"/>
    <col min="4462" max="4701" width="8.625" style="1264" hidden="1"/>
    <col min="4702" max="4707" width="14.875" style="1264" hidden="1"/>
    <col min="4708" max="4709" width="15.875" style="1264" hidden="1"/>
    <col min="4710" max="4715" width="16.125" style="1264" hidden="1"/>
    <col min="4716" max="4716" width="6.125" style="1264" hidden="1"/>
    <col min="4717" max="4717" width="3" style="1264" hidden="1"/>
    <col min="4718" max="4957" width="8.625" style="1264" hidden="1"/>
    <col min="4958" max="4963" width="14.875" style="1264" hidden="1"/>
    <col min="4964" max="4965" width="15.875" style="1264" hidden="1"/>
    <col min="4966" max="4971" width="16.125" style="1264" hidden="1"/>
    <col min="4972" max="4972" width="6.125" style="1264" hidden="1"/>
    <col min="4973" max="4973" width="3" style="1264" hidden="1"/>
    <col min="4974" max="5213" width="8.625" style="1264" hidden="1"/>
    <col min="5214" max="5219" width="14.875" style="1264" hidden="1"/>
    <col min="5220" max="5221" width="15.875" style="1264" hidden="1"/>
    <col min="5222" max="5227" width="16.125" style="1264" hidden="1"/>
    <col min="5228" max="5228" width="6.125" style="1264" hidden="1"/>
    <col min="5229" max="5229" width="3" style="1264" hidden="1"/>
    <col min="5230" max="5469" width="8.625" style="1264" hidden="1"/>
    <col min="5470" max="5475" width="14.875" style="1264" hidden="1"/>
    <col min="5476" max="5477" width="15.875" style="1264" hidden="1"/>
    <col min="5478" max="5483" width="16.125" style="1264" hidden="1"/>
    <col min="5484" max="5484" width="6.125" style="1264" hidden="1"/>
    <col min="5485" max="5485" width="3" style="1264" hidden="1"/>
    <col min="5486" max="5725" width="8.625" style="1264" hidden="1"/>
    <col min="5726" max="5731" width="14.875" style="1264" hidden="1"/>
    <col min="5732" max="5733" width="15.875" style="1264" hidden="1"/>
    <col min="5734" max="5739" width="16.125" style="1264" hidden="1"/>
    <col min="5740" max="5740" width="6.125" style="1264" hidden="1"/>
    <col min="5741" max="5741" width="3" style="1264" hidden="1"/>
    <col min="5742" max="5981" width="8.625" style="1264" hidden="1"/>
    <col min="5982" max="5987" width="14.875" style="1264" hidden="1"/>
    <col min="5988" max="5989" width="15.875" style="1264" hidden="1"/>
    <col min="5990" max="5995" width="16.125" style="1264" hidden="1"/>
    <col min="5996" max="5996" width="6.125" style="1264" hidden="1"/>
    <col min="5997" max="5997" width="3" style="1264" hidden="1"/>
    <col min="5998" max="6237" width="8.625" style="1264" hidden="1"/>
    <col min="6238" max="6243" width="14.875" style="1264" hidden="1"/>
    <col min="6244" max="6245" width="15.875" style="1264" hidden="1"/>
    <col min="6246" max="6251" width="16.125" style="1264" hidden="1"/>
    <col min="6252" max="6252" width="6.125" style="1264" hidden="1"/>
    <col min="6253" max="6253" width="3" style="1264" hidden="1"/>
    <col min="6254" max="6493" width="8.625" style="1264" hidden="1"/>
    <col min="6494" max="6499" width="14.875" style="1264" hidden="1"/>
    <col min="6500" max="6501" width="15.875" style="1264" hidden="1"/>
    <col min="6502" max="6507" width="16.125" style="1264" hidden="1"/>
    <col min="6508" max="6508" width="6.125" style="1264" hidden="1"/>
    <col min="6509" max="6509" width="3" style="1264" hidden="1"/>
    <col min="6510" max="6749" width="8.625" style="1264" hidden="1"/>
    <col min="6750" max="6755" width="14.875" style="1264" hidden="1"/>
    <col min="6756" max="6757" width="15.875" style="1264" hidden="1"/>
    <col min="6758" max="6763" width="16.125" style="1264" hidden="1"/>
    <col min="6764" max="6764" width="6.125" style="1264" hidden="1"/>
    <col min="6765" max="6765" width="3" style="1264" hidden="1"/>
    <col min="6766" max="7005" width="8.625" style="1264" hidden="1"/>
    <col min="7006" max="7011" width="14.875" style="1264" hidden="1"/>
    <col min="7012" max="7013" width="15.875" style="1264" hidden="1"/>
    <col min="7014" max="7019" width="16.125" style="1264" hidden="1"/>
    <col min="7020" max="7020" width="6.125" style="1264" hidden="1"/>
    <col min="7021" max="7021" width="3" style="1264" hidden="1"/>
    <col min="7022" max="7261" width="8.625" style="1264" hidden="1"/>
    <col min="7262" max="7267" width="14.875" style="1264" hidden="1"/>
    <col min="7268" max="7269" width="15.875" style="1264" hidden="1"/>
    <col min="7270" max="7275" width="16.125" style="1264" hidden="1"/>
    <col min="7276" max="7276" width="6.125" style="1264" hidden="1"/>
    <col min="7277" max="7277" width="3" style="1264" hidden="1"/>
    <col min="7278" max="7517" width="8.625" style="1264" hidden="1"/>
    <col min="7518" max="7523" width="14.875" style="1264" hidden="1"/>
    <col min="7524" max="7525" width="15.875" style="1264" hidden="1"/>
    <col min="7526" max="7531" width="16.125" style="1264" hidden="1"/>
    <col min="7532" max="7532" width="6.125" style="1264" hidden="1"/>
    <col min="7533" max="7533" width="3" style="1264" hidden="1"/>
    <col min="7534" max="7773" width="8.625" style="1264" hidden="1"/>
    <col min="7774" max="7779" width="14.875" style="1264" hidden="1"/>
    <col min="7780" max="7781" width="15.875" style="1264" hidden="1"/>
    <col min="7782" max="7787" width="16.125" style="1264" hidden="1"/>
    <col min="7788" max="7788" width="6.125" style="1264" hidden="1"/>
    <col min="7789" max="7789" width="3" style="1264" hidden="1"/>
    <col min="7790" max="8029" width="8.625" style="1264" hidden="1"/>
    <col min="8030" max="8035" width="14.875" style="1264" hidden="1"/>
    <col min="8036" max="8037" width="15.875" style="1264" hidden="1"/>
    <col min="8038" max="8043" width="16.125" style="1264" hidden="1"/>
    <col min="8044" max="8044" width="6.125" style="1264" hidden="1"/>
    <col min="8045" max="8045" width="3" style="1264" hidden="1"/>
    <col min="8046" max="8285" width="8.625" style="1264" hidden="1"/>
    <col min="8286" max="8291" width="14.875" style="1264" hidden="1"/>
    <col min="8292" max="8293" width="15.875" style="1264" hidden="1"/>
    <col min="8294" max="8299" width="16.125" style="1264" hidden="1"/>
    <col min="8300" max="8300" width="6.125" style="1264" hidden="1"/>
    <col min="8301" max="8301" width="3" style="1264" hidden="1"/>
    <col min="8302" max="8541" width="8.625" style="1264" hidden="1"/>
    <col min="8542" max="8547" width="14.875" style="1264" hidden="1"/>
    <col min="8548" max="8549" width="15.875" style="1264" hidden="1"/>
    <col min="8550" max="8555" width="16.125" style="1264" hidden="1"/>
    <col min="8556" max="8556" width="6.125" style="1264" hidden="1"/>
    <col min="8557" max="8557" width="3" style="1264" hidden="1"/>
    <col min="8558" max="8797" width="8.625" style="1264" hidden="1"/>
    <col min="8798" max="8803" width="14.875" style="1264" hidden="1"/>
    <col min="8804" max="8805" width="15.875" style="1264" hidden="1"/>
    <col min="8806" max="8811" width="16.125" style="1264" hidden="1"/>
    <col min="8812" max="8812" width="6.125" style="1264" hidden="1"/>
    <col min="8813" max="8813" width="3" style="1264" hidden="1"/>
    <col min="8814" max="9053" width="8.625" style="1264" hidden="1"/>
    <col min="9054" max="9059" width="14.875" style="1264" hidden="1"/>
    <col min="9060" max="9061" width="15.875" style="1264" hidden="1"/>
    <col min="9062" max="9067" width="16.125" style="1264" hidden="1"/>
    <col min="9068" max="9068" width="6.125" style="1264" hidden="1"/>
    <col min="9069" max="9069" width="3" style="1264" hidden="1"/>
    <col min="9070" max="9309" width="8.625" style="1264" hidden="1"/>
    <col min="9310" max="9315" width="14.875" style="1264" hidden="1"/>
    <col min="9316" max="9317" width="15.875" style="1264" hidden="1"/>
    <col min="9318" max="9323" width="16.125" style="1264" hidden="1"/>
    <col min="9324" max="9324" width="6.125" style="1264" hidden="1"/>
    <col min="9325" max="9325" width="3" style="1264" hidden="1"/>
    <col min="9326" max="9565" width="8.625" style="1264" hidden="1"/>
    <col min="9566" max="9571" width="14.875" style="1264" hidden="1"/>
    <col min="9572" max="9573" width="15.875" style="1264" hidden="1"/>
    <col min="9574" max="9579" width="16.125" style="1264" hidden="1"/>
    <col min="9580" max="9580" width="6.125" style="1264" hidden="1"/>
    <col min="9581" max="9581" width="3" style="1264" hidden="1"/>
    <col min="9582" max="9821" width="8.625" style="1264" hidden="1"/>
    <col min="9822" max="9827" width="14.875" style="1264" hidden="1"/>
    <col min="9828" max="9829" width="15.875" style="1264" hidden="1"/>
    <col min="9830" max="9835" width="16.125" style="1264" hidden="1"/>
    <col min="9836" max="9836" width="6.125" style="1264" hidden="1"/>
    <col min="9837" max="9837" width="3" style="1264" hidden="1"/>
    <col min="9838" max="10077" width="8.625" style="1264" hidden="1"/>
    <col min="10078" max="10083" width="14.875" style="1264" hidden="1"/>
    <col min="10084" max="10085" width="15.875" style="1264" hidden="1"/>
    <col min="10086" max="10091" width="16.125" style="1264" hidden="1"/>
    <col min="10092" max="10092" width="6.125" style="1264" hidden="1"/>
    <col min="10093" max="10093" width="3" style="1264" hidden="1"/>
    <col min="10094" max="10333" width="8.625" style="1264" hidden="1"/>
    <col min="10334" max="10339" width="14.875" style="1264" hidden="1"/>
    <col min="10340" max="10341" width="15.875" style="1264" hidden="1"/>
    <col min="10342" max="10347" width="16.125" style="1264" hidden="1"/>
    <col min="10348" max="10348" width="6.125" style="1264" hidden="1"/>
    <col min="10349" max="10349" width="3" style="1264" hidden="1"/>
    <col min="10350" max="10589" width="8.625" style="1264" hidden="1"/>
    <col min="10590" max="10595" width="14.875" style="1264" hidden="1"/>
    <col min="10596" max="10597" width="15.875" style="1264" hidden="1"/>
    <col min="10598" max="10603" width="16.125" style="1264" hidden="1"/>
    <col min="10604" max="10604" width="6.125" style="1264" hidden="1"/>
    <col min="10605" max="10605" width="3" style="1264" hidden="1"/>
    <col min="10606" max="10845" width="8.625" style="1264" hidden="1"/>
    <col min="10846" max="10851" width="14.875" style="1264" hidden="1"/>
    <col min="10852" max="10853" width="15.875" style="1264" hidden="1"/>
    <col min="10854" max="10859" width="16.125" style="1264" hidden="1"/>
    <col min="10860" max="10860" width="6.125" style="1264" hidden="1"/>
    <col min="10861" max="10861" width="3" style="1264" hidden="1"/>
    <col min="10862" max="11101" width="8.625" style="1264" hidden="1"/>
    <col min="11102" max="11107" width="14.875" style="1264" hidden="1"/>
    <col min="11108" max="11109" width="15.875" style="1264" hidden="1"/>
    <col min="11110" max="11115" width="16.125" style="1264" hidden="1"/>
    <col min="11116" max="11116" width="6.125" style="1264" hidden="1"/>
    <col min="11117" max="11117" width="3" style="1264" hidden="1"/>
    <col min="11118" max="11357" width="8.625" style="1264" hidden="1"/>
    <col min="11358" max="11363" width="14.875" style="1264" hidden="1"/>
    <col min="11364" max="11365" width="15.875" style="1264" hidden="1"/>
    <col min="11366" max="11371" width="16.125" style="1264" hidden="1"/>
    <col min="11372" max="11372" width="6.125" style="1264" hidden="1"/>
    <col min="11373" max="11373" width="3" style="1264" hidden="1"/>
    <col min="11374" max="11613" width="8.625" style="1264" hidden="1"/>
    <col min="11614" max="11619" width="14.875" style="1264" hidden="1"/>
    <col min="11620" max="11621" width="15.875" style="1264" hidden="1"/>
    <col min="11622" max="11627" width="16.125" style="1264" hidden="1"/>
    <col min="11628" max="11628" width="6.125" style="1264" hidden="1"/>
    <col min="11629" max="11629" width="3" style="1264" hidden="1"/>
    <col min="11630" max="11869" width="8.625" style="1264" hidden="1"/>
    <col min="11870" max="11875" width="14.875" style="1264" hidden="1"/>
    <col min="11876" max="11877" width="15.875" style="1264" hidden="1"/>
    <col min="11878" max="11883" width="16.125" style="1264" hidden="1"/>
    <col min="11884" max="11884" width="6.125" style="1264" hidden="1"/>
    <col min="11885" max="11885" width="3" style="1264" hidden="1"/>
    <col min="11886" max="12125" width="8.625" style="1264" hidden="1"/>
    <col min="12126" max="12131" width="14.875" style="1264" hidden="1"/>
    <col min="12132" max="12133" width="15.875" style="1264" hidden="1"/>
    <col min="12134" max="12139" width="16.125" style="1264" hidden="1"/>
    <col min="12140" max="12140" width="6.125" style="1264" hidden="1"/>
    <col min="12141" max="12141" width="3" style="1264" hidden="1"/>
    <col min="12142" max="12381" width="8.625" style="1264" hidden="1"/>
    <col min="12382" max="12387" width="14.875" style="1264" hidden="1"/>
    <col min="12388" max="12389" width="15.875" style="1264" hidden="1"/>
    <col min="12390" max="12395" width="16.125" style="1264" hidden="1"/>
    <col min="12396" max="12396" width="6.125" style="1264" hidden="1"/>
    <col min="12397" max="12397" width="3" style="1264" hidden="1"/>
    <col min="12398" max="12637" width="8.625" style="1264" hidden="1"/>
    <col min="12638" max="12643" width="14.875" style="1264" hidden="1"/>
    <col min="12644" max="12645" width="15.875" style="1264" hidden="1"/>
    <col min="12646" max="12651" width="16.125" style="1264" hidden="1"/>
    <col min="12652" max="12652" width="6.125" style="1264" hidden="1"/>
    <col min="12653" max="12653" width="3" style="1264" hidden="1"/>
    <col min="12654" max="12893" width="8.625" style="1264" hidden="1"/>
    <col min="12894" max="12899" width="14.875" style="1264" hidden="1"/>
    <col min="12900" max="12901" width="15.875" style="1264" hidden="1"/>
    <col min="12902" max="12907" width="16.125" style="1264" hidden="1"/>
    <col min="12908" max="12908" width="6.125" style="1264" hidden="1"/>
    <col min="12909" max="12909" width="3" style="1264" hidden="1"/>
    <col min="12910" max="13149" width="8.625" style="1264" hidden="1"/>
    <col min="13150" max="13155" width="14.875" style="1264" hidden="1"/>
    <col min="13156" max="13157" width="15.875" style="1264" hidden="1"/>
    <col min="13158" max="13163" width="16.125" style="1264" hidden="1"/>
    <col min="13164" max="13164" width="6.125" style="1264" hidden="1"/>
    <col min="13165" max="13165" width="3" style="1264" hidden="1"/>
    <col min="13166" max="13405" width="8.625" style="1264" hidden="1"/>
    <col min="13406" max="13411" width="14.875" style="1264" hidden="1"/>
    <col min="13412" max="13413" width="15.875" style="1264" hidden="1"/>
    <col min="13414" max="13419" width="16.125" style="1264" hidden="1"/>
    <col min="13420" max="13420" width="6.125" style="1264" hidden="1"/>
    <col min="13421" max="13421" width="3" style="1264" hidden="1"/>
    <col min="13422" max="13661" width="8.625" style="1264" hidden="1"/>
    <col min="13662" max="13667" width="14.875" style="1264" hidden="1"/>
    <col min="13668" max="13669" width="15.875" style="1264" hidden="1"/>
    <col min="13670" max="13675" width="16.125" style="1264" hidden="1"/>
    <col min="13676" max="13676" width="6.125" style="1264" hidden="1"/>
    <col min="13677" max="13677" width="3" style="1264" hidden="1"/>
    <col min="13678" max="13917" width="8.625" style="1264" hidden="1"/>
    <col min="13918" max="13923" width="14.875" style="1264" hidden="1"/>
    <col min="13924" max="13925" width="15.875" style="1264" hidden="1"/>
    <col min="13926" max="13931" width="16.125" style="1264" hidden="1"/>
    <col min="13932" max="13932" width="6.125" style="1264" hidden="1"/>
    <col min="13933" max="13933" width="3" style="1264" hidden="1"/>
    <col min="13934" max="14173" width="8.625" style="1264" hidden="1"/>
    <col min="14174" max="14179" width="14.875" style="1264" hidden="1"/>
    <col min="14180" max="14181" width="15.875" style="1264" hidden="1"/>
    <col min="14182" max="14187" width="16.125" style="1264" hidden="1"/>
    <col min="14188" max="14188" width="6.125" style="1264" hidden="1"/>
    <col min="14189" max="14189" width="3" style="1264" hidden="1"/>
    <col min="14190" max="14429" width="8.625" style="1264" hidden="1"/>
    <col min="14430" max="14435" width="14.875" style="1264" hidden="1"/>
    <col min="14436" max="14437" width="15.875" style="1264" hidden="1"/>
    <col min="14438" max="14443" width="16.125" style="1264" hidden="1"/>
    <col min="14444" max="14444" width="6.125" style="1264" hidden="1"/>
    <col min="14445" max="14445" width="3" style="1264" hidden="1"/>
    <col min="14446" max="14685" width="8.625" style="1264" hidden="1"/>
    <col min="14686" max="14691" width="14.875" style="1264" hidden="1"/>
    <col min="14692" max="14693" width="15.875" style="1264" hidden="1"/>
    <col min="14694" max="14699" width="16.125" style="1264" hidden="1"/>
    <col min="14700" max="14700" width="6.125" style="1264" hidden="1"/>
    <col min="14701" max="14701" width="3" style="1264" hidden="1"/>
    <col min="14702" max="14941" width="8.625" style="1264" hidden="1"/>
    <col min="14942" max="14947" width="14.875" style="1264" hidden="1"/>
    <col min="14948" max="14949" width="15.875" style="1264" hidden="1"/>
    <col min="14950" max="14955" width="16.125" style="1264" hidden="1"/>
    <col min="14956" max="14956" width="6.125" style="1264" hidden="1"/>
    <col min="14957" max="14957" width="3" style="1264" hidden="1"/>
    <col min="14958" max="15197" width="8.625" style="1264" hidden="1"/>
    <col min="15198" max="15203" width="14.875" style="1264" hidden="1"/>
    <col min="15204" max="15205" width="15.875" style="1264" hidden="1"/>
    <col min="15206" max="15211" width="16.125" style="1264" hidden="1"/>
    <col min="15212" max="15212" width="6.125" style="1264" hidden="1"/>
    <col min="15213" max="15213" width="3" style="1264" hidden="1"/>
    <col min="15214" max="15453" width="8.625" style="1264" hidden="1"/>
    <col min="15454" max="15459" width="14.875" style="1264" hidden="1"/>
    <col min="15460" max="15461" width="15.875" style="1264" hidden="1"/>
    <col min="15462" max="15467" width="16.125" style="1264" hidden="1"/>
    <col min="15468" max="15468" width="6.125" style="1264" hidden="1"/>
    <col min="15469" max="15469" width="3" style="1264" hidden="1"/>
    <col min="15470" max="15709" width="8.625" style="1264" hidden="1"/>
    <col min="15710" max="15715" width="14.875" style="1264" hidden="1"/>
    <col min="15716" max="15717" width="15.875" style="1264" hidden="1"/>
    <col min="15718" max="15723" width="16.125" style="1264" hidden="1"/>
    <col min="15724" max="15724" width="6.125" style="1264" hidden="1"/>
    <col min="15725" max="15725" width="3" style="1264" hidden="1"/>
    <col min="15726" max="15965" width="8.625" style="1264" hidden="1"/>
    <col min="15966" max="15971" width="14.875" style="1264" hidden="1"/>
    <col min="15972" max="15973" width="15.875" style="1264" hidden="1"/>
    <col min="15974" max="15979" width="16.125" style="1264" hidden="1"/>
    <col min="15980" max="15980" width="6.125" style="1264" hidden="1"/>
    <col min="15981" max="15981" width="3" style="1264" hidden="1"/>
    <col min="15982" max="16221" width="8.625" style="1264" hidden="1"/>
    <col min="16222" max="16227" width="14.875" style="1264" hidden="1"/>
    <col min="16228" max="16229" width="15.875" style="1264" hidden="1"/>
    <col min="16230" max="16235" width="16.125" style="1264" hidden="1"/>
    <col min="16236" max="16236" width="6.125" style="1264" hidden="1"/>
    <col min="16237" max="16237" width="3" style="1264" hidden="1"/>
    <col min="16238" max="16384" width="8.625" style="1264" hidden="1"/>
  </cols>
  <sheetData>
    <row r="1" spans="1:143" ht="42.75" customHeight="1">
      <c r="A1" s="1324"/>
      <c r="B1" s="1323"/>
      <c r="DD1" s="1264"/>
      <c r="DE1" s="1264"/>
    </row>
    <row r="2" spans="1:143" ht="25.5" customHeight="1">
      <c r="A2" s="1322"/>
      <c r="C2" s="1322"/>
      <c r="O2" s="1322"/>
      <c r="P2" s="1322"/>
      <c r="Q2" s="1322"/>
      <c r="R2" s="1322"/>
      <c r="S2" s="1322"/>
      <c r="T2" s="1322"/>
      <c r="U2" s="1322"/>
      <c r="V2" s="1322"/>
      <c r="W2" s="1322"/>
      <c r="X2" s="1322"/>
      <c r="Y2" s="1322"/>
      <c r="Z2" s="1322"/>
      <c r="AA2" s="1322"/>
      <c r="AB2" s="1322"/>
      <c r="AC2" s="1322"/>
      <c r="AD2" s="1322"/>
      <c r="AE2" s="1322"/>
      <c r="AF2" s="1322"/>
      <c r="AG2" s="1322"/>
      <c r="AH2" s="1322"/>
      <c r="AI2" s="1322"/>
      <c r="AU2" s="1322"/>
      <c r="BG2" s="1322"/>
      <c r="BS2" s="1322"/>
      <c r="CE2" s="1322"/>
      <c r="CQ2" s="1322"/>
      <c r="DD2" s="1264"/>
      <c r="DE2" s="1264"/>
    </row>
    <row r="3" spans="1:143" ht="25.5" customHeight="1">
      <c r="A3" s="1322"/>
      <c r="C3" s="1322"/>
      <c r="O3" s="1322"/>
      <c r="P3" s="1322"/>
      <c r="Q3" s="1322"/>
      <c r="R3" s="1322"/>
      <c r="S3" s="1322"/>
      <c r="T3" s="1322"/>
      <c r="U3" s="1322"/>
      <c r="V3" s="1322"/>
      <c r="W3" s="1322"/>
      <c r="X3" s="1322"/>
      <c r="Y3" s="1322"/>
      <c r="Z3" s="1322"/>
      <c r="AA3" s="1322"/>
      <c r="AB3" s="1322"/>
      <c r="AC3" s="1322"/>
      <c r="AD3" s="1322"/>
      <c r="AE3" s="1322"/>
      <c r="AF3" s="1322"/>
      <c r="AG3" s="1322"/>
      <c r="AH3" s="1322"/>
      <c r="AI3" s="1322"/>
      <c r="AU3" s="1322"/>
      <c r="BG3" s="1322"/>
      <c r="BS3" s="1322"/>
      <c r="CE3" s="1322"/>
      <c r="CQ3" s="1322"/>
      <c r="DD3" s="1264"/>
      <c r="DE3" s="1264"/>
    </row>
    <row r="4" spans="1:143" s="290" customFormat="1" ht="13.5">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c r="AN4" s="1322"/>
      <c r="AO4" s="1322"/>
      <c r="AP4" s="1322"/>
      <c r="AQ4" s="1322"/>
      <c r="AR4" s="1322"/>
      <c r="AS4" s="1322"/>
      <c r="AT4" s="1322"/>
      <c r="AU4" s="1322"/>
      <c r="AV4" s="1322"/>
      <c r="AW4" s="1322"/>
      <c r="AX4" s="1322"/>
      <c r="AY4" s="1322"/>
      <c r="AZ4" s="1322"/>
      <c r="BA4" s="1322"/>
      <c r="BB4" s="1322"/>
      <c r="BC4" s="1322"/>
      <c r="BD4" s="1322"/>
      <c r="BE4" s="1322"/>
      <c r="BF4" s="1322"/>
      <c r="BG4" s="1322"/>
      <c r="BH4" s="1322"/>
      <c r="BI4" s="1322"/>
      <c r="BJ4" s="1322"/>
      <c r="BK4" s="1322"/>
      <c r="BL4" s="1322"/>
      <c r="BM4" s="1322"/>
      <c r="BN4" s="1322"/>
      <c r="BO4" s="1322"/>
      <c r="BP4" s="1322"/>
      <c r="BQ4" s="1322"/>
      <c r="BR4" s="1322"/>
      <c r="BS4" s="1322"/>
      <c r="BT4" s="1322"/>
      <c r="BU4" s="1322"/>
      <c r="BV4" s="1322"/>
      <c r="BW4" s="1322"/>
      <c r="BX4" s="1322"/>
      <c r="BY4" s="1322"/>
      <c r="BZ4" s="1322"/>
      <c r="CA4" s="1322"/>
      <c r="CB4" s="1322"/>
      <c r="CC4" s="1322"/>
      <c r="CD4" s="1322"/>
      <c r="CE4" s="1322"/>
      <c r="CF4" s="1322"/>
      <c r="CG4" s="1322"/>
      <c r="CH4" s="1322"/>
      <c r="CI4" s="1322"/>
      <c r="CJ4" s="1322"/>
      <c r="CK4" s="1322"/>
      <c r="CL4" s="1322"/>
      <c r="CM4" s="1322"/>
      <c r="CN4" s="1322"/>
      <c r="CO4" s="1322"/>
      <c r="CP4" s="1322"/>
      <c r="CQ4" s="1322"/>
      <c r="CR4" s="1322"/>
      <c r="CS4" s="1322"/>
      <c r="CT4" s="1322"/>
      <c r="CU4" s="1322"/>
      <c r="CV4" s="1322"/>
      <c r="CW4" s="1322"/>
      <c r="CX4" s="1322"/>
      <c r="CY4" s="1322"/>
      <c r="CZ4" s="1322"/>
      <c r="DA4" s="1322"/>
      <c r="DB4" s="1322"/>
      <c r="DC4" s="1322"/>
      <c r="DD4" s="1322"/>
      <c r="DE4" s="1322"/>
      <c r="DF4" s="291"/>
      <c r="DG4" s="291"/>
      <c r="DH4" s="291"/>
      <c r="DI4" s="291"/>
      <c r="DJ4" s="291"/>
      <c r="DK4" s="291"/>
      <c r="DL4" s="291"/>
      <c r="DM4" s="291"/>
      <c r="DN4" s="291"/>
      <c r="DO4" s="291"/>
      <c r="DP4" s="291"/>
      <c r="DQ4" s="291"/>
      <c r="DR4" s="291"/>
      <c r="DS4" s="291"/>
      <c r="DT4" s="291"/>
      <c r="DU4" s="291"/>
      <c r="DV4" s="291"/>
      <c r="DW4" s="291"/>
    </row>
    <row r="5" spans="1:143" s="290" customFormat="1" ht="13.5">
      <c r="A5" s="1322"/>
      <c r="B5" s="1322"/>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2"/>
      <c r="AY5" s="1322"/>
      <c r="AZ5" s="1322"/>
      <c r="BA5" s="1322"/>
      <c r="BB5" s="1322"/>
      <c r="BC5" s="1322"/>
      <c r="BD5" s="1322"/>
      <c r="BE5" s="1322"/>
      <c r="BF5" s="1322"/>
      <c r="BG5" s="1322"/>
      <c r="BH5" s="1322"/>
      <c r="BI5" s="1322"/>
      <c r="BJ5" s="1322"/>
      <c r="BK5" s="1322"/>
      <c r="BL5" s="1322"/>
      <c r="BM5" s="1322"/>
      <c r="BN5" s="1322"/>
      <c r="BO5" s="1322"/>
      <c r="BP5" s="1322"/>
      <c r="BQ5" s="1322"/>
      <c r="BR5" s="1322"/>
      <c r="BS5" s="1322"/>
      <c r="BT5" s="1322"/>
      <c r="BU5" s="1322"/>
      <c r="BV5" s="1322"/>
      <c r="BW5" s="1322"/>
      <c r="BX5" s="1322"/>
      <c r="BY5" s="1322"/>
      <c r="BZ5" s="1322"/>
      <c r="CA5" s="1322"/>
      <c r="CB5" s="1322"/>
      <c r="CC5" s="1322"/>
      <c r="CD5" s="1322"/>
      <c r="CE5" s="1322"/>
      <c r="CF5" s="1322"/>
      <c r="CG5" s="1322"/>
      <c r="CH5" s="1322"/>
      <c r="CI5" s="1322"/>
      <c r="CJ5" s="1322"/>
      <c r="CK5" s="1322"/>
      <c r="CL5" s="1322"/>
      <c r="CM5" s="1322"/>
      <c r="CN5" s="1322"/>
      <c r="CO5" s="1322"/>
      <c r="CP5" s="1322"/>
      <c r="CQ5" s="1322"/>
      <c r="CR5" s="1322"/>
      <c r="CS5" s="1322"/>
      <c r="CT5" s="1322"/>
      <c r="CU5" s="1322"/>
      <c r="CV5" s="1322"/>
      <c r="CW5" s="1322"/>
      <c r="CX5" s="1322"/>
      <c r="CY5" s="1322"/>
      <c r="CZ5" s="1322"/>
      <c r="DA5" s="1322"/>
      <c r="DB5" s="1322"/>
      <c r="DC5" s="1322"/>
      <c r="DD5" s="1322"/>
      <c r="DE5" s="1322"/>
      <c r="DF5" s="291"/>
      <c r="DG5" s="291"/>
      <c r="DH5" s="291"/>
      <c r="DI5" s="291"/>
      <c r="DJ5" s="291"/>
      <c r="DK5" s="291"/>
      <c r="DL5" s="291"/>
      <c r="DM5" s="291"/>
      <c r="DN5" s="291"/>
      <c r="DO5" s="291"/>
      <c r="DP5" s="291"/>
      <c r="DQ5" s="291"/>
      <c r="DR5" s="291"/>
      <c r="DS5" s="291"/>
      <c r="DT5" s="291"/>
      <c r="DU5" s="291"/>
      <c r="DV5" s="291"/>
      <c r="DW5" s="291"/>
    </row>
    <row r="6" spans="1:143" s="290" customFormat="1" ht="13.5">
      <c r="A6" s="1322"/>
      <c r="B6" s="1322"/>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2"/>
      <c r="AO6" s="1322"/>
      <c r="AP6" s="1322"/>
      <c r="AQ6" s="1322"/>
      <c r="AR6" s="1322"/>
      <c r="AS6" s="1322"/>
      <c r="AT6" s="1322"/>
      <c r="AU6" s="1322"/>
      <c r="AV6" s="1322"/>
      <c r="AW6" s="1322"/>
      <c r="AX6" s="1322"/>
      <c r="AY6" s="1322"/>
      <c r="AZ6" s="1322"/>
      <c r="BA6" s="1322"/>
      <c r="BB6" s="1322"/>
      <c r="BC6" s="1322"/>
      <c r="BD6" s="1322"/>
      <c r="BE6" s="1322"/>
      <c r="BF6" s="1322"/>
      <c r="BG6" s="1322"/>
      <c r="BH6" s="1322"/>
      <c r="BI6" s="1322"/>
      <c r="BJ6" s="1322"/>
      <c r="BK6" s="1322"/>
      <c r="BL6" s="1322"/>
      <c r="BM6" s="1322"/>
      <c r="BN6" s="1322"/>
      <c r="BO6" s="1322"/>
      <c r="BP6" s="1322"/>
      <c r="BQ6" s="1322"/>
      <c r="BR6" s="1322"/>
      <c r="BS6" s="1322"/>
      <c r="BT6" s="1322"/>
      <c r="BU6" s="1322"/>
      <c r="BV6" s="1322"/>
      <c r="BW6" s="1322"/>
      <c r="BX6" s="1322"/>
      <c r="BY6" s="1322"/>
      <c r="BZ6" s="1322"/>
      <c r="CA6" s="1322"/>
      <c r="CB6" s="1322"/>
      <c r="CC6" s="1322"/>
      <c r="CD6" s="1322"/>
      <c r="CE6" s="1322"/>
      <c r="CF6" s="1322"/>
      <c r="CG6" s="1322"/>
      <c r="CH6" s="1322"/>
      <c r="CI6" s="1322"/>
      <c r="CJ6" s="1322"/>
      <c r="CK6" s="1322"/>
      <c r="CL6" s="1322"/>
      <c r="CM6" s="1322"/>
      <c r="CN6" s="1322"/>
      <c r="CO6" s="1322"/>
      <c r="CP6" s="1322"/>
      <c r="CQ6" s="1322"/>
      <c r="CR6" s="1322"/>
      <c r="CS6" s="1322"/>
      <c r="CT6" s="1322"/>
      <c r="CU6" s="1322"/>
      <c r="CV6" s="1322"/>
      <c r="CW6" s="1322"/>
      <c r="CX6" s="1322"/>
      <c r="CY6" s="1322"/>
      <c r="CZ6" s="1322"/>
      <c r="DA6" s="1322"/>
      <c r="DB6" s="1322"/>
      <c r="DC6" s="1322"/>
      <c r="DD6" s="1322"/>
      <c r="DE6" s="1322"/>
      <c r="DF6" s="291"/>
      <c r="DG6" s="291"/>
      <c r="DH6" s="291"/>
      <c r="DI6" s="291"/>
      <c r="DJ6" s="291"/>
      <c r="DK6" s="291"/>
      <c r="DL6" s="291"/>
      <c r="DM6" s="291"/>
      <c r="DN6" s="291"/>
      <c r="DO6" s="291"/>
      <c r="DP6" s="291"/>
      <c r="DQ6" s="291"/>
      <c r="DR6" s="291"/>
      <c r="DS6" s="291"/>
      <c r="DT6" s="291"/>
      <c r="DU6" s="291"/>
      <c r="DV6" s="291"/>
      <c r="DW6" s="291"/>
    </row>
    <row r="7" spans="1:143" s="290" customFormat="1" ht="13.5">
      <c r="A7" s="1322"/>
      <c r="B7" s="1322"/>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2"/>
      <c r="AY7" s="1322"/>
      <c r="AZ7" s="1322"/>
      <c r="BA7" s="1322"/>
      <c r="BB7" s="1322"/>
      <c r="BC7" s="1322"/>
      <c r="BD7" s="1322"/>
      <c r="BE7" s="1322"/>
      <c r="BF7" s="1322"/>
      <c r="BG7" s="1322"/>
      <c r="BH7" s="1322"/>
      <c r="BI7" s="1322"/>
      <c r="BJ7" s="1322"/>
      <c r="BK7" s="1322"/>
      <c r="BL7" s="1322"/>
      <c r="BM7" s="1322"/>
      <c r="BN7" s="1322"/>
      <c r="BO7" s="1322"/>
      <c r="BP7" s="1322"/>
      <c r="BQ7" s="1322"/>
      <c r="BR7" s="1322"/>
      <c r="BS7" s="1322"/>
      <c r="BT7" s="1322"/>
      <c r="BU7" s="1322"/>
      <c r="BV7" s="1322"/>
      <c r="BW7" s="1322"/>
      <c r="BX7" s="1322"/>
      <c r="BY7" s="1322"/>
      <c r="BZ7" s="1322"/>
      <c r="CA7" s="1322"/>
      <c r="CB7" s="1322"/>
      <c r="CC7" s="1322"/>
      <c r="CD7" s="1322"/>
      <c r="CE7" s="1322"/>
      <c r="CF7" s="1322"/>
      <c r="CG7" s="1322"/>
      <c r="CH7" s="1322"/>
      <c r="CI7" s="1322"/>
      <c r="CJ7" s="1322"/>
      <c r="CK7" s="1322"/>
      <c r="CL7" s="1322"/>
      <c r="CM7" s="1322"/>
      <c r="CN7" s="1322"/>
      <c r="CO7" s="1322"/>
      <c r="CP7" s="1322"/>
      <c r="CQ7" s="1322"/>
      <c r="CR7" s="1322"/>
      <c r="CS7" s="1322"/>
      <c r="CT7" s="1322"/>
      <c r="CU7" s="1322"/>
      <c r="CV7" s="1322"/>
      <c r="CW7" s="1322"/>
      <c r="CX7" s="1322"/>
      <c r="CY7" s="1322"/>
      <c r="CZ7" s="1322"/>
      <c r="DA7" s="1322"/>
      <c r="DB7" s="1322"/>
      <c r="DC7" s="1322"/>
      <c r="DD7" s="1322"/>
      <c r="DE7" s="1322"/>
      <c r="DF7" s="291"/>
      <c r="DG7" s="291"/>
      <c r="DH7" s="291"/>
      <c r="DI7" s="291"/>
      <c r="DJ7" s="291"/>
      <c r="DK7" s="291"/>
      <c r="DL7" s="291"/>
      <c r="DM7" s="291"/>
      <c r="DN7" s="291"/>
      <c r="DO7" s="291"/>
      <c r="DP7" s="291"/>
      <c r="DQ7" s="291"/>
      <c r="DR7" s="291"/>
      <c r="DS7" s="291"/>
      <c r="DT7" s="291"/>
      <c r="DU7" s="291"/>
      <c r="DV7" s="291"/>
      <c r="DW7" s="291"/>
    </row>
    <row r="8" spans="1:143" s="290" customFormat="1" ht="13.5">
      <c r="A8" s="1322"/>
      <c r="B8" s="1322"/>
      <c r="C8" s="1322"/>
      <c r="D8" s="1322"/>
      <c r="E8" s="1322"/>
      <c r="F8" s="1322"/>
      <c r="G8" s="1322"/>
      <c r="H8" s="1322"/>
      <c r="I8" s="1322"/>
      <c r="J8" s="1322"/>
      <c r="K8" s="1322"/>
      <c r="L8" s="1322"/>
      <c r="M8" s="1322"/>
      <c r="N8" s="1322"/>
      <c r="O8" s="1322"/>
      <c r="P8" s="1322"/>
      <c r="Q8" s="1322"/>
      <c r="R8" s="1322"/>
      <c r="S8" s="1322"/>
      <c r="T8" s="1322"/>
      <c r="U8" s="1322"/>
      <c r="V8" s="1322"/>
      <c r="W8" s="1322"/>
      <c r="X8" s="1322"/>
      <c r="Y8" s="1322"/>
      <c r="Z8" s="1322"/>
      <c r="AA8" s="1322"/>
      <c r="AB8" s="1322"/>
      <c r="AC8" s="1322"/>
      <c r="AD8" s="1322"/>
      <c r="AE8" s="1322"/>
      <c r="AF8" s="1322"/>
      <c r="AG8" s="1322"/>
      <c r="AH8" s="1322"/>
      <c r="AI8" s="1322"/>
      <c r="AJ8" s="1322"/>
      <c r="AK8" s="1322"/>
      <c r="AL8" s="1322"/>
      <c r="AM8" s="1322"/>
      <c r="AN8" s="1322"/>
      <c r="AO8" s="1322"/>
      <c r="AP8" s="1322"/>
      <c r="AQ8" s="1322"/>
      <c r="AR8" s="1322"/>
      <c r="AS8" s="1322"/>
      <c r="AT8" s="1322"/>
      <c r="AU8" s="1322"/>
      <c r="AV8" s="1322"/>
      <c r="AW8" s="1322"/>
      <c r="AX8" s="1322"/>
      <c r="AY8" s="1322"/>
      <c r="AZ8" s="1322"/>
      <c r="BA8" s="1322"/>
      <c r="BB8" s="1322"/>
      <c r="BC8" s="1322"/>
      <c r="BD8" s="1322"/>
      <c r="BE8" s="1322"/>
      <c r="BF8" s="1322"/>
      <c r="BG8" s="1322"/>
      <c r="BH8" s="1322"/>
      <c r="BI8" s="1322"/>
      <c r="BJ8" s="1322"/>
      <c r="BK8" s="1322"/>
      <c r="BL8" s="1322"/>
      <c r="BM8" s="1322"/>
      <c r="BN8" s="1322"/>
      <c r="BO8" s="1322"/>
      <c r="BP8" s="1322"/>
      <c r="BQ8" s="1322"/>
      <c r="BR8" s="1322"/>
      <c r="BS8" s="1322"/>
      <c r="BT8" s="1322"/>
      <c r="BU8" s="1322"/>
      <c r="BV8" s="1322"/>
      <c r="BW8" s="1322"/>
      <c r="BX8" s="1322"/>
      <c r="BY8" s="1322"/>
      <c r="BZ8" s="1322"/>
      <c r="CA8" s="1322"/>
      <c r="CB8" s="1322"/>
      <c r="CC8" s="1322"/>
      <c r="CD8" s="1322"/>
      <c r="CE8" s="1322"/>
      <c r="CF8" s="1322"/>
      <c r="CG8" s="1322"/>
      <c r="CH8" s="1322"/>
      <c r="CI8" s="1322"/>
      <c r="CJ8" s="1322"/>
      <c r="CK8" s="1322"/>
      <c r="CL8" s="1322"/>
      <c r="CM8" s="1322"/>
      <c r="CN8" s="1322"/>
      <c r="CO8" s="1322"/>
      <c r="CP8" s="1322"/>
      <c r="CQ8" s="1322"/>
      <c r="CR8" s="1322"/>
      <c r="CS8" s="1322"/>
      <c r="CT8" s="1322"/>
      <c r="CU8" s="1322"/>
      <c r="CV8" s="1322"/>
      <c r="CW8" s="1322"/>
      <c r="CX8" s="1322"/>
      <c r="CY8" s="1322"/>
      <c r="CZ8" s="1322"/>
      <c r="DA8" s="1322"/>
      <c r="DB8" s="1322"/>
      <c r="DC8" s="1322"/>
      <c r="DD8" s="1322"/>
      <c r="DE8" s="1322"/>
      <c r="DF8" s="291"/>
      <c r="DG8" s="291"/>
      <c r="DH8" s="291"/>
      <c r="DI8" s="291"/>
      <c r="DJ8" s="291"/>
      <c r="DK8" s="291"/>
      <c r="DL8" s="291"/>
      <c r="DM8" s="291"/>
      <c r="DN8" s="291"/>
      <c r="DO8" s="291"/>
      <c r="DP8" s="291"/>
      <c r="DQ8" s="291"/>
      <c r="DR8" s="291"/>
      <c r="DS8" s="291"/>
      <c r="DT8" s="291"/>
      <c r="DU8" s="291"/>
      <c r="DV8" s="291"/>
      <c r="DW8" s="291"/>
    </row>
    <row r="9" spans="1:143" s="290" customFormat="1" ht="13.5">
      <c r="A9" s="1322"/>
      <c r="B9" s="1322"/>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291"/>
      <c r="DG9" s="291"/>
      <c r="DH9" s="291"/>
      <c r="DI9" s="291"/>
      <c r="DJ9" s="291"/>
      <c r="DK9" s="291"/>
      <c r="DL9" s="291"/>
      <c r="DM9" s="291"/>
      <c r="DN9" s="291"/>
      <c r="DO9" s="291"/>
      <c r="DP9" s="291"/>
      <c r="DQ9" s="291"/>
      <c r="DR9" s="291"/>
      <c r="DS9" s="291"/>
      <c r="DT9" s="291"/>
      <c r="DU9" s="291"/>
      <c r="DV9" s="291"/>
      <c r="DW9" s="291"/>
    </row>
    <row r="10" spans="1:143" s="290" customFormat="1" ht="13.5">
      <c r="A10" s="1322"/>
      <c r="B10" s="1322"/>
      <c r="C10" s="1322"/>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22"/>
      <c r="CU10" s="1322"/>
      <c r="CV10" s="1322"/>
      <c r="CW10" s="1322"/>
      <c r="CX10" s="1322"/>
      <c r="CY10" s="1322"/>
      <c r="CZ10" s="1322"/>
      <c r="DA10" s="1322"/>
      <c r="DB10" s="1322"/>
      <c r="DC10" s="1322"/>
      <c r="DD10" s="1322"/>
      <c r="DE10" s="1322"/>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ht="13.5">
      <c r="A11" s="1322"/>
      <c r="B11" s="1322"/>
      <c r="C11" s="1322"/>
      <c r="D11" s="1322"/>
      <c r="E11" s="1322"/>
      <c r="F11" s="1322"/>
      <c r="G11" s="1322"/>
      <c r="H11" s="1322"/>
      <c r="I11" s="1322"/>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2"/>
      <c r="AT11" s="1322"/>
      <c r="AU11" s="1322"/>
      <c r="AV11" s="1322"/>
      <c r="AW11" s="1322"/>
      <c r="AX11" s="1322"/>
      <c r="AY11" s="1322"/>
      <c r="AZ11" s="1322"/>
      <c r="BA11" s="1322"/>
      <c r="BB11" s="1322"/>
      <c r="BC11" s="1322"/>
      <c r="BD11" s="1322"/>
      <c r="BE11" s="1322"/>
      <c r="BF11" s="1322"/>
      <c r="BG11" s="1322"/>
      <c r="BH11" s="1322"/>
      <c r="BI11" s="1322"/>
      <c r="BJ11" s="1322"/>
      <c r="BK11" s="1322"/>
      <c r="BL11" s="1322"/>
      <c r="BM11" s="1322"/>
      <c r="BN11" s="1322"/>
      <c r="BO11" s="1322"/>
      <c r="BP11" s="1322"/>
      <c r="BQ11" s="1322"/>
      <c r="BR11" s="1322"/>
      <c r="BS11" s="1322"/>
      <c r="BT11" s="1322"/>
      <c r="BU11" s="1322"/>
      <c r="BV11" s="1322"/>
      <c r="BW11" s="1322"/>
      <c r="BX11" s="1322"/>
      <c r="BY11" s="1322"/>
      <c r="BZ11" s="1322"/>
      <c r="CA11" s="1322"/>
      <c r="CB11" s="1322"/>
      <c r="CC11" s="1322"/>
      <c r="CD11" s="1322"/>
      <c r="CE11" s="1322"/>
      <c r="CF11" s="1322"/>
      <c r="CG11" s="1322"/>
      <c r="CH11" s="1322"/>
      <c r="CI11" s="1322"/>
      <c r="CJ11" s="1322"/>
      <c r="CK11" s="1322"/>
      <c r="CL11" s="1322"/>
      <c r="CM11" s="1322"/>
      <c r="CN11" s="1322"/>
      <c r="CO11" s="1322"/>
      <c r="CP11" s="1322"/>
      <c r="CQ11" s="1322"/>
      <c r="CR11" s="1322"/>
      <c r="CS11" s="1322"/>
      <c r="CT11" s="1322"/>
      <c r="CU11" s="1322"/>
      <c r="CV11" s="1322"/>
      <c r="CW11" s="1322"/>
      <c r="CX11" s="1322"/>
      <c r="CY11" s="1322"/>
      <c r="CZ11" s="1322"/>
      <c r="DA11" s="1322"/>
      <c r="DB11" s="1322"/>
      <c r="DC11" s="1322"/>
      <c r="DD11" s="1322"/>
      <c r="DE11" s="1322"/>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2"/>
      <c r="B12" s="1322"/>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322"/>
      <c r="AT12" s="1322"/>
      <c r="AU12" s="1322"/>
      <c r="AV12" s="1322"/>
      <c r="AW12" s="1322"/>
      <c r="AX12" s="1322"/>
      <c r="AY12" s="1322"/>
      <c r="AZ12" s="1322"/>
      <c r="BA12" s="1322"/>
      <c r="BB12" s="1322"/>
      <c r="BC12" s="1322"/>
      <c r="BD12" s="1322"/>
      <c r="BE12" s="1322"/>
      <c r="BF12" s="1322"/>
      <c r="BG12" s="1322"/>
      <c r="BH12" s="1322"/>
      <c r="BI12" s="1322"/>
      <c r="BJ12" s="1322"/>
      <c r="BK12" s="1322"/>
      <c r="BL12" s="1322"/>
      <c r="BM12" s="1322"/>
      <c r="BN12" s="1322"/>
      <c r="BO12" s="1322"/>
      <c r="BP12" s="1322"/>
      <c r="BQ12" s="1322"/>
      <c r="BR12" s="1322"/>
      <c r="BS12" s="1322"/>
      <c r="BT12" s="1322"/>
      <c r="BU12" s="1322"/>
      <c r="BV12" s="1322"/>
      <c r="BW12" s="1322"/>
      <c r="BX12" s="1322"/>
      <c r="BY12" s="1322"/>
      <c r="BZ12" s="1322"/>
      <c r="CA12" s="1322"/>
      <c r="CB12" s="1322"/>
      <c r="CC12" s="1322"/>
      <c r="CD12" s="1322"/>
      <c r="CE12" s="1322"/>
      <c r="CF12" s="1322"/>
      <c r="CG12" s="1322"/>
      <c r="CH12" s="1322"/>
      <c r="CI12" s="1322"/>
      <c r="CJ12" s="1322"/>
      <c r="CK12" s="1322"/>
      <c r="CL12" s="1322"/>
      <c r="CM12" s="1322"/>
      <c r="CN12" s="1322"/>
      <c r="CO12" s="1322"/>
      <c r="CP12" s="1322"/>
      <c r="CQ12" s="1322"/>
      <c r="CR12" s="1322"/>
      <c r="CS12" s="1322"/>
      <c r="CT12" s="1322"/>
      <c r="CU12" s="1322"/>
      <c r="CV12" s="1322"/>
      <c r="CW12" s="1322"/>
      <c r="CX12" s="1322"/>
      <c r="CY12" s="1322"/>
      <c r="CZ12" s="1322"/>
      <c r="DA12" s="1322"/>
      <c r="DB12" s="1322"/>
      <c r="DC12" s="1322"/>
      <c r="DD12" s="1322"/>
      <c r="DE12" s="1322"/>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ht="13.5">
      <c r="A13" s="1322"/>
      <c r="B13" s="1322"/>
      <c r="C13" s="1322"/>
      <c r="D13" s="1322"/>
      <c r="E13" s="1322"/>
      <c r="F13" s="1322"/>
      <c r="G13" s="1322"/>
      <c r="H13" s="1322"/>
      <c r="I13" s="1322"/>
      <c r="J13" s="1322"/>
      <c r="K13" s="1322"/>
      <c r="L13" s="1322"/>
      <c r="M13" s="1322"/>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2"/>
      <c r="AJ13" s="1322"/>
      <c r="AK13" s="1322"/>
      <c r="AL13" s="1322"/>
      <c r="AM13" s="1322"/>
      <c r="AN13" s="1322"/>
      <c r="AO13" s="1322"/>
      <c r="AP13" s="1322"/>
      <c r="AQ13" s="1322"/>
      <c r="AR13" s="1322"/>
      <c r="AS13" s="1322"/>
      <c r="AT13" s="1322"/>
      <c r="AU13" s="1322"/>
      <c r="AV13" s="1322"/>
      <c r="AW13" s="1322"/>
      <c r="AX13" s="1322"/>
      <c r="AY13" s="1322"/>
      <c r="AZ13" s="1322"/>
      <c r="BA13" s="1322"/>
      <c r="BB13" s="1322"/>
      <c r="BC13" s="1322"/>
      <c r="BD13" s="1322"/>
      <c r="BE13" s="1322"/>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2"/>
      <c r="B14" s="1322"/>
      <c r="C14" s="1322"/>
      <c r="D14" s="1322"/>
      <c r="E14" s="1322"/>
      <c r="F14" s="1322"/>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2"/>
      <c r="AK14" s="1322"/>
      <c r="AL14" s="1322"/>
      <c r="AM14" s="1322"/>
      <c r="AN14" s="1322"/>
      <c r="AO14" s="1322"/>
      <c r="AP14" s="1322"/>
      <c r="AQ14" s="1322"/>
      <c r="AR14" s="1322"/>
      <c r="AS14" s="1322"/>
      <c r="AT14" s="1322"/>
      <c r="AU14" s="1322"/>
      <c r="AV14" s="1322"/>
      <c r="AW14" s="1322"/>
      <c r="AX14" s="1322"/>
      <c r="AY14" s="1322"/>
      <c r="AZ14" s="1322"/>
      <c r="BA14" s="1322"/>
      <c r="BB14" s="1322"/>
      <c r="BC14" s="1322"/>
      <c r="BD14" s="1322"/>
      <c r="BE14" s="1322"/>
      <c r="BF14" s="1322"/>
      <c r="BG14" s="1322"/>
      <c r="BH14" s="1322"/>
      <c r="BI14" s="1322"/>
      <c r="BJ14" s="1322"/>
      <c r="BK14" s="1322"/>
      <c r="BL14" s="1322"/>
      <c r="BM14" s="1322"/>
      <c r="BN14" s="1322"/>
      <c r="BO14" s="1322"/>
      <c r="BP14" s="1322"/>
      <c r="BQ14" s="1322"/>
      <c r="BR14" s="1322"/>
      <c r="BS14" s="1322"/>
      <c r="BT14" s="1322"/>
      <c r="BU14" s="1322"/>
      <c r="BV14" s="1322"/>
      <c r="BW14" s="1322"/>
      <c r="BX14" s="1322"/>
      <c r="BY14" s="1322"/>
      <c r="BZ14" s="1322"/>
      <c r="CA14" s="1322"/>
      <c r="CB14" s="1322"/>
      <c r="CC14" s="1322"/>
      <c r="CD14" s="1322"/>
      <c r="CE14" s="1322"/>
      <c r="CF14" s="1322"/>
      <c r="CG14" s="1322"/>
      <c r="CH14" s="1322"/>
      <c r="CI14" s="1322"/>
      <c r="CJ14" s="1322"/>
      <c r="CK14" s="1322"/>
      <c r="CL14" s="1322"/>
      <c r="CM14" s="1322"/>
      <c r="CN14" s="1322"/>
      <c r="CO14" s="1322"/>
      <c r="CP14" s="1322"/>
      <c r="CQ14" s="1322"/>
      <c r="CR14" s="1322"/>
      <c r="CS14" s="1322"/>
      <c r="CT14" s="1322"/>
      <c r="CU14" s="1322"/>
      <c r="CV14" s="1322"/>
      <c r="CW14" s="1322"/>
      <c r="CX14" s="1322"/>
      <c r="CY14" s="1322"/>
      <c r="CZ14" s="1322"/>
      <c r="DA14" s="1322"/>
      <c r="DB14" s="1322"/>
      <c r="DC14" s="1322"/>
      <c r="DD14" s="1322"/>
      <c r="DE14" s="1322"/>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4"/>
      <c r="B15" s="1322"/>
      <c r="C15" s="1322"/>
      <c r="D15" s="1322"/>
      <c r="E15" s="1322"/>
      <c r="F15" s="1322"/>
      <c r="G15" s="1322"/>
      <c r="H15" s="1322"/>
      <c r="I15" s="1322"/>
      <c r="J15" s="1322"/>
      <c r="K15" s="1322"/>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2"/>
      <c r="AJ15" s="1322"/>
      <c r="AK15" s="1322"/>
      <c r="AL15" s="1322"/>
      <c r="AM15" s="1322"/>
      <c r="AN15" s="1322"/>
      <c r="AO15" s="1322"/>
      <c r="AP15" s="1322"/>
      <c r="AQ15" s="1322"/>
      <c r="AR15" s="1322"/>
      <c r="AS15" s="1322"/>
      <c r="AT15" s="1322"/>
      <c r="AU15" s="1322"/>
      <c r="AV15" s="1322"/>
      <c r="AW15" s="1322"/>
      <c r="AX15" s="1322"/>
      <c r="AY15" s="1322"/>
      <c r="AZ15" s="1322"/>
      <c r="BA15" s="1322"/>
      <c r="BB15" s="1322"/>
      <c r="BC15" s="1322"/>
      <c r="BD15" s="1322"/>
      <c r="BE15" s="1322"/>
      <c r="BF15" s="1322"/>
      <c r="BG15" s="1322"/>
      <c r="BH15" s="1322"/>
      <c r="BI15" s="1322"/>
      <c r="BJ15" s="1322"/>
      <c r="BK15" s="1322"/>
      <c r="BL15" s="1322"/>
      <c r="BM15" s="1322"/>
      <c r="BN15" s="1322"/>
      <c r="BO15" s="1322"/>
      <c r="BP15" s="1322"/>
      <c r="BQ15" s="1322"/>
      <c r="BR15" s="1322"/>
      <c r="BS15" s="1322"/>
      <c r="BT15" s="1322"/>
      <c r="BU15" s="1322"/>
      <c r="BV15" s="1322"/>
      <c r="BW15" s="1322"/>
      <c r="BX15" s="1322"/>
      <c r="BY15" s="1322"/>
      <c r="BZ15" s="1322"/>
      <c r="CA15" s="1322"/>
      <c r="CB15" s="1322"/>
      <c r="CC15" s="1322"/>
      <c r="CD15" s="1322"/>
      <c r="CE15" s="1322"/>
      <c r="CF15" s="1322"/>
      <c r="CG15" s="1322"/>
      <c r="CH15" s="1322"/>
      <c r="CI15" s="1322"/>
      <c r="CJ15" s="1322"/>
      <c r="CK15" s="1322"/>
      <c r="CL15" s="1322"/>
      <c r="CM15" s="1322"/>
      <c r="CN15" s="1322"/>
      <c r="CO15" s="1322"/>
      <c r="CP15" s="1322"/>
      <c r="CQ15" s="1322"/>
      <c r="CR15" s="1322"/>
      <c r="CS15" s="1322"/>
      <c r="CT15" s="1322"/>
      <c r="CU15" s="1322"/>
      <c r="CV15" s="1322"/>
      <c r="CW15" s="1322"/>
      <c r="CX15" s="1322"/>
      <c r="CY15" s="1322"/>
      <c r="CZ15" s="1322"/>
      <c r="DA15" s="1322"/>
      <c r="DB15" s="1322"/>
      <c r="DC15" s="1322"/>
      <c r="DD15" s="1322"/>
      <c r="DE15" s="1322"/>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4"/>
      <c r="B16" s="1322"/>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2"/>
      <c r="AY16" s="1322"/>
      <c r="AZ16" s="1322"/>
      <c r="BA16" s="1322"/>
      <c r="BB16" s="1322"/>
      <c r="BC16" s="1322"/>
      <c r="BD16" s="1322"/>
      <c r="BE16" s="1322"/>
      <c r="BF16" s="1322"/>
      <c r="BG16" s="1322"/>
      <c r="BH16" s="1322"/>
      <c r="BI16" s="1322"/>
      <c r="BJ16" s="1322"/>
      <c r="BK16" s="1322"/>
      <c r="BL16" s="1322"/>
      <c r="BM16" s="1322"/>
      <c r="BN16" s="1322"/>
      <c r="BO16" s="1322"/>
      <c r="BP16" s="1322"/>
      <c r="BQ16" s="1322"/>
      <c r="BR16" s="1322"/>
      <c r="BS16" s="1322"/>
      <c r="BT16" s="1322"/>
      <c r="BU16" s="1322"/>
      <c r="BV16" s="1322"/>
      <c r="BW16" s="1322"/>
      <c r="BX16" s="1322"/>
      <c r="BY16" s="1322"/>
      <c r="BZ16" s="1322"/>
      <c r="CA16" s="1322"/>
      <c r="CB16" s="1322"/>
      <c r="CC16" s="1322"/>
      <c r="CD16" s="1322"/>
      <c r="CE16" s="1322"/>
      <c r="CF16" s="1322"/>
      <c r="CG16" s="1322"/>
      <c r="CH16" s="1322"/>
      <c r="CI16" s="1322"/>
      <c r="CJ16" s="1322"/>
      <c r="CK16" s="1322"/>
      <c r="CL16" s="1322"/>
      <c r="CM16" s="1322"/>
      <c r="CN16" s="1322"/>
      <c r="CO16" s="1322"/>
      <c r="CP16" s="1322"/>
      <c r="CQ16" s="1322"/>
      <c r="CR16" s="1322"/>
      <c r="CS16" s="1322"/>
      <c r="CT16" s="1322"/>
      <c r="CU16" s="1322"/>
      <c r="CV16" s="1322"/>
      <c r="CW16" s="1322"/>
      <c r="CX16" s="1322"/>
      <c r="CY16" s="1322"/>
      <c r="CZ16" s="1322"/>
      <c r="DA16" s="1322"/>
      <c r="DB16" s="1322"/>
      <c r="DC16" s="1322"/>
      <c r="DD16" s="1322"/>
      <c r="DE16" s="1322"/>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4"/>
      <c r="B17" s="1322"/>
      <c r="C17" s="1322"/>
      <c r="D17" s="1322"/>
      <c r="E17" s="1322"/>
      <c r="F17" s="1322"/>
      <c r="G17" s="1322"/>
      <c r="H17" s="1322"/>
      <c r="I17" s="1322"/>
      <c r="J17" s="1322"/>
      <c r="K17" s="1322"/>
      <c r="L17" s="1322"/>
      <c r="M17" s="1322"/>
      <c r="N17" s="1322"/>
      <c r="O17" s="1322"/>
      <c r="P17" s="1322"/>
      <c r="Q17" s="1322"/>
      <c r="R17" s="1322"/>
      <c r="S17" s="1322"/>
      <c r="T17" s="1322"/>
      <c r="U17" s="1322"/>
      <c r="V17" s="1322"/>
      <c r="W17" s="1322"/>
      <c r="X17" s="1322"/>
      <c r="Y17" s="1322"/>
      <c r="Z17" s="1322"/>
      <c r="AA17" s="1322"/>
      <c r="AB17" s="1322"/>
      <c r="AC17" s="1322"/>
      <c r="AD17" s="1322"/>
      <c r="AE17" s="1322"/>
      <c r="AF17" s="1322"/>
      <c r="AG17" s="1322"/>
      <c r="AH17" s="1322"/>
      <c r="AI17" s="1322"/>
      <c r="AJ17" s="1322"/>
      <c r="AK17" s="1322"/>
      <c r="AL17" s="1322"/>
      <c r="AM17" s="1322"/>
      <c r="AN17" s="1322"/>
      <c r="AO17" s="1322"/>
      <c r="AP17" s="1322"/>
      <c r="AQ17" s="1322"/>
      <c r="AR17" s="1322"/>
      <c r="AS17" s="1322"/>
      <c r="AT17" s="1322"/>
      <c r="AU17" s="1322"/>
      <c r="AV17" s="1322"/>
      <c r="AW17" s="1322"/>
      <c r="AX17" s="1322"/>
      <c r="AY17" s="1322"/>
      <c r="AZ17" s="1322"/>
      <c r="BA17" s="1322"/>
      <c r="BB17" s="1322"/>
      <c r="BC17" s="1322"/>
      <c r="BD17" s="1322"/>
      <c r="BE17" s="1322"/>
      <c r="BF17" s="1322"/>
      <c r="BG17" s="1322"/>
      <c r="BH17" s="1322"/>
      <c r="BI17" s="1322"/>
      <c r="BJ17" s="1322"/>
      <c r="BK17" s="1322"/>
      <c r="BL17" s="1322"/>
      <c r="BM17" s="1322"/>
      <c r="BN17" s="1322"/>
      <c r="BO17" s="1322"/>
      <c r="BP17" s="1322"/>
      <c r="BQ17" s="1322"/>
      <c r="BR17" s="1322"/>
      <c r="BS17" s="1322"/>
      <c r="BT17" s="1322"/>
      <c r="BU17" s="1322"/>
      <c r="BV17" s="1322"/>
      <c r="BW17" s="1322"/>
      <c r="BX17" s="1322"/>
      <c r="BY17" s="1322"/>
      <c r="BZ17" s="1322"/>
      <c r="CA17" s="1322"/>
      <c r="CB17" s="1322"/>
      <c r="CC17" s="1322"/>
      <c r="CD17" s="1322"/>
      <c r="CE17" s="1322"/>
      <c r="CF17" s="1322"/>
      <c r="CG17" s="1322"/>
      <c r="CH17" s="1322"/>
      <c r="CI17" s="1322"/>
      <c r="CJ17" s="1322"/>
      <c r="CK17" s="1322"/>
      <c r="CL17" s="1322"/>
      <c r="CM17" s="1322"/>
      <c r="CN17" s="1322"/>
      <c r="CO17" s="1322"/>
      <c r="CP17" s="1322"/>
      <c r="CQ17" s="1322"/>
      <c r="CR17" s="1322"/>
      <c r="CS17" s="1322"/>
      <c r="CT17" s="1322"/>
      <c r="CU17" s="1322"/>
      <c r="CV17" s="1322"/>
      <c r="CW17" s="1322"/>
      <c r="CX17" s="1322"/>
      <c r="CY17" s="1322"/>
      <c r="CZ17" s="1322"/>
      <c r="DA17" s="1322"/>
      <c r="DB17" s="1322"/>
      <c r="DC17" s="1322"/>
      <c r="DD17" s="1322"/>
      <c r="DE17" s="1322"/>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4"/>
      <c r="B18" s="1322"/>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c r="AB18" s="1322"/>
      <c r="AC18" s="1322"/>
      <c r="AD18" s="1322"/>
      <c r="AE18" s="1322"/>
      <c r="AF18" s="1322"/>
      <c r="AG18" s="1322"/>
      <c r="AH18" s="1322"/>
      <c r="AI18" s="1322"/>
      <c r="AJ18" s="1322"/>
      <c r="AK18" s="1322"/>
      <c r="AL18" s="1322"/>
      <c r="AM18" s="1322"/>
      <c r="AN18" s="1322"/>
      <c r="AO18" s="1322"/>
      <c r="AP18" s="1322"/>
      <c r="AQ18" s="1322"/>
      <c r="AR18" s="1322"/>
      <c r="AS18" s="1322"/>
      <c r="AT18" s="1322"/>
      <c r="AU18" s="1322"/>
      <c r="AV18" s="1322"/>
      <c r="AW18" s="1322"/>
      <c r="AX18" s="1322"/>
      <c r="AY18" s="1322"/>
      <c r="AZ18" s="1322"/>
      <c r="BA18" s="1322"/>
      <c r="BB18" s="1322"/>
      <c r="BC18" s="1322"/>
      <c r="BD18" s="1322"/>
      <c r="BE18" s="1322"/>
      <c r="BF18" s="1322"/>
      <c r="BG18" s="1322"/>
      <c r="BH18" s="1322"/>
      <c r="BI18" s="1322"/>
      <c r="BJ18" s="1322"/>
      <c r="BK18" s="1322"/>
      <c r="BL18" s="1322"/>
      <c r="BM18" s="1322"/>
      <c r="BN18" s="1322"/>
      <c r="BO18" s="1322"/>
      <c r="BP18" s="1322"/>
      <c r="BQ18" s="1322"/>
      <c r="BR18" s="1322"/>
      <c r="BS18" s="1322"/>
      <c r="BT18" s="1322"/>
      <c r="BU18" s="1322"/>
      <c r="BV18" s="1322"/>
      <c r="BW18" s="1322"/>
      <c r="BX18" s="1322"/>
      <c r="BY18" s="1322"/>
      <c r="BZ18" s="1322"/>
      <c r="CA18" s="1322"/>
      <c r="CB18" s="1322"/>
      <c r="CC18" s="1322"/>
      <c r="CD18" s="1322"/>
      <c r="CE18" s="1322"/>
      <c r="CF18" s="1322"/>
      <c r="CG18" s="1322"/>
      <c r="CH18" s="1322"/>
      <c r="CI18" s="1322"/>
      <c r="CJ18" s="1322"/>
      <c r="CK18" s="1322"/>
      <c r="CL18" s="1322"/>
      <c r="CM18" s="1322"/>
      <c r="CN18" s="1322"/>
      <c r="CO18" s="1322"/>
      <c r="CP18" s="1322"/>
      <c r="CQ18" s="1322"/>
      <c r="CR18" s="1322"/>
      <c r="CS18" s="1322"/>
      <c r="CT18" s="1322"/>
      <c r="CU18" s="1322"/>
      <c r="CV18" s="1322"/>
      <c r="CW18" s="1322"/>
      <c r="CX18" s="1322"/>
      <c r="CY18" s="1322"/>
      <c r="CZ18" s="1322"/>
      <c r="DA18" s="1322"/>
      <c r="DB18" s="1322"/>
      <c r="DC18" s="1322"/>
      <c r="DD18" s="1322"/>
      <c r="DE18" s="1322"/>
      <c r="DF18" s="291"/>
      <c r="DG18" s="291"/>
      <c r="DH18" s="291"/>
      <c r="DI18" s="291"/>
      <c r="DJ18" s="291"/>
      <c r="DK18" s="291"/>
      <c r="DL18" s="291"/>
      <c r="DM18" s="291"/>
      <c r="DN18" s="291"/>
      <c r="DO18" s="291"/>
      <c r="DP18" s="291"/>
      <c r="DQ18" s="291"/>
      <c r="DR18" s="291"/>
      <c r="DS18" s="291"/>
      <c r="DT18" s="291"/>
      <c r="DU18" s="291"/>
      <c r="DV18" s="291"/>
      <c r="DW18" s="291"/>
    </row>
    <row r="19" spans="1:351" ht="13.5">
      <c r="DD19" s="1264"/>
      <c r="DE19" s="1264"/>
    </row>
    <row r="20" spans="1:351" ht="13.5">
      <c r="DD20" s="1264"/>
      <c r="DE20" s="1264"/>
    </row>
    <row r="21" spans="1:351" ht="17.25">
      <c r="B21" s="1321"/>
      <c r="C21" s="1317"/>
      <c r="D21" s="1317"/>
      <c r="E21" s="1317"/>
      <c r="F21" s="1317"/>
      <c r="G21" s="1317"/>
      <c r="H21" s="1317"/>
      <c r="I21" s="1317"/>
      <c r="J21" s="1317"/>
      <c r="K21" s="1317"/>
      <c r="L21" s="1317"/>
      <c r="M21" s="1317"/>
      <c r="N21" s="1320"/>
      <c r="O21" s="1317"/>
      <c r="P21" s="1317"/>
      <c r="Q21" s="1317"/>
      <c r="R21" s="1317"/>
      <c r="S21" s="1317"/>
      <c r="T21" s="1317"/>
      <c r="U21" s="1317"/>
      <c r="V21" s="1317"/>
      <c r="W21" s="1317"/>
      <c r="X21" s="1317"/>
      <c r="Y21" s="1317"/>
      <c r="Z21" s="1317"/>
      <c r="AA21" s="1317"/>
      <c r="AB21" s="1317"/>
      <c r="AC21" s="1317"/>
      <c r="AD21" s="1317"/>
      <c r="AE21" s="1317"/>
      <c r="AF21" s="1317"/>
      <c r="AG21" s="1317"/>
      <c r="AH21" s="1317"/>
      <c r="AI21" s="1317"/>
      <c r="AJ21" s="1317"/>
      <c r="AK21" s="1317"/>
      <c r="AL21" s="1317"/>
      <c r="AM21" s="1317"/>
      <c r="AN21" s="1317"/>
      <c r="AO21" s="1317"/>
      <c r="AP21" s="1317"/>
      <c r="AQ21" s="1317"/>
      <c r="AR21" s="1317"/>
      <c r="AS21" s="1317"/>
      <c r="AT21" s="1320"/>
      <c r="AU21" s="1317"/>
      <c r="AV21" s="1317"/>
      <c r="AW21" s="1317"/>
      <c r="AX21" s="1317"/>
      <c r="AY21" s="1317"/>
      <c r="AZ21" s="1317"/>
      <c r="BA21" s="1317"/>
      <c r="BB21" s="1317"/>
      <c r="BC21" s="1317"/>
      <c r="BD21" s="1317"/>
      <c r="BE21" s="1317"/>
      <c r="BF21" s="1320"/>
      <c r="BG21" s="1317"/>
      <c r="BH21" s="1317"/>
      <c r="BI21" s="1317"/>
      <c r="BJ21" s="1317"/>
      <c r="BK21" s="1317"/>
      <c r="BL21" s="1317"/>
      <c r="BM21" s="1317"/>
      <c r="BN21" s="1317"/>
      <c r="BO21" s="1317"/>
      <c r="BP21" s="1317"/>
      <c r="BQ21" s="1317"/>
      <c r="BR21" s="1320"/>
      <c r="BS21" s="1317"/>
      <c r="BT21" s="1317"/>
      <c r="BU21" s="1317"/>
      <c r="BV21" s="1317"/>
      <c r="BW21" s="1317"/>
      <c r="BX21" s="1317"/>
      <c r="BY21" s="1317"/>
      <c r="BZ21" s="1317"/>
      <c r="CA21" s="1317"/>
      <c r="CB21" s="1317"/>
      <c r="CC21" s="1317"/>
      <c r="CD21" s="1320"/>
      <c r="CE21" s="1317"/>
      <c r="CF21" s="1317"/>
      <c r="CG21" s="1317"/>
      <c r="CH21" s="1317"/>
      <c r="CI21" s="1317"/>
      <c r="CJ21" s="1317"/>
      <c r="CK21" s="1317"/>
      <c r="CL21" s="1317"/>
      <c r="CM21" s="1317"/>
      <c r="CN21" s="1317"/>
      <c r="CO21" s="1317"/>
      <c r="CP21" s="1320"/>
      <c r="CQ21" s="1317"/>
      <c r="CR21" s="1317"/>
      <c r="CS21" s="1317"/>
      <c r="CT21" s="1317"/>
      <c r="CU21" s="1317"/>
      <c r="CV21" s="1317"/>
      <c r="CW21" s="1317"/>
      <c r="CX21" s="1317"/>
      <c r="CY21" s="1317"/>
      <c r="CZ21" s="1317"/>
      <c r="DA21" s="1317"/>
      <c r="DB21" s="1320"/>
      <c r="DC21" s="1317"/>
      <c r="DD21" s="1316"/>
      <c r="DE21" s="1264"/>
      <c r="MM21" s="1319"/>
    </row>
    <row r="22" spans="1:351" ht="17.25">
      <c r="B22" s="1265"/>
      <c r="MM22" s="1319"/>
    </row>
    <row r="23" spans="1:351" ht="13.5">
      <c r="B23" s="1265"/>
    </row>
    <row r="24" spans="1:351" ht="13.5">
      <c r="B24" s="1265"/>
    </row>
    <row r="25" spans="1:351" ht="13.5">
      <c r="B25" s="1265"/>
    </row>
    <row r="26" spans="1:351" ht="13.5">
      <c r="B26" s="1265"/>
    </row>
    <row r="27" spans="1:351" ht="13.5">
      <c r="B27" s="1265"/>
    </row>
    <row r="28" spans="1:351" ht="13.5">
      <c r="B28" s="1265"/>
    </row>
    <row r="29" spans="1:351" ht="13.5">
      <c r="B29" s="1265"/>
    </row>
    <row r="30" spans="1:351" ht="13.5">
      <c r="B30" s="1265"/>
    </row>
    <row r="31" spans="1:351" ht="13.5">
      <c r="B31" s="1265"/>
    </row>
    <row r="32" spans="1:351" ht="13.5">
      <c r="B32" s="1265"/>
    </row>
    <row r="33" spans="2:109" ht="13.5">
      <c r="B33" s="1265"/>
    </row>
    <row r="34" spans="2:109" ht="13.5">
      <c r="B34" s="1265"/>
    </row>
    <row r="35" spans="2:109" ht="13.5">
      <c r="B35" s="1265"/>
    </row>
    <row r="36" spans="2:109" ht="13.5">
      <c r="B36" s="1265"/>
    </row>
    <row r="37" spans="2:109" ht="13.5">
      <c r="B37" s="1265"/>
    </row>
    <row r="38" spans="2:109" ht="13.5">
      <c r="B38" s="1265"/>
    </row>
    <row r="39" spans="2:109" ht="13.5">
      <c r="B39" s="1270"/>
      <c r="C39" s="1269"/>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1269"/>
      <c r="AF39" s="1269"/>
      <c r="AG39" s="1269"/>
      <c r="AH39" s="1269"/>
      <c r="AI39" s="1269"/>
      <c r="AJ39" s="1269"/>
      <c r="AK39" s="1269"/>
      <c r="AL39" s="1269"/>
      <c r="AM39" s="1269"/>
      <c r="AN39" s="1269"/>
      <c r="AO39" s="1269"/>
      <c r="AP39" s="1269"/>
      <c r="AQ39" s="1269"/>
      <c r="AR39" s="1269"/>
      <c r="AS39" s="1269"/>
      <c r="AT39" s="1269"/>
      <c r="AU39" s="1269"/>
      <c r="AV39" s="1269"/>
      <c r="AW39" s="1269"/>
      <c r="AX39" s="1269"/>
      <c r="AY39" s="1269"/>
      <c r="AZ39" s="1269"/>
      <c r="BA39" s="1269"/>
      <c r="BB39" s="1269"/>
      <c r="BC39" s="1269"/>
      <c r="BD39" s="1269"/>
      <c r="BE39" s="1269"/>
      <c r="BF39" s="1269"/>
      <c r="BG39" s="1269"/>
      <c r="BH39" s="1269"/>
      <c r="BI39" s="1269"/>
      <c r="BJ39" s="1269"/>
      <c r="BK39" s="1269"/>
      <c r="BL39" s="1269"/>
      <c r="BM39" s="1269"/>
      <c r="BN39" s="1269"/>
      <c r="BO39" s="1269"/>
      <c r="BP39" s="1269"/>
      <c r="BQ39" s="1269"/>
      <c r="BR39" s="1269"/>
      <c r="BS39" s="1269"/>
      <c r="BT39" s="1269"/>
      <c r="BU39" s="1269"/>
      <c r="BV39" s="1269"/>
      <c r="BW39" s="1269"/>
      <c r="BX39" s="1269"/>
      <c r="BY39" s="1269"/>
      <c r="BZ39" s="1269"/>
      <c r="CA39" s="1269"/>
      <c r="CB39" s="1269"/>
      <c r="CC39" s="1269"/>
      <c r="CD39" s="1269"/>
      <c r="CE39" s="1269"/>
      <c r="CF39" s="1269"/>
      <c r="CG39" s="1269"/>
      <c r="CH39" s="1269"/>
      <c r="CI39" s="1269"/>
      <c r="CJ39" s="1269"/>
      <c r="CK39" s="1269"/>
      <c r="CL39" s="1269"/>
      <c r="CM39" s="1269"/>
      <c r="CN39" s="1269"/>
      <c r="CO39" s="1269"/>
      <c r="CP39" s="1269"/>
      <c r="CQ39" s="1269"/>
      <c r="CR39" s="1269"/>
      <c r="CS39" s="1269"/>
      <c r="CT39" s="1269"/>
      <c r="CU39" s="1269"/>
      <c r="CV39" s="1269"/>
      <c r="CW39" s="1269"/>
      <c r="CX39" s="1269"/>
      <c r="CY39" s="1269"/>
      <c r="CZ39" s="1269"/>
      <c r="DA39" s="1269"/>
      <c r="DB39" s="1269"/>
      <c r="DC39" s="1269"/>
      <c r="DD39" s="1268"/>
    </row>
    <row r="40" spans="2:109" ht="13.5">
      <c r="B40" s="1306"/>
      <c r="DD40" s="1306"/>
      <c r="DE40" s="1264"/>
    </row>
    <row r="41" spans="2:109" ht="17.25">
      <c r="B41" s="1318" t="s">
        <v>625</v>
      </c>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7"/>
      <c r="AH41" s="1317"/>
      <c r="AI41" s="1317"/>
      <c r="AJ41" s="1317"/>
      <c r="AK41" s="1317"/>
      <c r="AL41" s="1317"/>
      <c r="AM41" s="1317"/>
      <c r="AN41" s="1317"/>
      <c r="AO41" s="1317"/>
      <c r="AP41" s="1317"/>
      <c r="AQ41" s="1317"/>
      <c r="AR41" s="1317"/>
      <c r="AS41" s="1317"/>
      <c r="AT41" s="1317"/>
      <c r="AU41" s="1317"/>
      <c r="AV41" s="1317"/>
      <c r="AW41" s="1317"/>
      <c r="AX41" s="1317"/>
      <c r="AY41" s="1317"/>
      <c r="AZ41" s="1317"/>
      <c r="BA41" s="1317"/>
      <c r="BB41" s="1317"/>
      <c r="BC41" s="1317"/>
      <c r="BD41" s="1317"/>
      <c r="BE41" s="1317"/>
      <c r="BF41" s="1317"/>
      <c r="BG41" s="1317"/>
      <c r="BH41" s="1317"/>
      <c r="BI41" s="1317"/>
      <c r="BJ41" s="1317"/>
      <c r="BK41" s="1317"/>
      <c r="BL41" s="1317"/>
      <c r="BM41" s="1317"/>
      <c r="BN41" s="1317"/>
      <c r="BO41" s="1317"/>
      <c r="BP41" s="1317"/>
      <c r="BQ41" s="1317"/>
      <c r="BR41" s="1317"/>
      <c r="BS41" s="1317"/>
      <c r="BT41" s="1317"/>
      <c r="BU41" s="1317"/>
      <c r="BV41" s="1317"/>
      <c r="BW41" s="1317"/>
      <c r="BX41" s="1317"/>
      <c r="BY41" s="1317"/>
      <c r="BZ41" s="1317"/>
      <c r="CA41" s="1317"/>
      <c r="CB41" s="1317"/>
      <c r="CC41" s="1317"/>
      <c r="CD41" s="1317"/>
      <c r="CE41" s="1317"/>
      <c r="CF41" s="1317"/>
      <c r="CG41" s="1317"/>
      <c r="CH41" s="1317"/>
      <c r="CI41" s="1317"/>
      <c r="CJ41" s="1317"/>
      <c r="CK41" s="1317"/>
      <c r="CL41" s="1317"/>
      <c r="CM41" s="1317"/>
      <c r="CN41" s="1317"/>
      <c r="CO41" s="1317"/>
      <c r="CP41" s="1317"/>
      <c r="CQ41" s="1317"/>
      <c r="CR41" s="1317"/>
      <c r="CS41" s="1317"/>
      <c r="CT41" s="1317"/>
      <c r="CU41" s="1317"/>
      <c r="CV41" s="1317"/>
      <c r="CW41" s="1317"/>
      <c r="CX41" s="1317"/>
      <c r="CY41" s="1317"/>
      <c r="CZ41" s="1317"/>
      <c r="DA41" s="1317"/>
      <c r="DB41" s="1317"/>
      <c r="DC41" s="1317"/>
      <c r="DD41" s="1316"/>
    </row>
    <row r="42" spans="2:109" ht="13.5">
      <c r="B42" s="1265"/>
      <c r="G42" s="1302"/>
      <c r="I42" s="1301"/>
      <c r="J42" s="1301"/>
      <c r="K42" s="1301"/>
      <c r="AM42" s="1302"/>
      <c r="AN42" s="1302" t="s">
        <v>621</v>
      </c>
      <c r="AP42" s="1301"/>
      <c r="AQ42" s="1301"/>
      <c r="AR42" s="1301"/>
      <c r="AY42" s="1302"/>
      <c r="BA42" s="1301"/>
      <c r="BB42" s="1301"/>
      <c r="BC42" s="1301"/>
      <c r="BK42" s="1302"/>
      <c r="BM42" s="1301"/>
      <c r="BN42" s="1301"/>
      <c r="BO42" s="1301"/>
      <c r="BW42" s="1302"/>
      <c r="BY42" s="1301"/>
      <c r="BZ42" s="1301"/>
      <c r="CA42" s="1301"/>
      <c r="CI42" s="1302"/>
      <c r="CK42" s="1301"/>
      <c r="CL42" s="1301"/>
      <c r="CM42" s="1301"/>
      <c r="CU42" s="1302"/>
      <c r="CW42" s="1301"/>
      <c r="CX42" s="1301"/>
      <c r="CY42" s="1301"/>
    </row>
    <row r="43" spans="2:109" ht="13.5" customHeight="1">
      <c r="B43" s="1265"/>
      <c r="AN43" s="1300" t="s">
        <v>624</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298"/>
    </row>
    <row r="44" spans="2:109" ht="13.5">
      <c r="B44" s="1265"/>
      <c r="AN44" s="1297"/>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5"/>
    </row>
    <row r="45" spans="2:109" ht="13.5">
      <c r="B45" s="1265"/>
      <c r="AN45" s="1297"/>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5"/>
    </row>
    <row r="46" spans="2:109" ht="13.5">
      <c r="B46" s="1265"/>
      <c r="AN46" s="1297"/>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5"/>
    </row>
    <row r="47" spans="2:109" ht="13.5">
      <c r="B47" s="1265"/>
      <c r="AN47" s="1294"/>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2"/>
    </row>
    <row r="48" spans="2:109" ht="13.5">
      <c r="B48" s="1265"/>
      <c r="H48" s="1279"/>
      <c r="I48" s="1279"/>
      <c r="J48" s="1279"/>
      <c r="AN48" s="1279"/>
      <c r="AO48" s="1279"/>
      <c r="AP48" s="1279"/>
      <c r="AZ48" s="1279"/>
      <c r="BA48" s="1279"/>
      <c r="BB48" s="1279"/>
      <c r="BL48" s="1279"/>
      <c r="BM48" s="1279"/>
      <c r="BN48" s="1279"/>
      <c r="BX48" s="1279"/>
      <c r="BY48" s="1279"/>
      <c r="BZ48" s="1279"/>
      <c r="CJ48" s="1279"/>
      <c r="CK48" s="1279"/>
      <c r="CL48" s="1279"/>
      <c r="CV48" s="1279"/>
      <c r="CW48" s="1279"/>
      <c r="CX48" s="1279"/>
    </row>
    <row r="49" spans="1:109" ht="13.5">
      <c r="B49" s="1265"/>
      <c r="AN49" s="1264" t="s">
        <v>619</v>
      </c>
    </row>
    <row r="50" spans="1:109" ht="13.5">
      <c r="B50" s="1265"/>
      <c r="G50" s="1277"/>
      <c r="H50" s="1277"/>
      <c r="I50" s="1277"/>
      <c r="J50" s="1277"/>
      <c r="K50" s="1286"/>
      <c r="L50" s="1286"/>
      <c r="M50" s="1285"/>
      <c r="N50" s="1285"/>
      <c r="AN50" s="1284"/>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2"/>
      <c r="BP50" s="1274" t="s">
        <v>575</v>
      </c>
      <c r="BQ50" s="1274"/>
      <c r="BR50" s="1274"/>
      <c r="BS50" s="1274"/>
      <c r="BT50" s="1274"/>
      <c r="BU50" s="1274"/>
      <c r="BV50" s="1274"/>
      <c r="BW50" s="1274"/>
      <c r="BX50" s="1274" t="s">
        <v>576</v>
      </c>
      <c r="BY50" s="1274"/>
      <c r="BZ50" s="1274"/>
      <c r="CA50" s="1274"/>
      <c r="CB50" s="1274"/>
      <c r="CC50" s="1274"/>
      <c r="CD50" s="1274"/>
      <c r="CE50" s="1274"/>
      <c r="CF50" s="1274" t="s">
        <v>577</v>
      </c>
      <c r="CG50" s="1274"/>
      <c r="CH50" s="1274"/>
      <c r="CI50" s="1274"/>
      <c r="CJ50" s="1274"/>
      <c r="CK50" s="1274"/>
      <c r="CL50" s="1274"/>
      <c r="CM50" s="1274"/>
      <c r="CN50" s="1274" t="s">
        <v>578</v>
      </c>
      <c r="CO50" s="1274"/>
      <c r="CP50" s="1274"/>
      <c r="CQ50" s="1274"/>
      <c r="CR50" s="1274"/>
      <c r="CS50" s="1274"/>
      <c r="CT50" s="1274"/>
      <c r="CU50" s="1274"/>
      <c r="CV50" s="1274" t="s">
        <v>579</v>
      </c>
      <c r="CW50" s="1274"/>
      <c r="CX50" s="1274"/>
      <c r="CY50" s="1274"/>
      <c r="CZ50" s="1274"/>
      <c r="DA50" s="1274"/>
      <c r="DB50" s="1274"/>
      <c r="DC50" s="1274"/>
    </row>
    <row r="51" spans="1:109" ht="13.5" customHeight="1">
      <c r="B51" s="1265"/>
      <c r="G51" s="1281"/>
      <c r="H51" s="1281"/>
      <c r="I51" s="1315"/>
      <c r="J51" s="1315"/>
      <c r="K51" s="1280"/>
      <c r="L51" s="1280"/>
      <c r="M51" s="1280"/>
      <c r="N51" s="1280"/>
      <c r="AM51" s="1279"/>
      <c r="AN51" s="1273" t="s">
        <v>618</v>
      </c>
      <c r="AO51" s="1273"/>
      <c r="AP51" s="1273"/>
      <c r="AQ51" s="1273"/>
      <c r="AR51" s="1273"/>
      <c r="AS51" s="1273"/>
      <c r="AT51" s="1273"/>
      <c r="AU51" s="1273"/>
      <c r="AV51" s="1273"/>
      <c r="AW51" s="1273"/>
      <c r="AX51" s="1273"/>
      <c r="AY51" s="1273"/>
      <c r="AZ51" s="1273"/>
      <c r="BA51" s="1273"/>
      <c r="BB51" s="1273" t="s">
        <v>616</v>
      </c>
      <c r="BC51" s="1273"/>
      <c r="BD51" s="1273"/>
      <c r="BE51" s="1273"/>
      <c r="BF51" s="1273"/>
      <c r="BG51" s="1273"/>
      <c r="BH51" s="1273"/>
      <c r="BI51" s="1273"/>
      <c r="BJ51" s="1273"/>
      <c r="BK51" s="1273"/>
      <c r="BL51" s="1273"/>
      <c r="BM51" s="1273"/>
      <c r="BN51" s="1273"/>
      <c r="BO51" s="1273"/>
      <c r="BP51" s="1314"/>
      <c r="BQ51" s="1272"/>
      <c r="BR51" s="1272"/>
      <c r="BS51" s="1272"/>
      <c r="BT51" s="1272"/>
      <c r="BU51" s="1272"/>
      <c r="BV51" s="1272"/>
      <c r="BW51" s="1272"/>
      <c r="BX51" s="1272">
        <v>43.5</v>
      </c>
      <c r="BY51" s="1272"/>
      <c r="BZ51" s="1272"/>
      <c r="CA51" s="1272"/>
      <c r="CB51" s="1272"/>
      <c r="CC51" s="1272"/>
      <c r="CD51" s="1272"/>
      <c r="CE51" s="1272"/>
      <c r="CF51" s="1272">
        <v>15.4</v>
      </c>
      <c r="CG51" s="1272"/>
      <c r="CH51" s="1272"/>
      <c r="CI51" s="1272"/>
      <c r="CJ51" s="1272"/>
      <c r="CK51" s="1272"/>
      <c r="CL51" s="1272"/>
      <c r="CM51" s="1272"/>
      <c r="CN51" s="1272">
        <v>0.2</v>
      </c>
      <c r="CO51" s="1272"/>
      <c r="CP51" s="1272"/>
      <c r="CQ51" s="1272"/>
      <c r="CR51" s="1272"/>
      <c r="CS51" s="1272"/>
      <c r="CT51" s="1272"/>
      <c r="CU51" s="1272"/>
      <c r="CV51" s="1272"/>
      <c r="CW51" s="1272"/>
      <c r="CX51" s="1272"/>
      <c r="CY51" s="1272"/>
      <c r="CZ51" s="1272"/>
      <c r="DA51" s="1272"/>
      <c r="DB51" s="1272"/>
      <c r="DC51" s="1272"/>
    </row>
    <row r="52" spans="1:109" ht="13.5">
      <c r="B52" s="1265"/>
      <c r="G52" s="1281"/>
      <c r="H52" s="1281"/>
      <c r="I52" s="1315"/>
      <c r="J52" s="1315"/>
      <c r="K52" s="1280"/>
      <c r="L52" s="1280"/>
      <c r="M52" s="1280"/>
      <c r="N52" s="1280"/>
      <c r="AM52" s="1279"/>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ht="13.5">
      <c r="A53" s="1301"/>
      <c r="B53" s="1265"/>
      <c r="G53" s="1281"/>
      <c r="H53" s="1281"/>
      <c r="I53" s="1277"/>
      <c r="J53" s="1277"/>
      <c r="K53" s="1280"/>
      <c r="L53" s="1280"/>
      <c r="M53" s="1280"/>
      <c r="N53" s="1280"/>
      <c r="AM53" s="1279"/>
      <c r="AN53" s="1273"/>
      <c r="AO53" s="1273"/>
      <c r="AP53" s="1273"/>
      <c r="AQ53" s="1273"/>
      <c r="AR53" s="1273"/>
      <c r="AS53" s="1273"/>
      <c r="AT53" s="1273"/>
      <c r="AU53" s="1273"/>
      <c r="AV53" s="1273"/>
      <c r="AW53" s="1273"/>
      <c r="AX53" s="1273"/>
      <c r="AY53" s="1273"/>
      <c r="AZ53" s="1273"/>
      <c r="BA53" s="1273"/>
      <c r="BB53" s="1273" t="s">
        <v>623</v>
      </c>
      <c r="BC53" s="1273"/>
      <c r="BD53" s="1273"/>
      <c r="BE53" s="1273"/>
      <c r="BF53" s="1273"/>
      <c r="BG53" s="1273"/>
      <c r="BH53" s="1273"/>
      <c r="BI53" s="1273"/>
      <c r="BJ53" s="1273"/>
      <c r="BK53" s="1273"/>
      <c r="BL53" s="1273"/>
      <c r="BM53" s="1273"/>
      <c r="BN53" s="1273"/>
      <c r="BO53" s="1273"/>
      <c r="BP53" s="1314"/>
      <c r="BQ53" s="1272"/>
      <c r="BR53" s="1272"/>
      <c r="BS53" s="1272"/>
      <c r="BT53" s="1272"/>
      <c r="BU53" s="1272"/>
      <c r="BV53" s="1272"/>
      <c r="BW53" s="1272"/>
      <c r="BX53" s="1272">
        <v>56.2</v>
      </c>
      <c r="BY53" s="1272"/>
      <c r="BZ53" s="1272"/>
      <c r="CA53" s="1272"/>
      <c r="CB53" s="1272"/>
      <c r="CC53" s="1272"/>
      <c r="CD53" s="1272"/>
      <c r="CE53" s="1272"/>
      <c r="CF53" s="1272">
        <v>59.3</v>
      </c>
      <c r="CG53" s="1272"/>
      <c r="CH53" s="1272"/>
      <c r="CI53" s="1272"/>
      <c r="CJ53" s="1272"/>
      <c r="CK53" s="1272"/>
      <c r="CL53" s="1272"/>
      <c r="CM53" s="1272"/>
      <c r="CN53" s="1272">
        <v>60.9</v>
      </c>
      <c r="CO53" s="1272"/>
      <c r="CP53" s="1272"/>
      <c r="CQ53" s="1272"/>
      <c r="CR53" s="1272"/>
      <c r="CS53" s="1272"/>
      <c r="CT53" s="1272"/>
      <c r="CU53" s="1272"/>
      <c r="CV53" s="1272">
        <v>62.1</v>
      </c>
      <c r="CW53" s="1272"/>
      <c r="CX53" s="1272"/>
      <c r="CY53" s="1272"/>
      <c r="CZ53" s="1272"/>
      <c r="DA53" s="1272"/>
      <c r="DB53" s="1272"/>
      <c r="DC53" s="1272"/>
    </row>
    <row r="54" spans="1:109" ht="13.5">
      <c r="A54" s="1301"/>
      <c r="B54" s="1265"/>
      <c r="G54" s="1281"/>
      <c r="H54" s="1281"/>
      <c r="I54" s="1277"/>
      <c r="J54" s="1277"/>
      <c r="K54" s="1280"/>
      <c r="L54" s="1280"/>
      <c r="M54" s="1280"/>
      <c r="N54" s="1280"/>
      <c r="AM54" s="1279"/>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ht="13.5">
      <c r="A55" s="1301"/>
      <c r="B55" s="1265"/>
      <c r="G55" s="1277"/>
      <c r="H55" s="1277"/>
      <c r="I55" s="1277"/>
      <c r="J55" s="1277"/>
      <c r="K55" s="1280"/>
      <c r="L55" s="1280"/>
      <c r="M55" s="1280"/>
      <c r="N55" s="1280"/>
      <c r="AN55" s="1274" t="s">
        <v>617</v>
      </c>
      <c r="AO55" s="1274"/>
      <c r="AP55" s="1274"/>
      <c r="AQ55" s="1274"/>
      <c r="AR55" s="1274"/>
      <c r="AS55" s="1274"/>
      <c r="AT55" s="1274"/>
      <c r="AU55" s="1274"/>
      <c r="AV55" s="1274"/>
      <c r="AW55" s="1274"/>
      <c r="AX55" s="1274"/>
      <c r="AY55" s="1274"/>
      <c r="AZ55" s="1274"/>
      <c r="BA55" s="1274"/>
      <c r="BB55" s="1273" t="s">
        <v>616</v>
      </c>
      <c r="BC55" s="1273"/>
      <c r="BD55" s="1273"/>
      <c r="BE55" s="1273"/>
      <c r="BF55" s="1273"/>
      <c r="BG55" s="1273"/>
      <c r="BH55" s="1273"/>
      <c r="BI55" s="1273"/>
      <c r="BJ55" s="1273"/>
      <c r="BK55" s="1273"/>
      <c r="BL55" s="1273"/>
      <c r="BM55" s="1273"/>
      <c r="BN55" s="1273"/>
      <c r="BO55" s="1273"/>
      <c r="BP55" s="1314"/>
      <c r="BQ55" s="1272"/>
      <c r="BR55" s="1272"/>
      <c r="BS55" s="1272"/>
      <c r="BT55" s="1272"/>
      <c r="BU55" s="1272"/>
      <c r="BV55" s="1272"/>
      <c r="BW55" s="1272"/>
      <c r="BX55" s="1272">
        <v>0</v>
      </c>
      <c r="BY55" s="1272"/>
      <c r="BZ55" s="1272"/>
      <c r="CA55" s="1272"/>
      <c r="CB55" s="1272"/>
      <c r="CC55" s="1272"/>
      <c r="CD55" s="1272"/>
      <c r="CE55" s="1272"/>
      <c r="CF55" s="1272">
        <v>0</v>
      </c>
      <c r="CG55" s="1272"/>
      <c r="CH55" s="1272"/>
      <c r="CI55" s="1272"/>
      <c r="CJ55" s="1272"/>
      <c r="CK55" s="1272"/>
      <c r="CL55" s="1272"/>
      <c r="CM55" s="1272"/>
      <c r="CN55" s="1272">
        <v>0</v>
      </c>
      <c r="CO55" s="1272"/>
      <c r="CP55" s="1272"/>
      <c r="CQ55" s="1272"/>
      <c r="CR55" s="1272"/>
      <c r="CS55" s="1272"/>
      <c r="CT55" s="1272"/>
      <c r="CU55" s="1272"/>
      <c r="CV55" s="1272">
        <v>0</v>
      </c>
      <c r="CW55" s="1272"/>
      <c r="CX55" s="1272"/>
      <c r="CY55" s="1272"/>
      <c r="CZ55" s="1272"/>
      <c r="DA55" s="1272"/>
      <c r="DB55" s="1272"/>
      <c r="DC55" s="1272"/>
    </row>
    <row r="56" spans="1:109" ht="13.5">
      <c r="A56" s="1301"/>
      <c r="B56" s="1265"/>
      <c r="G56" s="1277"/>
      <c r="H56" s="1277"/>
      <c r="I56" s="1277"/>
      <c r="J56" s="1277"/>
      <c r="K56" s="1280"/>
      <c r="L56" s="1280"/>
      <c r="M56" s="1280"/>
      <c r="N56" s="1280"/>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1301" customFormat="1" ht="13.5">
      <c r="B57" s="1307"/>
      <c r="G57" s="1277"/>
      <c r="H57" s="1277"/>
      <c r="I57" s="1276"/>
      <c r="J57" s="1276"/>
      <c r="K57" s="1280"/>
      <c r="L57" s="1280"/>
      <c r="M57" s="1280"/>
      <c r="N57" s="1280"/>
      <c r="AM57" s="1264"/>
      <c r="AN57" s="1274"/>
      <c r="AO57" s="1274"/>
      <c r="AP57" s="1274"/>
      <c r="AQ57" s="1274"/>
      <c r="AR57" s="1274"/>
      <c r="AS57" s="1274"/>
      <c r="AT57" s="1274"/>
      <c r="AU57" s="1274"/>
      <c r="AV57" s="1274"/>
      <c r="AW57" s="1274"/>
      <c r="AX57" s="1274"/>
      <c r="AY57" s="1274"/>
      <c r="AZ57" s="1274"/>
      <c r="BA57" s="1274"/>
      <c r="BB57" s="1273" t="s">
        <v>623</v>
      </c>
      <c r="BC57" s="1273"/>
      <c r="BD57" s="1273"/>
      <c r="BE57" s="1273"/>
      <c r="BF57" s="1273"/>
      <c r="BG57" s="1273"/>
      <c r="BH57" s="1273"/>
      <c r="BI57" s="1273"/>
      <c r="BJ57" s="1273"/>
      <c r="BK57" s="1273"/>
      <c r="BL57" s="1273"/>
      <c r="BM57" s="1273"/>
      <c r="BN57" s="1273"/>
      <c r="BO57" s="1273"/>
      <c r="BP57" s="1314"/>
      <c r="BQ57" s="1272"/>
      <c r="BR57" s="1272"/>
      <c r="BS57" s="1272"/>
      <c r="BT57" s="1272"/>
      <c r="BU57" s="1272"/>
      <c r="BV57" s="1272"/>
      <c r="BW57" s="1272"/>
      <c r="BX57" s="1272">
        <v>55.3</v>
      </c>
      <c r="BY57" s="1272"/>
      <c r="BZ57" s="1272"/>
      <c r="CA57" s="1272"/>
      <c r="CB57" s="1272"/>
      <c r="CC57" s="1272"/>
      <c r="CD57" s="1272"/>
      <c r="CE57" s="1272"/>
      <c r="CF57" s="1272">
        <v>56.3</v>
      </c>
      <c r="CG57" s="1272"/>
      <c r="CH57" s="1272"/>
      <c r="CI57" s="1272"/>
      <c r="CJ57" s="1272"/>
      <c r="CK57" s="1272"/>
      <c r="CL57" s="1272"/>
      <c r="CM57" s="1272"/>
      <c r="CN57" s="1272">
        <v>58.3</v>
      </c>
      <c r="CO57" s="1272"/>
      <c r="CP57" s="1272"/>
      <c r="CQ57" s="1272"/>
      <c r="CR57" s="1272"/>
      <c r="CS57" s="1272"/>
      <c r="CT57" s="1272"/>
      <c r="CU57" s="1272"/>
      <c r="CV57" s="1272">
        <v>59</v>
      </c>
      <c r="CW57" s="1272"/>
      <c r="CX57" s="1272"/>
      <c r="CY57" s="1272"/>
      <c r="CZ57" s="1272"/>
      <c r="DA57" s="1272"/>
      <c r="DB57" s="1272"/>
      <c r="DC57" s="1272"/>
      <c r="DD57" s="1312"/>
      <c r="DE57" s="1307"/>
    </row>
    <row r="58" spans="1:109" s="1301" customFormat="1" ht="13.5">
      <c r="A58" s="1264"/>
      <c r="B58" s="1307"/>
      <c r="G58" s="1277"/>
      <c r="H58" s="1277"/>
      <c r="I58" s="1276"/>
      <c r="J58" s="1276"/>
      <c r="K58" s="1280"/>
      <c r="L58" s="1280"/>
      <c r="M58" s="1280"/>
      <c r="N58" s="1280"/>
      <c r="AM58" s="1264"/>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1312"/>
      <c r="DE58" s="1307"/>
    </row>
    <row r="59" spans="1:109" s="1301" customFormat="1" ht="13.5">
      <c r="A59" s="1264"/>
      <c r="B59" s="1307"/>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07"/>
    </row>
    <row r="60" spans="1:109" s="1301" customFormat="1" ht="13.5">
      <c r="A60" s="1264"/>
      <c r="B60" s="1307"/>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07"/>
    </row>
    <row r="61" spans="1:109" s="1301" customFormat="1" ht="13.5">
      <c r="A61" s="1264"/>
      <c r="B61" s="1311"/>
      <c r="C61" s="1310"/>
      <c r="D61" s="1310"/>
      <c r="E61" s="1310"/>
      <c r="F61" s="1310"/>
      <c r="G61" s="1310"/>
      <c r="H61" s="1310"/>
      <c r="I61" s="1310"/>
      <c r="J61" s="1310"/>
      <c r="K61" s="1310"/>
      <c r="L61" s="1310"/>
      <c r="M61" s="1309"/>
      <c r="N61" s="1309"/>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09"/>
      <c r="AT61" s="1309"/>
      <c r="AU61" s="1310"/>
      <c r="AV61" s="1310"/>
      <c r="AW61" s="1310"/>
      <c r="AX61" s="1310"/>
      <c r="AY61" s="1310"/>
      <c r="AZ61" s="1310"/>
      <c r="BA61" s="1310"/>
      <c r="BB61" s="1310"/>
      <c r="BC61" s="1310"/>
      <c r="BD61" s="1310"/>
      <c r="BE61" s="1309"/>
      <c r="BF61" s="1309"/>
      <c r="BG61" s="1310"/>
      <c r="BH61" s="1310"/>
      <c r="BI61" s="1310"/>
      <c r="BJ61" s="1310"/>
      <c r="BK61" s="1310"/>
      <c r="BL61" s="1310"/>
      <c r="BM61" s="1310"/>
      <c r="BN61" s="1310"/>
      <c r="BO61" s="1310"/>
      <c r="BP61" s="1310"/>
      <c r="BQ61" s="1309"/>
      <c r="BR61" s="1309"/>
      <c r="BS61" s="1310"/>
      <c r="BT61" s="1310"/>
      <c r="BU61" s="1310"/>
      <c r="BV61" s="1310"/>
      <c r="BW61" s="1310"/>
      <c r="BX61" s="1310"/>
      <c r="BY61" s="1310"/>
      <c r="BZ61" s="1310"/>
      <c r="CA61" s="1310"/>
      <c r="CB61" s="1310"/>
      <c r="CC61" s="1309"/>
      <c r="CD61" s="1309"/>
      <c r="CE61" s="1310"/>
      <c r="CF61" s="1310"/>
      <c r="CG61" s="1310"/>
      <c r="CH61" s="1310"/>
      <c r="CI61" s="1310"/>
      <c r="CJ61" s="1310"/>
      <c r="CK61" s="1310"/>
      <c r="CL61" s="1310"/>
      <c r="CM61" s="1310"/>
      <c r="CN61" s="1310"/>
      <c r="CO61" s="1309"/>
      <c r="CP61" s="1309"/>
      <c r="CQ61" s="1310"/>
      <c r="CR61" s="1310"/>
      <c r="CS61" s="1310"/>
      <c r="CT61" s="1310"/>
      <c r="CU61" s="1310"/>
      <c r="CV61" s="1310"/>
      <c r="CW61" s="1310"/>
      <c r="CX61" s="1310"/>
      <c r="CY61" s="1310"/>
      <c r="CZ61" s="1310"/>
      <c r="DA61" s="1309"/>
      <c r="DB61" s="1309"/>
      <c r="DC61" s="1309"/>
      <c r="DD61" s="1308"/>
      <c r="DE61" s="1307"/>
    </row>
    <row r="62" spans="1:109" ht="13.5">
      <c r="B62" s="1306"/>
      <c r="C62" s="1306"/>
      <c r="D62" s="1306"/>
      <c r="E62" s="1306"/>
      <c r="F62" s="1306"/>
      <c r="G62" s="1306"/>
      <c r="H62" s="1306"/>
      <c r="I62" s="1306"/>
      <c r="J62" s="1306"/>
      <c r="K62" s="1306"/>
      <c r="L62" s="1306"/>
      <c r="M62" s="1306"/>
      <c r="N62" s="1306"/>
      <c r="O62" s="1306"/>
      <c r="P62" s="1306"/>
      <c r="Q62" s="1306"/>
      <c r="R62" s="1306"/>
      <c r="S62" s="1306"/>
      <c r="T62" s="1306"/>
      <c r="U62" s="1306"/>
      <c r="V62" s="1306"/>
      <c r="W62" s="1306"/>
      <c r="X62" s="1306"/>
      <c r="Y62" s="1306"/>
      <c r="Z62" s="1306"/>
      <c r="AA62" s="1306"/>
      <c r="AB62" s="1306"/>
      <c r="AC62" s="1306"/>
      <c r="AD62" s="1306"/>
      <c r="AE62" s="1306"/>
      <c r="AF62" s="1306"/>
      <c r="AG62" s="1306"/>
      <c r="AH62" s="1306"/>
      <c r="AI62" s="1306"/>
      <c r="AJ62" s="1306"/>
      <c r="AK62" s="1306"/>
      <c r="AL62" s="1306"/>
      <c r="AM62" s="1306"/>
      <c r="AN62" s="1306"/>
      <c r="AO62" s="1306"/>
      <c r="AP62" s="1306"/>
      <c r="AQ62" s="1306"/>
      <c r="AR62" s="1306"/>
      <c r="AS62" s="1306"/>
      <c r="AT62" s="1306"/>
      <c r="AU62" s="1306"/>
      <c r="AV62" s="1306"/>
      <c r="AW62" s="1306"/>
      <c r="AX62" s="1306"/>
      <c r="AY62" s="1306"/>
      <c r="AZ62" s="1306"/>
      <c r="BA62" s="1306"/>
      <c r="BB62" s="1306"/>
      <c r="BC62" s="1306"/>
      <c r="BD62" s="1306"/>
      <c r="BE62" s="1306"/>
      <c r="BF62" s="1306"/>
      <c r="BG62" s="1306"/>
      <c r="BH62" s="1306"/>
      <c r="BI62" s="1306"/>
      <c r="BJ62" s="1306"/>
      <c r="BK62" s="1306"/>
      <c r="BL62" s="1306"/>
      <c r="BM62" s="1306"/>
      <c r="BN62" s="1306"/>
      <c r="BO62" s="1306"/>
      <c r="BP62" s="1306"/>
      <c r="BQ62" s="1306"/>
      <c r="BR62" s="1306"/>
      <c r="BS62" s="1306"/>
      <c r="BT62" s="1306"/>
      <c r="BU62" s="1306"/>
      <c r="BV62" s="1306"/>
      <c r="BW62" s="1306"/>
      <c r="BX62" s="1306"/>
      <c r="BY62" s="1306"/>
      <c r="BZ62" s="1306"/>
      <c r="CA62" s="1306"/>
      <c r="CB62" s="1306"/>
      <c r="CC62" s="1306"/>
      <c r="CD62" s="1306"/>
      <c r="CE62" s="1306"/>
      <c r="CF62" s="1306"/>
      <c r="CG62" s="1306"/>
      <c r="CH62" s="1306"/>
      <c r="CI62" s="1306"/>
      <c r="CJ62" s="1306"/>
      <c r="CK62" s="1306"/>
      <c r="CL62" s="1306"/>
      <c r="CM62" s="1306"/>
      <c r="CN62" s="1306"/>
      <c r="CO62" s="1306"/>
      <c r="CP62" s="1306"/>
      <c r="CQ62" s="1306"/>
      <c r="CR62" s="1306"/>
      <c r="CS62" s="1306"/>
      <c r="CT62" s="1306"/>
      <c r="CU62" s="1306"/>
      <c r="CV62" s="1306"/>
      <c r="CW62" s="1306"/>
      <c r="CX62" s="1306"/>
      <c r="CY62" s="1306"/>
      <c r="CZ62" s="1306"/>
      <c r="DA62" s="1306"/>
      <c r="DB62" s="1306"/>
      <c r="DC62" s="1306"/>
      <c r="DD62" s="1306"/>
      <c r="DE62" s="1264"/>
    </row>
    <row r="63" spans="1:109" ht="17.25">
      <c r="B63" s="1305" t="s">
        <v>622</v>
      </c>
    </row>
    <row r="64" spans="1:109" ht="13.5">
      <c r="B64" s="1265"/>
      <c r="G64" s="1302"/>
      <c r="I64" s="1304"/>
      <c r="J64" s="1304"/>
      <c r="K64" s="1304"/>
      <c r="L64" s="1304"/>
      <c r="M64" s="1304"/>
      <c r="N64" s="1303"/>
      <c r="AM64" s="1302"/>
      <c r="AN64" s="1302" t="s">
        <v>621</v>
      </c>
      <c r="AP64" s="1301"/>
      <c r="AQ64" s="1301"/>
      <c r="AR64" s="1301"/>
      <c r="AY64" s="1302"/>
      <c r="BA64" s="1301"/>
      <c r="BB64" s="1301"/>
      <c r="BC64" s="1301"/>
      <c r="BK64" s="1302"/>
      <c r="BM64" s="1301"/>
      <c r="BN64" s="1301"/>
      <c r="BO64" s="1301"/>
      <c r="BW64" s="1302"/>
      <c r="BY64" s="1301"/>
      <c r="BZ64" s="1301"/>
      <c r="CA64" s="1301"/>
      <c r="CI64" s="1302"/>
      <c r="CK64" s="1301"/>
      <c r="CL64" s="1301"/>
      <c r="CM64" s="1301"/>
      <c r="CU64" s="1302"/>
      <c r="CW64" s="1301"/>
      <c r="CX64" s="1301"/>
      <c r="CY64" s="1301"/>
    </row>
    <row r="65" spans="2:107" ht="13.5">
      <c r="B65" s="1265"/>
      <c r="AN65" s="1300" t="s">
        <v>620</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298"/>
    </row>
    <row r="66" spans="2:107" ht="13.5">
      <c r="B66" s="1265"/>
      <c r="AN66" s="1297"/>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5"/>
    </row>
    <row r="67" spans="2:107" ht="13.5">
      <c r="B67" s="1265"/>
      <c r="AN67" s="1297"/>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5"/>
    </row>
    <row r="68" spans="2:107" ht="13.5">
      <c r="B68" s="1265"/>
      <c r="AN68" s="1297"/>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5"/>
    </row>
    <row r="69" spans="2:107" ht="13.5">
      <c r="B69" s="1265"/>
      <c r="AN69" s="1294"/>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2"/>
    </row>
    <row r="70" spans="2:107" ht="13.5">
      <c r="B70" s="1265"/>
      <c r="H70" s="1291"/>
      <c r="I70" s="1291"/>
      <c r="J70" s="1289"/>
      <c r="K70" s="1289"/>
      <c r="L70" s="1288"/>
      <c r="M70" s="1289"/>
      <c r="N70" s="1288"/>
      <c r="AN70" s="1279"/>
      <c r="AO70" s="1279"/>
      <c r="AP70" s="1279"/>
      <c r="AZ70" s="1279"/>
      <c r="BA70" s="1279"/>
      <c r="BB70" s="1279"/>
      <c r="BL70" s="1279"/>
      <c r="BM70" s="1279"/>
      <c r="BN70" s="1279"/>
      <c r="BX70" s="1279"/>
      <c r="BY70" s="1279"/>
      <c r="BZ70" s="1279"/>
      <c r="CJ70" s="1279"/>
      <c r="CK70" s="1279"/>
      <c r="CL70" s="1279"/>
      <c r="CV70" s="1279"/>
      <c r="CW70" s="1279"/>
      <c r="CX70" s="1279"/>
    </row>
    <row r="71" spans="2:107" ht="13.5">
      <c r="B71" s="1265"/>
      <c r="G71" s="1287"/>
      <c r="I71" s="1290"/>
      <c r="J71" s="1289"/>
      <c r="K71" s="1289"/>
      <c r="L71" s="1288"/>
      <c r="M71" s="1289"/>
      <c r="N71" s="1288"/>
      <c r="AM71" s="1287"/>
      <c r="AN71" s="1264" t="s">
        <v>619</v>
      </c>
    </row>
    <row r="72" spans="2:107" ht="13.5">
      <c r="B72" s="1265"/>
      <c r="G72" s="1277"/>
      <c r="H72" s="1277"/>
      <c r="I72" s="1277"/>
      <c r="J72" s="1277"/>
      <c r="K72" s="1286"/>
      <c r="L72" s="1286"/>
      <c r="M72" s="1285"/>
      <c r="N72" s="1285"/>
      <c r="AN72" s="1284"/>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2"/>
      <c r="BP72" s="1274" t="s">
        <v>575</v>
      </c>
      <c r="BQ72" s="1274"/>
      <c r="BR72" s="1274"/>
      <c r="BS72" s="1274"/>
      <c r="BT72" s="1274"/>
      <c r="BU72" s="1274"/>
      <c r="BV72" s="1274"/>
      <c r="BW72" s="1274"/>
      <c r="BX72" s="1274" t="s">
        <v>576</v>
      </c>
      <c r="BY72" s="1274"/>
      <c r="BZ72" s="1274"/>
      <c r="CA72" s="1274"/>
      <c r="CB72" s="1274"/>
      <c r="CC72" s="1274"/>
      <c r="CD72" s="1274"/>
      <c r="CE72" s="1274"/>
      <c r="CF72" s="1274" t="s">
        <v>577</v>
      </c>
      <c r="CG72" s="1274"/>
      <c r="CH72" s="1274"/>
      <c r="CI72" s="1274"/>
      <c r="CJ72" s="1274"/>
      <c r="CK72" s="1274"/>
      <c r="CL72" s="1274"/>
      <c r="CM72" s="1274"/>
      <c r="CN72" s="1274" t="s">
        <v>578</v>
      </c>
      <c r="CO72" s="1274"/>
      <c r="CP72" s="1274"/>
      <c r="CQ72" s="1274"/>
      <c r="CR72" s="1274"/>
      <c r="CS72" s="1274"/>
      <c r="CT72" s="1274"/>
      <c r="CU72" s="1274"/>
      <c r="CV72" s="1274" t="s">
        <v>579</v>
      </c>
      <c r="CW72" s="1274"/>
      <c r="CX72" s="1274"/>
      <c r="CY72" s="1274"/>
      <c r="CZ72" s="1274"/>
      <c r="DA72" s="1274"/>
      <c r="DB72" s="1274"/>
      <c r="DC72" s="1274"/>
    </row>
    <row r="73" spans="2:107" ht="13.5">
      <c r="B73" s="1265"/>
      <c r="G73" s="1281"/>
      <c r="H73" s="1281"/>
      <c r="I73" s="1281"/>
      <c r="J73" s="1281"/>
      <c r="K73" s="1278"/>
      <c r="L73" s="1278"/>
      <c r="M73" s="1278"/>
      <c r="N73" s="1278"/>
      <c r="AM73" s="1279"/>
      <c r="AN73" s="1273" t="s">
        <v>618</v>
      </c>
      <c r="AO73" s="1273"/>
      <c r="AP73" s="1273"/>
      <c r="AQ73" s="1273"/>
      <c r="AR73" s="1273"/>
      <c r="AS73" s="1273"/>
      <c r="AT73" s="1273"/>
      <c r="AU73" s="1273"/>
      <c r="AV73" s="1273"/>
      <c r="AW73" s="1273"/>
      <c r="AX73" s="1273"/>
      <c r="AY73" s="1273"/>
      <c r="AZ73" s="1273"/>
      <c r="BA73" s="1273"/>
      <c r="BB73" s="1273" t="s">
        <v>616</v>
      </c>
      <c r="BC73" s="1273"/>
      <c r="BD73" s="1273"/>
      <c r="BE73" s="1273"/>
      <c r="BF73" s="1273"/>
      <c r="BG73" s="1273"/>
      <c r="BH73" s="1273"/>
      <c r="BI73" s="1273"/>
      <c r="BJ73" s="1273"/>
      <c r="BK73" s="1273"/>
      <c r="BL73" s="1273"/>
      <c r="BM73" s="1273"/>
      <c r="BN73" s="1273"/>
      <c r="BO73" s="1273"/>
      <c r="BP73" s="1272">
        <v>58.2</v>
      </c>
      <c r="BQ73" s="1272"/>
      <c r="BR73" s="1272"/>
      <c r="BS73" s="1272"/>
      <c r="BT73" s="1272"/>
      <c r="BU73" s="1272"/>
      <c r="BV73" s="1272"/>
      <c r="BW73" s="1272"/>
      <c r="BX73" s="1272">
        <v>43.5</v>
      </c>
      <c r="BY73" s="1272"/>
      <c r="BZ73" s="1272"/>
      <c r="CA73" s="1272"/>
      <c r="CB73" s="1272"/>
      <c r="CC73" s="1272"/>
      <c r="CD73" s="1272"/>
      <c r="CE73" s="1272"/>
      <c r="CF73" s="1272">
        <v>15.4</v>
      </c>
      <c r="CG73" s="1272"/>
      <c r="CH73" s="1272"/>
      <c r="CI73" s="1272"/>
      <c r="CJ73" s="1272"/>
      <c r="CK73" s="1272"/>
      <c r="CL73" s="1272"/>
      <c r="CM73" s="1272"/>
      <c r="CN73" s="1272">
        <v>0.2</v>
      </c>
      <c r="CO73" s="1272"/>
      <c r="CP73" s="1272"/>
      <c r="CQ73" s="1272"/>
      <c r="CR73" s="1272"/>
      <c r="CS73" s="1272"/>
      <c r="CT73" s="1272"/>
      <c r="CU73" s="1272"/>
      <c r="CV73" s="1272"/>
      <c r="CW73" s="1272"/>
      <c r="CX73" s="1272"/>
      <c r="CY73" s="1272"/>
      <c r="CZ73" s="1272"/>
      <c r="DA73" s="1272"/>
      <c r="DB73" s="1272"/>
      <c r="DC73" s="1272"/>
    </row>
    <row r="74" spans="2:107" ht="13.5">
      <c r="B74" s="1265"/>
      <c r="G74" s="1281"/>
      <c r="H74" s="1281"/>
      <c r="I74" s="1281"/>
      <c r="J74" s="1281"/>
      <c r="K74" s="1278"/>
      <c r="L74" s="1278"/>
      <c r="M74" s="1278"/>
      <c r="N74" s="1278"/>
      <c r="AM74" s="1279"/>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ht="13.5">
      <c r="B75" s="1265"/>
      <c r="G75" s="1281"/>
      <c r="H75" s="1281"/>
      <c r="I75" s="1277"/>
      <c r="J75" s="1277"/>
      <c r="K75" s="1280"/>
      <c r="L75" s="1280"/>
      <c r="M75" s="1280"/>
      <c r="N75" s="1280"/>
      <c r="AM75" s="1279"/>
      <c r="AN75" s="1273"/>
      <c r="AO75" s="1273"/>
      <c r="AP75" s="1273"/>
      <c r="AQ75" s="1273"/>
      <c r="AR75" s="1273"/>
      <c r="AS75" s="1273"/>
      <c r="AT75" s="1273"/>
      <c r="AU75" s="1273"/>
      <c r="AV75" s="1273"/>
      <c r="AW75" s="1273"/>
      <c r="AX75" s="1273"/>
      <c r="AY75" s="1273"/>
      <c r="AZ75" s="1273"/>
      <c r="BA75" s="1273"/>
      <c r="BB75" s="1273" t="s">
        <v>615</v>
      </c>
      <c r="BC75" s="1273"/>
      <c r="BD75" s="1273"/>
      <c r="BE75" s="1273"/>
      <c r="BF75" s="1273"/>
      <c r="BG75" s="1273"/>
      <c r="BH75" s="1273"/>
      <c r="BI75" s="1273"/>
      <c r="BJ75" s="1273"/>
      <c r="BK75" s="1273"/>
      <c r="BL75" s="1273"/>
      <c r="BM75" s="1273"/>
      <c r="BN75" s="1273"/>
      <c r="BO75" s="1273"/>
      <c r="BP75" s="1272">
        <v>15.9</v>
      </c>
      <c r="BQ75" s="1272"/>
      <c r="BR75" s="1272"/>
      <c r="BS75" s="1272"/>
      <c r="BT75" s="1272"/>
      <c r="BU75" s="1272"/>
      <c r="BV75" s="1272"/>
      <c r="BW75" s="1272"/>
      <c r="BX75" s="1272">
        <v>15</v>
      </c>
      <c r="BY75" s="1272"/>
      <c r="BZ75" s="1272"/>
      <c r="CA75" s="1272"/>
      <c r="CB75" s="1272"/>
      <c r="CC75" s="1272"/>
      <c r="CD75" s="1272"/>
      <c r="CE75" s="1272"/>
      <c r="CF75" s="1272">
        <v>13.6</v>
      </c>
      <c r="CG75" s="1272"/>
      <c r="CH75" s="1272"/>
      <c r="CI75" s="1272"/>
      <c r="CJ75" s="1272"/>
      <c r="CK75" s="1272"/>
      <c r="CL75" s="1272"/>
      <c r="CM75" s="1272"/>
      <c r="CN75" s="1272">
        <v>12.6</v>
      </c>
      <c r="CO75" s="1272"/>
      <c r="CP75" s="1272"/>
      <c r="CQ75" s="1272"/>
      <c r="CR75" s="1272"/>
      <c r="CS75" s="1272"/>
      <c r="CT75" s="1272"/>
      <c r="CU75" s="1272"/>
      <c r="CV75" s="1272">
        <v>12</v>
      </c>
      <c r="CW75" s="1272"/>
      <c r="CX75" s="1272"/>
      <c r="CY75" s="1272"/>
      <c r="CZ75" s="1272"/>
      <c r="DA75" s="1272"/>
      <c r="DB75" s="1272"/>
      <c r="DC75" s="1272"/>
    </row>
    <row r="76" spans="2:107" ht="13.5">
      <c r="B76" s="1265"/>
      <c r="G76" s="1281"/>
      <c r="H76" s="1281"/>
      <c r="I76" s="1277"/>
      <c r="J76" s="1277"/>
      <c r="K76" s="1280"/>
      <c r="L76" s="1280"/>
      <c r="M76" s="1280"/>
      <c r="N76" s="1280"/>
      <c r="AM76" s="1279"/>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ht="13.5">
      <c r="B77" s="1265"/>
      <c r="G77" s="1277"/>
      <c r="H77" s="1277"/>
      <c r="I77" s="1277"/>
      <c r="J77" s="1277"/>
      <c r="K77" s="1278"/>
      <c r="L77" s="1278"/>
      <c r="M77" s="1278"/>
      <c r="N77" s="1278"/>
      <c r="AN77" s="1274" t="s">
        <v>617</v>
      </c>
      <c r="AO77" s="1274"/>
      <c r="AP77" s="1274"/>
      <c r="AQ77" s="1274"/>
      <c r="AR77" s="1274"/>
      <c r="AS77" s="1274"/>
      <c r="AT77" s="1274"/>
      <c r="AU77" s="1274"/>
      <c r="AV77" s="1274"/>
      <c r="AW77" s="1274"/>
      <c r="AX77" s="1274"/>
      <c r="AY77" s="1274"/>
      <c r="AZ77" s="1274"/>
      <c r="BA77" s="1274"/>
      <c r="BB77" s="1273" t="s">
        <v>616</v>
      </c>
      <c r="BC77" s="1273"/>
      <c r="BD77" s="1273"/>
      <c r="BE77" s="1273"/>
      <c r="BF77" s="1273"/>
      <c r="BG77" s="1273"/>
      <c r="BH77" s="1273"/>
      <c r="BI77" s="1273"/>
      <c r="BJ77" s="1273"/>
      <c r="BK77" s="1273"/>
      <c r="BL77" s="1273"/>
      <c r="BM77" s="1273"/>
      <c r="BN77" s="1273"/>
      <c r="BO77" s="1273"/>
      <c r="BP77" s="1272">
        <v>54</v>
      </c>
      <c r="BQ77" s="1272"/>
      <c r="BR77" s="1272"/>
      <c r="BS77" s="1272"/>
      <c r="BT77" s="1272"/>
      <c r="BU77" s="1272"/>
      <c r="BV77" s="1272"/>
      <c r="BW77" s="1272"/>
      <c r="BX77" s="1272">
        <v>0</v>
      </c>
      <c r="BY77" s="1272"/>
      <c r="BZ77" s="1272"/>
      <c r="CA77" s="1272"/>
      <c r="CB77" s="1272"/>
      <c r="CC77" s="1272"/>
      <c r="CD77" s="1272"/>
      <c r="CE77" s="1272"/>
      <c r="CF77" s="1272">
        <v>0</v>
      </c>
      <c r="CG77" s="1272"/>
      <c r="CH77" s="1272"/>
      <c r="CI77" s="1272"/>
      <c r="CJ77" s="1272"/>
      <c r="CK77" s="1272"/>
      <c r="CL77" s="1272"/>
      <c r="CM77" s="1272"/>
      <c r="CN77" s="1272">
        <v>0</v>
      </c>
      <c r="CO77" s="1272"/>
      <c r="CP77" s="1272"/>
      <c r="CQ77" s="1272"/>
      <c r="CR77" s="1272"/>
      <c r="CS77" s="1272"/>
      <c r="CT77" s="1272"/>
      <c r="CU77" s="1272"/>
      <c r="CV77" s="1272">
        <v>0</v>
      </c>
      <c r="CW77" s="1272"/>
      <c r="CX77" s="1272"/>
      <c r="CY77" s="1272"/>
      <c r="CZ77" s="1272"/>
      <c r="DA77" s="1272"/>
      <c r="DB77" s="1272"/>
      <c r="DC77" s="1272"/>
    </row>
    <row r="78" spans="2:107" ht="13.5">
      <c r="B78" s="1265"/>
      <c r="G78" s="1277"/>
      <c r="H78" s="1277"/>
      <c r="I78" s="1277"/>
      <c r="J78" s="1277"/>
      <c r="K78" s="1278"/>
      <c r="L78" s="1278"/>
      <c r="M78" s="1278"/>
      <c r="N78" s="1278"/>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ht="13.5">
      <c r="B79" s="1265"/>
      <c r="G79" s="1277"/>
      <c r="H79" s="1277"/>
      <c r="I79" s="1276"/>
      <c r="J79" s="1276"/>
      <c r="K79" s="1275"/>
      <c r="L79" s="1275"/>
      <c r="M79" s="1275"/>
      <c r="N79" s="1275"/>
      <c r="AN79" s="1274"/>
      <c r="AO79" s="1274"/>
      <c r="AP79" s="1274"/>
      <c r="AQ79" s="1274"/>
      <c r="AR79" s="1274"/>
      <c r="AS79" s="1274"/>
      <c r="AT79" s="1274"/>
      <c r="AU79" s="1274"/>
      <c r="AV79" s="1274"/>
      <c r="AW79" s="1274"/>
      <c r="AX79" s="1274"/>
      <c r="AY79" s="1274"/>
      <c r="AZ79" s="1274"/>
      <c r="BA79" s="1274"/>
      <c r="BB79" s="1273" t="s">
        <v>615</v>
      </c>
      <c r="BC79" s="1273"/>
      <c r="BD79" s="1273"/>
      <c r="BE79" s="1273"/>
      <c r="BF79" s="1273"/>
      <c r="BG79" s="1273"/>
      <c r="BH79" s="1273"/>
      <c r="BI79" s="1273"/>
      <c r="BJ79" s="1273"/>
      <c r="BK79" s="1273"/>
      <c r="BL79" s="1273"/>
      <c r="BM79" s="1273"/>
      <c r="BN79" s="1273"/>
      <c r="BO79" s="1273"/>
      <c r="BP79" s="1272">
        <v>11.5</v>
      </c>
      <c r="BQ79" s="1272"/>
      <c r="BR79" s="1272"/>
      <c r="BS79" s="1272"/>
      <c r="BT79" s="1272"/>
      <c r="BU79" s="1272"/>
      <c r="BV79" s="1272"/>
      <c r="BW79" s="1272"/>
      <c r="BX79" s="1272">
        <v>8.6</v>
      </c>
      <c r="BY79" s="1272"/>
      <c r="BZ79" s="1272"/>
      <c r="CA79" s="1272"/>
      <c r="CB79" s="1272"/>
      <c r="CC79" s="1272"/>
      <c r="CD79" s="1272"/>
      <c r="CE79" s="1272"/>
      <c r="CF79" s="1272">
        <v>8.5</v>
      </c>
      <c r="CG79" s="1272"/>
      <c r="CH79" s="1272"/>
      <c r="CI79" s="1272"/>
      <c r="CJ79" s="1272"/>
      <c r="CK79" s="1272"/>
      <c r="CL79" s="1272"/>
      <c r="CM79" s="1272"/>
      <c r="CN79" s="1272">
        <v>8.5</v>
      </c>
      <c r="CO79" s="1272"/>
      <c r="CP79" s="1272"/>
      <c r="CQ79" s="1272"/>
      <c r="CR79" s="1272"/>
      <c r="CS79" s="1272"/>
      <c r="CT79" s="1272"/>
      <c r="CU79" s="1272"/>
      <c r="CV79" s="1272">
        <v>8.6</v>
      </c>
      <c r="CW79" s="1272"/>
      <c r="CX79" s="1272"/>
      <c r="CY79" s="1272"/>
      <c r="CZ79" s="1272"/>
      <c r="DA79" s="1272"/>
      <c r="DB79" s="1272"/>
      <c r="DC79" s="1272"/>
    </row>
    <row r="80" spans="2:107" ht="13.5">
      <c r="B80" s="1265"/>
      <c r="G80" s="1277"/>
      <c r="H80" s="1277"/>
      <c r="I80" s="1276"/>
      <c r="J80" s="1276"/>
      <c r="K80" s="1275"/>
      <c r="L80" s="1275"/>
      <c r="M80" s="1275"/>
      <c r="N80" s="1275"/>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ht="13.5">
      <c r="B81" s="1265"/>
    </row>
    <row r="82" spans="2:109" ht="17.25">
      <c r="B82" s="1265"/>
      <c r="K82" s="1271"/>
      <c r="L82" s="1271"/>
      <c r="M82" s="1271"/>
      <c r="N82" s="1271"/>
      <c r="AQ82" s="1271"/>
      <c r="AR82" s="1271"/>
      <c r="AS82" s="1271"/>
      <c r="AT82" s="1271"/>
      <c r="BC82" s="1271"/>
      <c r="BD82" s="1271"/>
      <c r="BE82" s="1271"/>
      <c r="BF82" s="1271"/>
      <c r="BO82" s="1271"/>
      <c r="BP82" s="1271"/>
      <c r="BQ82" s="1271"/>
      <c r="BR82" s="1271"/>
      <c r="CA82" s="1271"/>
      <c r="CB82" s="1271"/>
      <c r="CC82" s="1271"/>
      <c r="CD82" s="1271"/>
      <c r="CM82" s="1271"/>
      <c r="CN82" s="1271"/>
      <c r="CO82" s="1271"/>
      <c r="CP82" s="1271"/>
      <c r="CY82" s="1271"/>
      <c r="CZ82" s="1271"/>
      <c r="DA82" s="1271"/>
      <c r="DB82" s="1271"/>
      <c r="DC82" s="1271"/>
    </row>
    <row r="83" spans="2:109" ht="13.5">
      <c r="B83" s="1270"/>
      <c r="C83" s="1269"/>
      <c r="D83" s="1269"/>
      <c r="E83" s="1269"/>
      <c r="F83" s="1269"/>
      <c r="G83" s="1269"/>
      <c r="H83" s="1269"/>
      <c r="I83" s="1269"/>
      <c r="J83" s="1269"/>
      <c r="K83" s="1269"/>
      <c r="L83" s="1269"/>
      <c r="M83" s="1269"/>
      <c r="N83" s="1269"/>
      <c r="O83" s="1269"/>
      <c r="P83" s="1269"/>
      <c r="Q83" s="1269"/>
      <c r="R83" s="1269"/>
      <c r="S83" s="1269"/>
      <c r="T83" s="1269"/>
      <c r="U83" s="1269"/>
      <c r="V83" s="1269"/>
      <c r="W83" s="1269"/>
      <c r="X83" s="1269"/>
      <c r="Y83" s="1269"/>
      <c r="Z83" s="1269"/>
      <c r="AA83" s="1269"/>
      <c r="AB83" s="1269"/>
      <c r="AC83" s="1269"/>
      <c r="AD83" s="1269"/>
      <c r="AE83" s="1269"/>
      <c r="AF83" s="1269"/>
      <c r="AG83" s="1269"/>
      <c r="AH83" s="1269"/>
      <c r="AI83" s="1269"/>
      <c r="AJ83" s="1269"/>
      <c r="AK83" s="1269"/>
      <c r="AL83" s="1269"/>
      <c r="AM83" s="1269"/>
      <c r="AN83" s="1269"/>
      <c r="AO83" s="1269"/>
      <c r="AP83" s="1269"/>
      <c r="AQ83" s="1269"/>
      <c r="AR83" s="1269"/>
      <c r="AS83" s="1269"/>
      <c r="AT83" s="1269"/>
      <c r="AU83" s="1269"/>
      <c r="AV83" s="1269"/>
      <c r="AW83" s="1269"/>
      <c r="AX83" s="1269"/>
      <c r="AY83" s="1269"/>
      <c r="AZ83" s="1269"/>
      <c r="BA83" s="1269"/>
      <c r="BB83" s="1269"/>
      <c r="BC83" s="1269"/>
      <c r="BD83" s="1269"/>
      <c r="BE83" s="1269"/>
      <c r="BF83" s="1269"/>
      <c r="BG83" s="1269"/>
      <c r="BH83" s="1269"/>
      <c r="BI83" s="1269"/>
      <c r="BJ83" s="1269"/>
      <c r="BK83" s="1269"/>
      <c r="BL83" s="1269"/>
      <c r="BM83" s="1269"/>
      <c r="BN83" s="1269"/>
      <c r="BO83" s="1269"/>
      <c r="BP83" s="1269"/>
      <c r="BQ83" s="1269"/>
      <c r="BR83" s="1269"/>
      <c r="BS83" s="1269"/>
      <c r="BT83" s="1269"/>
      <c r="BU83" s="1269"/>
      <c r="BV83" s="1269"/>
      <c r="BW83" s="1269"/>
      <c r="BX83" s="1269"/>
      <c r="BY83" s="1269"/>
      <c r="BZ83" s="1269"/>
      <c r="CA83" s="1269"/>
      <c r="CB83" s="1269"/>
      <c r="CC83" s="1269"/>
      <c r="CD83" s="1269"/>
      <c r="CE83" s="1269"/>
      <c r="CF83" s="1269"/>
      <c r="CG83" s="1269"/>
      <c r="CH83" s="1269"/>
      <c r="CI83" s="1269"/>
      <c r="CJ83" s="1269"/>
      <c r="CK83" s="1269"/>
      <c r="CL83" s="1269"/>
      <c r="CM83" s="1269"/>
      <c r="CN83" s="1269"/>
      <c r="CO83" s="1269"/>
      <c r="CP83" s="1269"/>
      <c r="CQ83" s="1269"/>
      <c r="CR83" s="1269"/>
      <c r="CS83" s="1269"/>
      <c r="CT83" s="1269"/>
      <c r="CU83" s="1269"/>
      <c r="CV83" s="1269"/>
      <c r="CW83" s="1269"/>
      <c r="CX83" s="1269"/>
      <c r="CY83" s="1269"/>
      <c r="CZ83" s="1269"/>
      <c r="DA83" s="1269"/>
      <c r="DB83" s="1269"/>
      <c r="DC83" s="1269"/>
      <c r="DD83" s="1268"/>
    </row>
    <row r="84" spans="2:109" ht="13.5">
      <c r="DD84" s="1264"/>
      <c r="DE84" s="1264"/>
    </row>
    <row r="85" spans="2:109" ht="13.5">
      <c r="DD85" s="1264"/>
      <c r="DE85" s="1264"/>
    </row>
    <row r="86" spans="2:109" ht="13.5" hidden="1">
      <c r="DD86" s="1264"/>
      <c r="DE86" s="1264"/>
    </row>
    <row r="87" spans="2:109" ht="13.5" hidden="1">
      <c r="K87" s="1267"/>
      <c r="AQ87" s="1267"/>
      <c r="BC87" s="1267"/>
      <c r="BO87" s="1267"/>
      <c r="CA87" s="1267"/>
      <c r="CM87" s="1267"/>
      <c r="CY87" s="1267"/>
      <c r="DD87" s="1264"/>
      <c r="DE87" s="1264"/>
    </row>
    <row r="88" spans="2:109" ht="13.5" hidden="1">
      <c r="DD88" s="1264"/>
      <c r="DE88" s="1264"/>
    </row>
    <row r="89" spans="2:109" ht="13.5" hidden="1">
      <c r="DD89" s="1264"/>
      <c r="DE89" s="1264"/>
    </row>
    <row r="90" spans="2:109" ht="13.5" hidden="1">
      <c r="DD90" s="1264"/>
      <c r="DE90" s="1264"/>
    </row>
    <row r="91" spans="2:109" ht="13.5" hidden="1">
      <c r="DD91" s="1264"/>
      <c r="DE91" s="1264"/>
    </row>
    <row r="92" spans="2:109" ht="13.5" hidden="1" customHeight="1">
      <c r="DD92" s="1264"/>
      <c r="DE92" s="1264"/>
    </row>
    <row r="93" spans="2:109" ht="13.5" hidden="1" customHeight="1">
      <c r="DD93" s="1264"/>
      <c r="DE93" s="1264"/>
    </row>
    <row r="94" spans="2:109" ht="13.5" hidden="1" customHeight="1">
      <c r="DD94" s="1264"/>
      <c r="DE94" s="1264"/>
    </row>
    <row r="95" spans="2:109" ht="13.5" hidden="1" customHeight="1">
      <c r="DD95" s="1264"/>
      <c r="DE95" s="1264"/>
    </row>
    <row r="96" spans="2:109" ht="13.5" hidden="1" customHeight="1">
      <c r="DD96" s="1264"/>
      <c r="DE96" s="1264"/>
    </row>
    <row r="97" spans="108:109" ht="13.5" hidden="1" customHeight="1">
      <c r="DD97" s="1264"/>
      <c r="DE97" s="1264"/>
    </row>
    <row r="98" spans="108:109" ht="13.5" hidden="1" customHeight="1">
      <c r="DD98" s="1264"/>
      <c r="DE98" s="1264"/>
    </row>
    <row r="99" spans="108:109" ht="13.5" hidden="1" customHeight="1">
      <c r="DD99" s="1264"/>
      <c r="DE99" s="1264"/>
    </row>
    <row r="100" spans="108:109" ht="13.5" hidden="1" customHeight="1">
      <c r="DD100" s="1264"/>
      <c r="DE100" s="1264"/>
    </row>
    <row r="101" spans="108:109" ht="13.5" hidden="1" customHeight="1">
      <c r="DD101" s="1264"/>
      <c r="DE101" s="1264"/>
    </row>
    <row r="102" spans="108:109" ht="13.5" hidden="1" customHeight="1">
      <c r="DD102" s="1264"/>
      <c r="DE102" s="1264"/>
    </row>
    <row r="103" spans="108:109" ht="13.5" hidden="1" customHeight="1">
      <c r="DD103" s="1264"/>
      <c r="DE103" s="1264"/>
    </row>
    <row r="104" spans="108:109" ht="13.5" hidden="1" customHeight="1">
      <c r="DD104" s="1264"/>
      <c r="DE104" s="1264"/>
    </row>
    <row r="105" spans="108:109" ht="13.5" hidden="1" customHeight="1">
      <c r="DD105" s="1264"/>
      <c r="DE105" s="1264"/>
    </row>
    <row r="106" spans="108:109" ht="13.5" hidden="1" customHeight="1">
      <c r="DD106" s="1264"/>
      <c r="DE106" s="1264"/>
    </row>
    <row r="107" spans="108:109" ht="13.5" hidden="1" customHeight="1">
      <c r="DD107" s="1264"/>
      <c r="DE107" s="1264"/>
    </row>
    <row r="108" spans="108:109" ht="13.5" hidden="1" customHeight="1">
      <c r="DD108" s="1264"/>
      <c r="DE108" s="1264"/>
    </row>
    <row r="109" spans="108:109" ht="13.5" hidden="1" customHeight="1">
      <c r="DD109" s="1264"/>
      <c r="DE109" s="1264"/>
    </row>
    <row r="110" spans="108:109" ht="13.5" hidden="1" customHeight="1">
      <c r="DD110" s="1264"/>
      <c r="DE110" s="1264"/>
    </row>
    <row r="111" spans="108:109" ht="13.5" hidden="1" customHeight="1">
      <c r="DD111" s="1264"/>
      <c r="DE111" s="1264"/>
    </row>
    <row r="112" spans="108:109" ht="13.5" hidden="1" customHeight="1">
      <c r="DD112" s="1264"/>
      <c r="DE112" s="1264"/>
    </row>
    <row r="113" spans="108:109" ht="13.5" hidden="1" customHeight="1">
      <c r="DD113" s="1264"/>
      <c r="DE113" s="1264"/>
    </row>
    <row r="114" spans="108:109" ht="13.5" hidden="1" customHeight="1">
      <c r="DD114" s="1264"/>
      <c r="DE114" s="1264"/>
    </row>
    <row r="115" spans="108:109" ht="13.5" hidden="1" customHeight="1">
      <c r="DD115" s="1264"/>
      <c r="DE115" s="1264"/>
    </row>
    <row r="116" spans="108:109" ht="13.5" hidden="1" customHeight="1">
      <c r="DD116" s="1264"/>
      <c r="DE116" s="1264"/>
    </row>
    <row r="117" spans="108:109" ht="13.5" hidden="1" customHeight="1">
      <c r="DD117" s="1264"/>
      <c r="DE117" s="1264"/>
    </row>
    <row r="118" spans="108:109" ht="13.5" hidden="1" customHeight="1">
      <c r="DD118" s="1264"/>
      <c r="DE118" s="1264"/>
    </row>
    <row r="119" spans="108:109" ht="13.5" hidden="1" customHeight="1">
      <c r="DD119" s="1264"/>
      <c r="DE119" s="1264"/>
    </row>
    <row r="120" spans="108:109" ht="13.5" hidden="1" customHeight="1">
      <c r="DD120" s="1264"/>
      <c r="DE120" s="1264"/>
    </row>
    <row r="121" spans="108:109" ht="13.5" hidden="1" customHeight="1">
      <c r="DD121" s="1264"/>
      <c r="DE121" s="1264"/>
    </row>
    <row r="122" spans="108:109" ht="13.5" hidden="1" customHeight="1">
      <c r="DD122" s="1264"/>
      <c r="DE122" s="1264"/>
    </row>
    <row r="123" spans="108:109" ht="13.5" hidden="1" customHeight="1">
      <c r="DD123" s="1264"/>
      <c r="DE123" s="1264"/>
    </row>
    <row r="124" spans="108:109" ht="13.5" hidden="1" customHeight="1">
      <c r="DD124" s="1264"/>
      <c r="DE124" s="1264"/>
    </row>
    <row r="125" spans="108:109" ht="13.5" hidden="1" customHeight="1">
      <c r="DD125" s="1264"/>
      <c r="DE125" s="1264"/>
    </row>
    <row r="126" spans="108:109" ht="13.5" hidden="1" customHeight="1">
      <c r="DD126" s="1264"/>
      <c r="DE126" s="1264"/>
    </row>
    <row r="127" spans="108:109" ht="13.5" hidden="1" customHeight="1">
      <c r="DD127" s="1264"/>
      <c r="DE127" s="1264"/>
    </row>
    <row r="128" spans="108:109" ht="13.5" hidden="1" customHeight="1">
      <c r="DD128" s="1264"/>
      <c r="DE128" s="1264"/>
    </row>
    <row r="129" spans="108:109" ht="13.5" hidden="1" customHeight="1">
      <c r="DD129" s="1264"/>
      <c r="DE129" s="1264"/>
    </row>
    <row r="130" spans="108:109" ht="13.5" hidden="1" customHeight="1">
      <c r="DD130" s="1264"/>
      <c r="DE130" s="1264"/>
    </row>
    <row r="131" spans="108:109" ht="13.5" hidden="1" customHeight="1">
      <c r="DD131" s="1264"/>
      <c r="DE131" s="1264"/>
    </row>
    <row r="132" spans="108:109" ht="13.5" hidden="1" customHeight="1">
      <c r="DD132" s="1264"/>
      <c r="DE132" s="1264"/>
    </row>
    <row r="133" spans="108:109" ht="13.5" hidden="1" customHeight="1">
      <c r="DD133" s="1264"/>
      <c r="DE133" s="1264"/>
    </row>
    <row r="134" spans="108:109" ht="13.5" hidden="1" customHeight="1">
      <c r="DD134" s="1264"/>
      <c r="DE134" s="1264"/>
    </row>
    <row r="135" spans="108:109" ht="13.5" hidden="1" customHeight="1">
      <c r="DD135" s="1264"/>
      <c r="DE135" s="1264"/>
    </row>
    <row r="136" spans="108:109" ht="13.5" hidden="1" customHeight="1">
      <c r="DD136" s="1264"/>
      <c r="DE136" s="1264"/>
    </row>
    <row r="137" spans="108:109" ht="13.5" hidden="1" customHeight="1">
      <c r="DD137" s="1264"/>
      <c r="DE137" s="1264"/>
    </row>
    <row r="138" spans="108:109" ht="13.5" hidden="1" customHeight="1">
      <c r="DD138" s="1264"/>
      <c r="DE138" s="1264"/>
    </row>
    <row r="139" spans="108:109" ht="13.5" hidden="1" customHeight="1">
      <c r="DD139" s="1264"/>
      <c r="DE139" s="1264"/>
    </row>
    <row r="140" spans="108:109" ht="13.5" hidden="1" customHeight="1">
      <c r="DD140" s="1264"/>
      <c r="DE140" s="1264"/>
    </row>
    <row r="141" spans="108:109" ht="13.5" hidden="1" customHeight="1">
      <c r="DD141" s="1264"/>
      <c r="DE141" s="1264"/>
    </row>
    <row r="142" spans="108:109" ht="13.5" hidden="1" customHeight="1">
      <c r="DD142" s="1264"/>
      <c r="DE142" s="1264"/>
    </row>
    <row r="143" spans="108:109" ht="13.5" hidden="1" customHeight="1">
      <c r="DD143" s="1264"/>
      <c r="DE143" s="1264"/>
    </row>
    <row r="144" spans="108:109" ht="13.5" hidden="1" customHeight="1">
      <c r="DD144" s="1264"/>
      <c r="DE144" s="1264"/>
    </row>
    <row r="145" spans="108:109" ht="13.5" hidden="1" customHeight="1">
      <c r="DD145" s="1264"/>
      <c r="DE145" s="1264"/>
    </row>
    <row r="146" spans="108:109" ht="13.5" hidden="1" customHeight="1">
      <c r="DD146" s="1264"/>
      <c r="DE146" s="1264"/>
    </row>
    <row r="147" spans="108:109" ht="13.5" hidden="1" customHeight="1">
      <c r="DD147" s="1264"/>
      <c r="DE147" s="1264"/>
    </row>
    <row r="148" spans="108:109" ht="13.5" hidden="1" customHeight="1">
      <c r="DD148" s="1264"/>
      <c r="DE148" s="1264"/>
    </row>
    <row r="149" spans="108:109" ht="13.5" hidden="1" customHeight="1">
      <c r="DD149" s="1264"/>
      <c r="DE149" s="1264"/>
    </row>
    <row r="150" spans="108:109" ht="13.5" hidden="1" customHeight="1">
      <c r="DD150" s="1264"/>
      <c r="DE150" s="1264"/>
    </row>
    <row r="151" spans="108:109" ht="13.5" hidden="1" customHeight="1">
      <c r="DD151" s="1264"/>
      <c r="DE151" s="1264"/>
    </row>
    <row r="152" spans="108:109" ht="13.5" hidden="1" customHeight="1">
      <c r="DD152" s="1264"/>
      <c r="DE152" s="1264"/>
    </row>
    <row r="153" spans="108:109" ht="13.5" hidden="1" customHeight="1">
      <c r="DD153" s="1264"/>
      <c r="DE153" s="1264"/>
    </row>
    <row r="154" spans="108:109" ht="13.5" hidden="1" customHeight="1">
      <c r="DD154" s="1264"/>
      <c r="DE154" s="1264"/>
    </row>
    <row r="155" spans="108:109" ht="13.5" hidden="1" customHeight="1">
      <c r="DD155" s="1264"/>
      <c r="DE155" s="1264"/>
    </row>
    <row r="156" spans="108:109" ht="13.5" hidden="1" customHeight="1">
      <c r="DD156" s="1264"/>
      <c r="DE156" s="1264"/>
    </row>
    <row r="157" spans="108:109" ht="13.5" hidden="1" customHeight="1">
      <c r="DD157" s="1264"/>
      <c r="DE157" s="1264"/>
    </row>
    <row r="158" spans="108:109" ht="13.5" hidden="1" customHeight="1">
      <c r="DD158" s="1264"/>
      <c r="DE158" s="1264"/>
    </row>
    <row r="159" spans="108:109" ht="13.5" hidden="1" customHeight="1">
      <c r="DD159" s="1264"/>
      <c r="DE159" s="1264"/>
    </row>
    <row r="160" spans="108:109" ht="13.5" hidden="1" customHeight="1">
      <c r="DD160" s="1264"/>
      <c r="DE160" s="12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WFEwWb01VukKWy7ULZyn+UFP6GtKfV0F8PKOhMf7eUg3BeTmo4r+gqTi5kQQ7bo4wu/Iq5MpFFIK0zTgPaaYA==" saltValue="TR9otdczzd5t4KYciDyys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E16" zoomScale="75" zoomScaleNormal="75" zoomScaleSheetLayoutView="70" workbookViewId="0">
      <selection activeCell="AH48" sqref="AH4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xMF8btvuolGQZEK69lVbWBpgIV/0M1gaH/fkVllfvGmG/AyTmtYmOSC35ZJog4OJx1CLhuH1QGG6YohoIPerQ==" saltValue="yfzuiVaMRu94MrVigVr/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e54HlgxEH6erAE2EBLd9WS1e6NJuJ/6CwOLwMRuUIdMBz3WeZsGR+h/eAxpS6sx7yw5UjM6qrpMrEqux9PvfQ==" saltValue="JZOWMKyr0EBCwxnqBbDY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572</v>
      </c>
      <c r="G2" s="156"/>
      <c r="H2" s="157"/>
    </row>
    <row r="3" spans="1:8">
      <c r="A3" s="153" t="s">
        <v>565</v>
      </c>
      <c r="B3" s="158"/>
      <c r="C3" s="159"/>
      <c r="D3" s="160">
        <v>224902</v>
      </c>
      <c r="E3" s="161"/>
      <c r="F3" s="162">
        <v>132212</v>
      </c>
      <c r="G3" s="163"/>
      <c r="H3" s="164"/>
    </row>
    <row r="4" spans="1:8">
      <c r="A4" s="165"/>
      <c r="B4" s="166"/>
      <c r="C4" s="167"/>
      <c r="D4" s="168">
        <v>144860</v>
      </c>
      <c r="E4" s="169"/>
      <c r="F4" s="170">
        <v>67114</v>
      </c>
      <c r="G4" s="171"/>
      <c r="H4" s="172"/>
    </row>
    <row r="5" spans="1:8">
      <c r="A5" s="153" t="s">
        <v>567</v>
      </c>
      <c r="B5" s="158"/>
      <c r="C5" s="159"/>
      <c r="D5" s="160">
        <v>145071</v>
      </c>
      <c r="E5" s="161"/>
      <c r="F5" s="162">
        <v>162193</v>
      </c>
      <c r="G5" s="163"/>
      <c r="H5" s="164"/>
    </row>
    <row r="6" spans="1:8">
      <c r="A6" s="165"/>
      <c r="B6" s="166"/>
      <c r="C6" s="167"/>
      <c r="D6" s="168">
        <v>50993</v>
      </c>
      <c r="E6" s="169"/>
      <c r="F6" s="170">
        <v>79985</v>
      </c>
      <c r="G6" s="171"/>
      <c r="H6" s="172"/>
    </row>
    <row r="7" spans="1:8">
      <c r="A7" s="153" t="s">
        <v>568</v>
      </c>
      <c r="B7" s="158"/>
      <c r="C7" s="159"/>
      <c r="D7" s="160">
        <v>156566</v>
      </c>
      <c r="E7" s="161"/>
      <c r="F7" s="162">
        <v>168868</v>
      </c>
      <c r="G7" s="163"/>
      <c r="H7" s="164"/>
    </row>
    <row r="8" spans="1:8">
      <c r="A8" s="165"/>
      <c r="B8" s="166"/>
      <c r="C8" s="167"/>
      <c r="D8" s="168">
        <v>54353</v>
      </c>
      <c r="E8" s="169"/>
      <c r="F8" s="170">
        <v>79360</v>
      </c>
      <c r="G8" s="171"/>
      <c r="H8" s="172"/>
    </row>
    <row r="9" spans="1:8">
      <c r="A9" s="153" t="s">
        <v>569</v>
      </c>
      <c r="B9" s="158"/>
      <c r="C9" s="159"/>
      <c r="D9" s="160">
        <v>180462</v>
      </c>
      <c r="E9" s="161"/>
      <c r="F9" s="162">
        <v>202870</v>
      </c>
      <c r="G9" s="163"/>
      <c r="H9" s="164"/>
    </row>
    <row r="10" spans="1:8">
      <c r="A10" s="165"/>
      <c r="B10" s="166"/>
      <c r="C10" s="167"/>
      <c r="D10" s="168">
        <v>50696</v>
      </c>
      <c r="E10" s="169"/>
      <c r="F10" s="170">
        <v>79735</v>
      </c>
      <c r="G10" s="171"/>
      <c r="H10" s="172"/>
    </row>
    <row r="11" spans="1:8">
      <c r="A11" s="153" t="s">
        <v>570</v>
      </c>
      <c r="B11" s="158"/>
      <c r="C11" s="159"/>
      <c r="D11" s="160">
        <v>176885</v>
      </c>
      <c r="E11" s="161"/>
      <c r="F11" s="162">
        <v>167497</v>
      </c>
      <c r="G11" s="163"/>
      <c r="H11" s="164"/>
    </row>
    <row r="12" spans="1:8">
      <c r="A12" s="165"/>
      <c r="B12" s="166"/>
      <c r="C12" s="173"/>
      <c r="D12" s="168">
        <v>82406</v>
      </c>
      <c r="E12" s="169"/>
      <c r="F12" s="170">
        <v>82571</v>
      </c>
      <c r="G12" s="171"/>
      <c r="H12" s="172"/>
    </row>
    <row r="13" spans="1:8">
      <c r="A13" s="153"/>
      <c r="B13" s="158"/>
      <c r="C13" s="174"/>
      <c r="D13" s="175">
        <v>176777</v>
      </c>
      <c r="E13" s="176"/>
      <c r="F13" s="177">
        <v>166728</v>
      </c>
      <c r="G13" s="178"/>
      <c r="H13" s="164"/>
    </row>
    <row r="14" spans="1:8">
      <c r="A14" s="165"/>
      <c r="B14" s="166"/>
      <c r="C14" s="167"/>
      <c r="D14" s="168">
        <v>76662</v>
      </c>
      <c r="E14" s="169"/>
      <c r="F14" s="170">
        <v>77753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2.87</v>
      </c>
      <c r="C19" s="179">
        <f>ROUND(VALUE(SUBSTITUTE(実質収支比率等に係る経年分析!G$48,"▲","-")),2)</f>
        <v>3.26</v>
      </c>
      <c r="D19" s="179">
        <f>ROUND(VALUE(SUBSTITUTE(実質収支比率等に係る経年分析!H$48,"▲","-")),2)</f>
        <v>3.21</v>
      </c>
      <c r="E19" s="179">
        <f>ROUND(VALUE(SUBSTITUTE(実質収支比率等に係る経年分析!I$48,"▲","-")),2)</f>
        <v>3.5</v>
      </c>
      <c r="F19" s="179">
        <f>ROUND(VALUE(SUBSTITUTE(実質収支比率等に係る経年分析!J$48,"▲","-")),2)</f>
        <v>2.17</v>
      </c>
    </row>
    <row r="20" spans="1:11">
      <c r="A20" s="179" t="s">
        <v>55</v>
      </c>
      <c r="B20" s="179">
        <f>ROUND(VALUE(SUBSTITUTE(実質収支比率等に係る経年分析!F$47,"▲","-")),2)</f>
        <v>55.21</v>
      </c>
      <c r="C20" s="179">
        <f>ROUND(VALUE(SUBSTITUTE(実質収支比率等に係る経年分析!G$47,"▲","-")),2)</f>
        <v>57.17</v>
      </c>
      <c r="D20" s="179">
        <f>ROUND(VALUE(SUBSTITUTE(実質収支比率等に係る経年分析!H$47,"▲","-")),2)</f>
        <v>61.71</v>
      </c>
      <c r="E20" s="179">
        <f>ROUND(VALUE(SUBSTITUTE(実質収支比率等に係る経年分析!I$47,"▲","-")),2)</f>
        <v>65.81</v>
      </c>
      <c r="F20" s="179">
        <f>ROUND(VALUE(SUBSTITUTE(実質収支比率等に係る経年分析!J$47,"▲","-")),2)</f>
        <v>66.02</v>
      </c>
    </row>
    <row r="21" spans="1:11">
      <c r="A21" s="179" t="s">
        <v>56</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2.97</v>
      </c>
      <c r="D21" s="179">
        <f>IF(ISNUMBER(VALUE(SUBSTITUTE(実質収支比率等に係る経年分析!H$49,"▲","-"))),ROUND(VALUE(SUBSTITUTE(実質収支比率等に係る経年分析!H$49,"▲","-")),2),NA())</f>
        <v>1.78</v>
      </c>
      <c r="E21" s="179">
        <f>IF(ISNUMBER(VALUE(SUBSTITUTE(実質収支比率等に係る経年分析!I$49,"▲","-"))),ROUND(VALUE(SUBSTITUTE(実質収支比率等に係る経年分析!I$49,"▲","-")),2),NA())</f>
        <v>0.33</v>
      </c>
      <c r="F21" s="179">
        <f>IF(ISNUMBER(VALUE(SUBSTITUTE(実質収支比率等に係る経年分析!J$49,"▲","-"))),ROUND(VALUE(SUBSTITUTE(実質収支比率等に係る経年分析!J$49,"▲","-")),2),NA())</f>
        <v>-2.77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国民健康保険事業川上診療所特別会計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笠松農業用水及び公共用水管理運営特別会計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1571</v>
      </c>
      <c r="E42" s="181"/>
      <c r="F42" s="181"/>
      <c r="G42" s="181">
        <f>'実質公債費比率（分子）の構造'!L$52</f>
        <v>1552</v>
      </c>
      <c r="H42" s="181"/>
      <c r="I42" s="181"/>
      <c r="J42" s="181">
        <f>'実質公債費比率（分子）の構造'!M$52</f>
        <v>1457</v>
      </c>
      <c r="K42" s="181"/>
      <c r="L42" s="181"/>
      <c r="M42" s="181">
        <f>'実質公債費比率（分子）の構造'!N$52</f>
        <v>1294</v>
      </c>
      <c r="N42" s="181"/>
      <c r="O42" s="181"/>
      <c r="P42" s="181">
        <f>'実質公債費比率（分子）の構造'!O$52</f>
        <v>1237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77</v>
      </c>
      <c r="C45" s="181"/>
      <c r="D45" s="181"/>
      <c r="E45" s="181">
        <f>'実質公債費比率（分子）の構造'!L$49</f>
        <v>65</v>
      </c>
      <c r="F45" s="181"/>
      <c r="G45" s="181"/>
      <c r="H45" s="181">
        <f>'実質公債費比率（分子）の構造'!M$49</f>
        <v>60</v>
      </c>
      <c r="I45" s="181"/>
      <c r="J45" s="181"/>
      <c r="K45" s="181">
        <f>'実質公債費比率（分子）の構造'!N$49</f>
        <v>73</v>
      </c>
      <c r="L45" s="181"/>
      <c r="M45" s="181"/>
      <c r="N45" s="181">
        <f>'実質公債費比率（分子）の構造'!O$49</f>
        <v>74</v>
      </c>
      <c r="O45" s="181"/>
      <c r="P45" s="181"/>
    </row>
    <row r="46" spans="1:16">
      <c r="A46" s="181" t="s">
        <v>67</v>
      </c>
      <c r="B46" s="181">
        <f>'実質公債費比率（分子）の構造'!K$48</f>
        <v>354</v>
      </c>
      <c r="C46" s="181"/>
      <c r="D46" s="181"/>
      <c r="E46" s="181">
        <f>'実質公債費比率（分子）の構造'!L$48</f>
        <v>326</v>
      </c>
      <c r="F46" s="181"/>
      <c r="G46" s="181"/>
      <c r="H46" s="181">
        <f>'実質公債費比率（分子）の構造'!M$48</f>
        <v>309</v>
      </c>
      <c r="I46" s="181"/>
      <c r="J46" s="181"/>
      <c r="K46" s="181">
        <f>'実質公債費比率（分子）の構造'!N$48</f>
        <v>337</v>
      </c>
      <c r="L46" s="181"/>
      <c r="M46" s="181"/>
      <c r="N46" s="181">
        <f>'実質公債費比率（分子）の構造'!O$48</f>
        <v>337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1824</v>
      </c>
      <c r="C49" s="181"/>
      <c r="D49" s="181"/>
      <c r="E49" s="181">
        <f>'実質公債費比率（分子）の構造'!L$45</f>
        <v>1760</v>
      </c>
      <c r="F49" s="181"/>
      <c r="G49" s="181"/>
      <c r="H49" s="181">
        <f>'実質公債費比率（分子）の構造'!M$45</f>
        <v>1624</v>
      </c>
      <c r="I49" s="181"/>
      <c r="J49" s="181"/>
      <c r="K49" s="181">
        <f>'実質公債費比率（分子）の構造'!N$45</f>
        <v>1409</v>
      </c>
      <c r="L49" s="181"/>
      <c r="M49" s="181"/>
      <c r="N49" s="181">
        <f>'実質公債費比率（分子）の構造'!O$45</f>
        <v>1286</v>
      </c>
      <c r="O49" s="181"/>
      <c r="P49" s="181"/>
    </row>
    <row r="50" spans="1:16">
      <c r="A50" s="181" t="s">
        <v>71</v>
      </c>
      <c r="B50" s="181" t="e">
        <f>NA()</f>
        <v>#N/A</v>
      </c>
      <c r="C50" s="181">
        <f>IF(ISNUMBER('実質公債費比率（分子）の構造'!K$53),'実質公債費比率（分子）の構造'!K$53,NA())</f>
        <v>684</v>
      </c>
      <c r="D50" s="181" t="e">
        <f>NA()</f>
        <v>#N/A</v>
      </c>
      <c r="E50" s="181" t="e">
        <f>NA()</f>
        <v>#N/A</v>
      </c>
      <c r="F50" s="181">
        <f>IF(ISNUMBER('実質公債費比率（分子）の構造'!L$53),'実質公債費比率（分子）の構造'!L$53,NA())</f>
        <v>599</v>
      </c>
      <c r="G50" s="181" t="e">
        <f>NA()</f>
        <v>#N/A</v>
      </c>
      <c r="H50" s="181" t="e">
        <f>NA()</f>
        <v>#N/A</v>
      </c>
      <c r="I50" s="181">
        <f>IF(ISNUMBER('実質公債費比率（分子）の構造'!M$53),'実質公債費比率（分子）の構造'!M$53,NA())</f>
        <v>536</v>
      </c>
      <c r="J50" s="181" t="e">
        <f>NA()</f>
        <v>#N/A</v>
      </c>
      <c r="K50" s="181" t="e">
        <f>NA()</f>
        <v>#N/A</v>
      </c>
      <c r="L50" s="181">
        <f>IF(ISNUMBER('実質公債費比率（分子）の構造'!N$53),'実質公債費比率（分子）の構造'!N$53,NA())</f>
        <v>525</v>
      </c>
      <c r="M50" s="181" t="e">
        <f>NA()</f>
        <v>#N/A</v>
      </c>
      <c r="N50" s="181" t="e">
        <f>NA()</f>
        <v>#N/A</v>
      </c>
      <c r="O50" s="181">
        <f>IF(ISNUMBER('実質公債費比率（分子）の構造'!O$53),'実質公債費比率（分子）の構造'!O$53,NA())</f>
        <v>460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10918</v>
      </c>
      <c r="E56" s="180"/>
      <c r="F56" s="180"/>
      <c r="G56" s="180">
        <f>'将来負担比率（分子）の構造'!J$52</f>
        <v>10585</v>
      </c>
      <c r="H56" s="180"/>
      <c r="I56" s="180"/>
      <c r="J56" s="180">
        <f>'将来負担比率（分子）の構造'!K$52</f>
        <v>10589</v>
      </c>
      <c r="K56" s="180"/>
      <c r="L56" s="180"/>
      <c r="M56" s="180">
        <f>'将来負担比率（分子）の構造'!L$52</f>
        <v>10018</v>
      </c>
      <c r="N56" s="180"/>
      <c r="O56" s="180"/>
      <c r="P56" s="180">
        <f>'将来負担比率（分子）の構造'!M$52</f>
        <v>10197</v>
      </c>
    </row>
    <row r="57" spans="1:16">
      <c r="A57" s="180" t="s">
        <v>42</v>
      </c>
      <c r="B57" s="180"/>
      <c r="C57" s="180"/>
      <c r="D57" s="180">
        <f>'将来負担比率（分子）の構造'!I$51</f>
        <v>68</v>
      </c>
      <c r="E57" s="180"/>
      <c r="F57" s="180"/>
      <c r="G57" s="180">
        <f>'将来負担比率（分子）の構造'!J$51</f>
        <v>50</v>
      </c>
      <c r="H57" s="180"/>
      <c r="I57" s="180"/>
      <c r="J57" s="180">
        <f>'将来負担比率（分子）の構造'!K$51</f>
        <v>34</v>
      </c>
      <c r="K57" s="180"/>
      <c r="L57" s="180"/>
      <c r="M57" s="180">
        <f>'将来負担比率（分子）の構造'!L$51</f>
        <v>22</v>
      </c>
      <c r="N57" s="180"/>
      <c r="O57" s="180"/>
      <c r="P57" s="180">
        <f>'将来負担比率（分子）の構造'!M$51</f>
        <v>11</v>
      </c>
    </row>
    <row r="58" spans="1:16">
      <c r="A58" s="180" t="s">
        <v>41</v>
      </c>
      <c r="B58" s="180"/>
      <c r="C58" s="180"/>
      <c r="D58" s="180">
        <f>'将来負担比率（分子）の構造'!I$50</f>
        <v>5856</v>
      </c>
      <c r="E58" s="180"/>
      <c r="F58" s="180"/>
      <c r="G58" s="180">
        <f>'将来負担比率（分子）の構造'!J$50</f>
        <v>6474</v>
      </c>
      <c r="H58" s="180"/>
      <c r="I58" s="180"/>
      <c r="J58" s="180">
        <f>'将来負担比率（分子）の構造'!K$50</f>
        <v>6816</v>
      </c>
      <c r="K58" s="180"/>
      <c r="L58" s="180"/>
      <c r="M58" s="180">
        <f>'将来負担比率（分子）の構造'!L$50</f>
        <v>7325</v>
      </c>
      <c r="N58" s="180"/>
      <c r="O58" s="180"/>
      <c r="P58" s="180">
        <f>'将来負担比率（分子）の構造'!M$50</f>
        <v>7242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46</v>
      </c>
      <c r="L59" s="180"/>
      <c r="M59" s="180"/>
      <c r="N59" s="180">
        <f>'将来負担比率（分子）の構造'!M$49</f>
        <v>57</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5</v>
      </c>
      <c r="C61" s="180"/>
      <c r="D61" s="180"/>
      <c r="E61" s="180">
        <f>'将来負担比率（分子）の構造'!J$46</f>
        <v>9</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1987</v>
      </c>
      <c r="C62" s="180"/>
      <c r="D62" s="180"/>
      <c r="E62" s="180">
        <f>'将来負担比率（分子）の構造'!J$45</f>
        <v>1869</v>
      </c>
      <c r="F62" s="180"/>
      <c r="G62" s="180"/>
      <c r="H62" s="180">
        <f>'将来負担比率（分子）の構造'!K$45</f>
        <v>1902</v>
      </c>
      <c r="I62" s="180"/>
      <c r="J62" s="180"/>
      <c r="K62" s="180">
        <f>'将来負担比率（分子）の構造'!L$45</f>
        <v>1777</v>
      </c>
      <c r="L62" s="180"/>
      <c r="M62" s="180"/>
      <c r="N62" s="180">
        <f>'将来負担比率（分子）の構造'!M$45</f>
        <v>1750</v>
      </c>
      <c r="O62" s="180"/>
      <c r="P62" s="180"/>
    </row>
    <row r="63" spans="1:16">
      <c r="A63" s="180" t="s">
        <v>34</v>
      </c>
      <c r="B63" s="180">
        <f>'将来負担比率（分子）の構造'!I$44</f>
        <v>904</v>
      </c>
      <c r="C63" s="180"/>
      <c r="D63" s="180"/>
      <c r="E63" s="180">
        <f>'将来負担比率（分子）の構造'!J$44</f>
        <v>883</v>
      </c>
      <c r="F63" s="180"/>
      <c r="G63" s="180"/>
      <c r="H63" s="180">
        <f>'将来負担比率（分子）の構造'!K$44</f>
        <v>940</v>
      </c>
      <c r="I63" s="180"/>
      <c r="J63" s="180"/>
      <c r="K63" s="180">
        <f>'将来負担比率（分子）の構造'!L$44</f>
        <v>881</v>
      </c>
      <c r="L63" s="180"/>
      <c r="M63" s="180"/>
      <c r="N63" s="180">
        <f>'将来負担比率（分子）の構造'!M$44</f>
        <v>814</v>
      </c>
      <c r="O63" s="180"/>
      <c r="P63" s="180"/>
    </row>
    <row r="64" spans="1:16">
      <c r="A64" s="180" t="s">
        <v>33</v>
      </c>
      <c r="B64" s="180">
        <f>'将来負担比率（分子）の構造'!I$43</f>
        <v>4765</v>
      </c>
      <c r="C64" s="180"/>
      <c r="D64" s="180"/>
      <c r="E64" s="180">
        <f>'将来負担比率（分子）の構造'!J$43</f>
        <v>4988</v>
      </c>
      <c r="F64" s="180"/>
      <c r="G64" s="180"/>
      <c r="H64" s="180">
        <f>'将来負担比率（分子）の構造'!K$43</f>
        <v>4505</v>
      </c>
      <c r="I64" s="180"/>
      <c r="J64" s="180"/>
      <c r="K64" s="180">
        <f>'将来負担比率（分子）の構造'!L$43</f>
        <v>4078</v>
      </c>
      <c r="L64" s="180"/>
      <c r="M64" s="180"/>
      <c r="N64" s="180">
        <f>'将来負担比率（分子）の構造'!M$43</f>
        <v>3840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11775</v>
      </c>
      <c r="C66" s="180"/>
      <c r="D66" s="180"/>
      <c r="E66" s="180">
        <f>'将来負担比率（分子）の構造'!J$41</f>
        <v>11335</v>
      </c>
      <c r="F66" s="180"/>
      <c r="G66" s="180"/>
      <c r="H66" s="180">
        <f>'将来負担比率（分子）の構造'!K$41</f>
        <v>10765</v>
      </c>
      <c r="I66" s="180"/>
      <c r="J66" s="180"/>
      <c r="K66" s="180">
        <f>'将来負担比率（分子）の構造'!L$41</f>
        <v>10591</v>
      </c>
      <c r="L66" s="180"/>
      <c r="M66" s="180"/>
      <c r="N66" s="180">
        <f>'将来負担比率（分子）の構造'!M$41</f>
        <v>10331</v>
      </c>
      <c r="O66" s="180"/>
      <c r="P66" s="180"/>
    </row>
    <row r="67" spans="1:16">
      <c r="A67" s="180" t="s">
        <v>75</v>
      </c>
      <c r="B67" s="180" t="e">
        <f>NA()</f>
        <v>#N/A</v>
      </c>
      <c r="C67" s="180">
        <f>IF(ISNUMBER('将来負担比率（分子）の構造'!I$53), IF('将来負担比率（分子）の構造'!I$53 &lt; 0, 0, '将来負担比率（分子）の構造'!I$53), NA())</f>
        <v>2594</v>
      </c>
      <c r="D67" s="180" t="e">
        <f>NA()</f>
        <v>#N/A</v>
      </c>
      <c r="E67" s="180" t="e">
        <f>NA()</f>
        <v>#N/A</v>
      </c>
      <c r="F67" s="180">
        <f>IF(ISNUMBER('将来負担比率（分子）の構造'!J$53), IF('将来負担比率（分子）の構造'!J$53 &lt; 0, 0, '将来負担比率（分子）の構造'!J$53), NA())</f>
        <v>1974</v>
      </c>
      <c r="G67" s="180" t="e">
        <f>NA()</f>
        <v>#N/A</v>
      </c>
      <c r="H67" s="180" t="e">
        <f>NA()</f>
        <v>#N/A</v>
      </c>
      <c r="I67" s="180">
        <f>IF(ISNUMBER('将来負担比率（分子）の構造'!K$53), IF('将来負担比率（分子）の構造'!K$53 &lt; 0, 0, '将来負担比率（分子）の構造'!K$53), NA())</f>
        <v>674</v>
      </c>
      <c r="J67" s="180" t="e">
        <f>NA()</f>
        <v>#N/A</v>
      </c>
      <c r="K67" s="180" t="e">
        <f>NA()</f>
        <v>#N/A</v>
      </c>
      <c r="L67" s="180">
        <f>IF(ISNUMBER('将来負担比率（分子）の構造'!L$53), IF('将来負担比率（分子）の構造'!L$53 &lt; 0, 0, '将来負担比率（分子）の構造'!L$53), NA())</f>
        <v>8</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3582</v>
      </c>
      <c r="C72" s="184">
        <f>基金残高に係る経年分析!G55</f>
        <v>3595</v>
      </c>
      <c r="D72" s="184">
        <f>基金残高に係る経年分析!H55</f>
        <v>3522</v>
      </c>
    </row>
    <row r="73" spans="1:16">
      <c r="A73" s="183" t="s">
        <v>78</v>
      </c>
      <c r="B73" s="184">
        <f>基金残高に係る経年分析!F56</f>
        <v>1031</v>
      </c>
      <c r="C73" s="184">
        <f>基金残高に係る経年分析!G56</f>
        <v>1033</v>
      </c>
      <c r="D73" s="184">
        <f>基金残高に係る経年分析!H56</f>
        <v>1036</v>
      </c>
    </row>
    <row r="74" spans="1:16">
      <c r="A74" s="183" t="s">
        <v>79</v>
      </c>
      <c r="B74" s="184">
        <f>基金残高に係る経年分析!F57</f>
        <v>2944</v>
      </c>
      <c r="C74" s="184">
        <f>基金残高に係る経年分析!G57</f>
        <v>3196</v>
      </c>
      <c r="D74" s="184">
        <f>基金残高に係る経年分析!H57</f>
        <v>3161</v>
      </c>
    </row>
  </sheetData>
  <sheetProtection algorithmName="SHA-512" hashValue="kmvv+DSitr+Sp/MlIJ9SVWbiwqNcvwzdwFiIa4/tizGqOMRYjK9wU5Z/jy/uCzqtV7eJ7rieDR2kDNcL+BTpGQ==" saltValue="b4n+5tYM727692U0gz7M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218</v>
      </c>
      <c r="DI1" s="756"/>
      <c r="DJ1" s="756"/>
      <c r="DK1" s="756"/>
      <c r="DL1" s="756"/>
      <c r="DM1" s="756"/>
      <c r="DN1" s="757"/>
      <c r="DO1" s="225"/>
      <c r="DP1" s="755" t="s">
        <v>219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221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224</v>
      </c>
      <c r="S4" s="698"/>
      <c r="T4" s="698"/>
      <c r="U4" s="698"/>
      <c r="V4" s="698"/>
      <c r="W4" s="698"/>
      <c r="X4" s="698"/>
      <c r="Y4" s="699"/>
      <c r="Z4" s="697" t="s">
        <v>225</v>
      </c>
      <c r="AA4" s="698"/>
      <c r="AB4" s="698"/>
      <c r="AC4" s="699"/>
      <c r="AD4" s="697" t="s">
        <v>226</v>
      </c>
      <c r="AE4" s="698"/>
      <c r="AF4" s="698"/>
      <c r="AG4" s="698"/>
      <c r="AH4" s="698"/>
      <c r="AI4" s="698"/>
      <c r="AJ4" s="698"/>
      <c r="AK4" s="699"/>
      <c r="AL4" s="697" t="s">
        <v>225</v>
      </c>
      <c r="AM4" s="698"/>
      <c r="AN4" s="698"/>
      <c r="AO4" s="699"/>
      <c r="AP4" s="758" t="s">
        <v>227</v>
      </c>
      <c r="AQ4" s="758"/>
      <c r="AR4" s="758"/>
      <c r="AS4" s="758"/>
      <c r="AT4" s="758"/>
      <c r="AU4" s="758"/>
      <c r="AV4" s="758"/>
      <c r="AW4" s="758"/>
      <c r="AX4" s="758"/>
      <c r="AY4" s="758"/>
      <c r="AZ4" s="758"/>
      <c r="BA4" s="758"/>
      <c r="BB4" s="758"/>
      <c r="BC4" s="758"/>
      <c r="BD4" s="758"/>
      <c r="BE4" s="758"/>
      <c r="BF4" s="758"/>
      <c r="BG4" s="758" t="s">
        <v>228</v>
      </c>
      <c r="BH4" s="758"/>
      <c r="BI4" s="758"/>
      <c r="BJ4" s="758"/>
      <c r="BK4" s="758"/>
      <c r="BL4" s="758"/>
      <c r="BM4" s="758"/>
      <c r="BN4" s="758"/>
      <c r="BO4" s="758" t="s">
        <v>225</v>
      </c>
      <c r="BP4" s="758"/>
      <c r="BQ4" s="758"/>
      <c r="BR4" s="758"/>
      <c r="BS4" s="758" t="s">
        <v>229</v>
      </c>
      <c r="BT4" s="758"/>
      <c r="BU4" s="758"/>
      <c r="BV4" s="758"/>
      <c r="BW4" s="758"/>
      <c r="BX4" s="758"/>
      <c r="BY4" s="758"/>
      <c r="BZ4" s="758"/>
      <c r="CA4" s="758"/>
      <c r="CB4" s="758"/>
      <c r="CD4" s="740" t="s">
        <v>230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231</v>
      </c>
      <c r="C5" s="723"/>
      <c r="D5" s="723"/>
      <c r="E5" s="723"/>
      <c r="F5" s="723"/>
      <c r="G5" s="723"/>
      <c r="H5" s="723"/>
      <c r="I5" s="723"/>
      <c r="J5" s="723"/>
      <c r="K5" s="723"/>
      <c r="L5" s="723"/>
      <c r="M5" s="723"/>
      <c r="N5" s="723"/>
      <c r="O5" s="723"/>
      <c r="P5" s="723"/>
      <c r="Q5" s="724"/>
      <c r="R5" s="688">
        <v>1151496</v>
      </c>
      <c r="S5" s="689"/>
      <c r="T5" s="689"/>
      <c r="U5" s="689"/>
      <c r="V5" s="689"/>
      <c r="W5" s="689"/>
      <c r="X5" s="689"/>
      <c r="Y5" s="735"/>
      <c r="Z5" s="753">
        <v>12.4</v>
      </c>
      <c r="AA5" s="753"/>
      <c r="AB5" s="753"/>
      <c r="AC5" s="753"/>
      <c r="AD5" s="754">
        <v>1151496</v>
      </c>
      <c r="AE5" s="754"/>
      <c r="AF5" s="754"/>
      <c r="AG5" s="754"/>
      <c r="AH5" s="754"/>
      <c r="AI5" s="754"/>
      <c r="AJ5" s="754"/>
      <c r="AK5" s="754"/>
      <c r="AL5" s="736">
        <v>22.4</v>
      </c>
      <c r="AM5" s="705"/>
      <c r="AN5" s="705"/>
      <c r="AO5" s="737"/>
      <c r="AP5" s="722" t="s">
        <v>232</v>
      </c>
      <c r="AQ5" s="723"/>
      <c r="AR5" s="723"/>
      <c r="AS5" s="723"/>
      <c r="AT5" s="723"/>
      <c r="AU5" s="723"/>
      <c r="AV5" s="723"/>
      <c r="AW5" s="723"/>
      <c r="AX5" s="723"/>
      <c r="AY5" s="723"/>
      <c r="AZ5" s="723"/>
      <c r="BA5" s="723"/>
      <c r="BB5" s="723"/>
      <c r="BC5" s="723"/>
      <c r="BD5" s="723"/>
      <c r="BE5" s="723"/>
      <c r="BF5" s="724"/>
      <c r="BG5" s="623">
        <v>1148662</v>
      </c>
      <c r="BH5" s="626"/>
      <c r="BI5" s="626"/>
      <c r="BJ5" s="626"/>
      <c r="BK5" s="626"/>
      <c r="BL5" s="626"/>
      <c r="BM5" s="626"/>
      <c r="BN5" s="627"/>
      <c r="BO5" s="685">
        <v>99.8</v>
      </c>
      <c r="BP5" s="685"/>
      <c r="BQ5" s="685"/>
      <c r="BR5" s="685"/>
      <c r="BS5" s="686" t="s">
        <v>177</v>
      </c>
      <c r="BT5" s="686"/>
      <c r="BU5" s="686"/>
      <c r="BV5" s="686"/>
      <c r="BW5" s="686"/>
      <c r="BX5" s="686"/>
      <c r="BY5" s="686"/>
      <c r="BZ5" s="686"/>
      <c r="CA5" s="686"/>
      <c r="CB5" s="727"/>
      <c r="CD5" s="740" t="s">
        <v>227</v>
      </c>
      <c r="CE5" s="741"/>
      <c r="CF5" s="741"/>
      <c r="CG5" s="741"/>
      <c r="CH5" s="741"/>
      <c r="CI5" s="741"/>
      <c r="CJ5" s="741"/>
      <c r="CK5" s="741"/>
      <c r="CL5" s="741"/>
      <c r="CM5" s="741"/>
      <c r="CN5" s="741"/>
      <c r="CO5" s="741"/>
      <c r="CP5" s="741"/>
      <c r="CQ5" s="742"/>
      <c r="CR5" s="740" t="s">
        <v>233</v>
      </c>
      <c r="CS5" s="741"/>
      <c r="CT5" s="741"/>
      <c r="CU5" s="741"/>
      <c r="CV5" s="741"/>
      <c r="CW5" s="741"/>
      <c r="CX5" s="741"/>
      <c r="CY5" s="742"/>
      <c r="CZ5" s="740" t="s">
        <v>225</v>
      </c>
      <c r="DA5" s="741"/>
      <c r="DB5" s="741"/>
      <c r="DC5" s="742"/>
      <c r="DD5" s="740" t="s">
        <v>234</v>
      </c>
      <c r="DE5" s="741"/>
      <c r="DF5" s="741"/>
      <c r="DG5" s="741"/>
      <c r="DH5" s="741"/>
      <c r="DI5" s="741"/>
      <c r="DJ5" s="741"/>
      <c r="DK5" s="741"/>
      <c r="DL5" s="741"/>
      <c r="DM5" s="741"/>
      <c r="DN5" s="741"/>
      <c r="DO5" s="741"/>
      <c r="DP5" s="742"/>
      <c r="DQ5" s="740" t="s">
        <v>235</v>
      </c>
      <c r="DR5" s="741"/>
      <c r="DS5" s="741"/>
      <c r="DT5" s="741"/>
      <c r="DU5" s="741"/>
      <c r="DV5" s="741"/>
      <c r="DW5" s="741"/>
      <c r="DX5" s="741"/>
      <c r="DY5" s="741"/>
      <c r="DZ5" s="741"/>
      <c r="EA5" s="741"/>
      <c r="EB5" s="741"/>
      <c r="EC5" s="742"/>
    </row>
    <row r="6" spans="2:143" ht="11.25" customHeight="1">
      <c r="B6" s="620" t="s">
        <v>236</v>
      </c>
      <c r="C6" s="621"/>
      <c r="D6" s="621"/>
      <c r="E6" s="621"/>
      <c r="F6" s="621"/>
      <c r="G6" s="621"/>
      <c r="H6" s="621"/>
      <c r="I6" s="621"/>
      <c r="J6" s="621"/>
      <c r="K6" s="621"/>
      <c r="L6" s="621"/>
      <c r="M6" s="621"/>
      <c r="N6" s="621"/>
      <c r="O6" s="621"/>
      <c r="P6" s="621"/>
      <c r="Q6" s="622"/>
      <c r="R6" s="623">
        <v>97251</v>
      </c>
      <c r="S6" s="626"/>
      <c r="T6" s="626"/>
      <c r="U6" s="626"/>
      <c r="V6" s="626"/>
      <c r="W6" s="626"/>
      <c r="X6" s="626"/>
      <c r="Y6" s="627"/>
      <c r="Z6" s="685">
        <v>1</v>
      </c>
      <c r="AA6" s="685"/>
      <c r="AB6" s="685"/>
      <c r="AC6" s="685"/>
      <c r="AD6" s="686">
        <v>97251</v>
      </c>
      <c r="AE6" s="686"/>
      <c r="AF6" s="686"/>
      <c r="AG6" s="686"/>
      <c r="AH6" s="686"/>
      <c r="AI6" s="686"/>
      <c r="AJ6" s="686"/>
      <c r="AK6" s="686"/>
      <c r="AL6" s="628">
        <v>1.9</v>
      </c>
      <c r="AM6" s="629"/>
      <c r="AN6" s="629"/>
      <c r="AO6" s="687"/>
      <c r="AP6" s="620" t="s">
        <v>237</v>
      </c>
      <c r="AQ6" s="621"/>
      <c r="AR6" s="621"/>
      <c r="AS6" s="621"/>
      <c r="AT6" s="621"/>
      <c r="AU6" s="621"/>
      <c r="AV6" s="621"/>
      <c r="AW6" s="621"/>
      <c r="AX6" s="621"/>
      <c r="AY6" s="621"/>
      <c r="AZ6" s="621"/>
      <c r="BA6" s="621"/>
      <c r="BB6" s="621"/>
      <c r="BC6" s="621"/>
      <c r="BD6" s="621"/>
      <c r="BE6" s="621"/>
      <c r="BF6" s="622"/>
      <c r="BG6" s="623">
        <v>1148662</v>
      </c>
      <c r="BH6" s="626"/>
      <c r="BI6" s="626"/>
      <c r="BJ6" s="626"/>
      <c r="BK6" s="626"/>
      <c r="BL6" s="626"/>
      <c r="BM6" s="626"/>
      <c r="BN6" s="627"/>
      <c r="BO6" s="685">
        <v>99.8</v>
      </c>
      <c r="BP6" s="685"/>
      <c r="BQ6" s="685"/>
      <c r="BR6" s="685"/>
      <c r="BS6" s="686" t="s">
        <v>177</v>
      </c>
      <c r="BT6" s="686"/>
      <c r="BU6" s="686"/>
      <c r="BV6" s="686"/>
      <c r="BW6" s="686"/>
      <c r="BX6" s="686"/>
      <c r="BY6" s="686"/>
      <c r="BZ6" s="686"/>
      <c r="CA6" s="686"/>
      <c r="CB6" s="727"/>
      <c r="CD6" s="694" t="s">
        <v>238</v>
      </c>
      <c r="CE6" s="695"/>
      <c r="CF6" s="695"/>
      <c r="CG6" s="695"/>
      <c r="CH6" s="695"/>
      <c r="CI6" s="695"/>
      <c r="CJ6" s="695"/>
      <c r="CK6" s="695"/>
      <c r="CL6" s="695"/>
      <c r="CM6" s="695"/>
      <c r="CN6" s="695"/>
      <c r="CO6" s="695"/>
      <c r="CP6" s="695"/>
      <c r="CQ6" s="696"/>
      <c r="CR6" s="623">
        <v>68938</v>
      </c>
      <c r="CS6" s="626"/>
      <c r="CT6" s="626"/>
      <c r="CU6" s="626"/>
      <c r="CV6" s="626"/>
      <c r="CW6" s="626"/>
      <c r="CX6" s="626"/>
      <c r="CY6" s="627"/>
      <c r="CZ6" s="736">
        <v>0.8</v>
      </c>
      <c r="DA6" s="705"/>
      <c r="DB6" s="705"/>
      <c r="DC6" s="739"/>
      <c r="DD6" s="631" t="s">
        <v>177</v>
      </c>
      <c r="DE6" s="626"/>
      <c r="DF6" s="626"/>
      <c r="DG6" s="626"/>
      <c r="DH6" s="626"/>
      <c r="DI6" s="626"/>
      <c r="DJ6" s="626"/>
      <c r="DK6" s="626"/>
      <c r="DL6" s="626"/>
      <c r="DM6" s="626"/>
      <c r="DN6" s="626"/>
      <c r="DO6" s="626"/>
      <c r="DP6" s="627"/>
      <c r="DQ6" s="631">
        <v>68918</v>
      </c>
      <c r="DR6" s="626"/>
      <c r="DS6" s="626"/>
      <c r="DT6" s="626"/>
      <c r="DU6" s="626"/>
      <c r="DV6" s="626"/>
      <c r="DW6" s="626"/>
      <c r="DX6" s="626"/>
      <c r="DY6" s="626"/>
      <c r="DZ6" s="626"/>
      <c r="EA6" s="626"/>
      <c r="EB6" s="626"/>
      <c r="EC6" s="666"/>
    </row>
    <row r="7" spans="2:143" ht="11.25" customHeight="1">
      <c r="B7" s="620" t="s">
        <v>239</v>
      </c>
      <c r="C7" s="621"/>
      <c r="D7" s="621"/>
      <c r="E7" s="621"/>
      <c r="F7" s="621"/>
      <c r="G7" s="621"/>
      <c r="H7" s="621"/>
      <c r="I7" s="621"/>
      <c r="J7" s="621"/>
      <c r="K7" s="621"/>
      <c r="L7" s="621"/>
      <c r="M7" s="621"/>
      <c r="N7" s="621"/>
      <c r="O7" s="621"/>
      <c r="P7" s="621"/>
      <c r="Q7" s="622"/>
      <c r="R7" s="623">
        <v>2977</v>
      </c>
      <c r="S7" s="626"/>
      <c r="T7" s="626"/>
      <c r="U7" s="626"/>
      <c r="V7" s="626"/>
      <c r="W7" s="626"/>
      <c r="X7" s="626"/>
      <c r="Y7" s="627"/>
      <c r="Z7" s="685">
        <v>0</v>
      </c>
      <c r="AA7" s="685"/>
      <c r="AB7" s="685"/>
      <c r="AC7" s="685"/>
      <c r="AD7" s="686">
        <v>2977</v>
      </c>
      <c r="AE7" s="686"/>
      <c r="AF7" s="686"/>
      <c r="AG7" s="686"/>
      <c r="AH7" s="686"/>
      <c r="AI7" s="686"/>
      <c r="AJ7" s="686"/>
      <c r="AK7" s="686"/>
      <c r="AL7" s="628">
        <v>0.1</v>
      </c>
      <c r="AM7" s="629"/>
      <c r="AN7" s="629"/>
      <c r="AO7" s="687"/>
      <c r="AP7" s="620" t="s">
        <v>240</v>
      </c>
      <c r="AQ7" s="621"/>
      <c r="AR7" s="621"/>
      <c r="AS7" s="621"/>
      <c r="AT7" s="621"/>
      <c r="AU7" s="621"/>
      <c r="AV7" s="621"/>
      <c r="AW7" s="621"/>
      <c r="AX7" s="621"/>
      <c r="AY7" s="621"/>
      <c r="AZ7" s="621"/>
      <c r="BA7" s="621"/>
      <c r="BB7" s="621"/>
      <c r="BC7" s="621"/>
      <c r="BD7" s="621"/>
      <c r="BE7" s="621"/>
      <c r="BF7" s="622"/>
      <c r="BG7" s="623">
        <v>407014</v>
      </c>
      <c r="BH7" s="626"/>
      <c r="BI7" s="626"/>
      <c r="BJ7" s="626"/>
      <c r="BK7" s="626"/>
      <c r="BL7" s="626"/>
      <c r="BM7" s="626"/>
      <c r="BN7" s="627"/>
      <c r="BO7" s="685">
        <v>35.299999999999997</v>
      </c>
      <c r="BP7" s="685"/>
      <c r="BQ7" s="685"/>
      <c r="BR7" s="685"/>
      <c r="BS7" s="686" t="s">
        <v>177</v>
      </c>
      <c r="BT7" s="686"/>
      <c r="BU7" s="686"/>
      <c r="BV7" s="686"/>
      <c r="BW7" s="686"/>
      <c r="BX7" s="686"/>
      <c r="BY7" s="686"/>
      <c r="BZ7" s="686"/>
      <c r="CA7" s="686"/>
      <c r="CB7" s="727"/>
      <c r="CD7" s="667" t="s">
        <v>241</v>
      </c>
      <c r="CE7" s="664"/>
      <c r="CF7" s="664"/>
      <c r="CG7" s="664"/>
      <c r="CH7" s="664"/>
      <c r="CI7" s="664"/>
      <c r="CJ7" s="664"/>
      <c r="CK7" s="664"/>
      <c r="CL7" s="664"/>
      <c r="CM7" s="664"/>
      <c r="CN7" s="664"/>
      <c r="CO7" s="664"/>
      <c r="CP7" s="664"/>
      <c r="CQ7" s="665"/>
      <c r="CR7" s="623">
        <v>1831248</v>
      </c>
      <c r="CS7" s="626"/>
      <c r="CT7" s="626"/>
      <c r="CU7" s="626"/>
      <c r="CV7" s="626"/>
      <c r="CW7" s="626"/>
      <c r="CX7" s="626"/>
      <c r="CY7" s="627"/>
      <c r="CZ7" s="685">
        <v>20.100000000000001</v>
      </c>
      <c r="DA7" s="685"/>
      <c r="DB7" s="685"/>
      <c r="DC7" s="685"/>
      <c r="DD7" s="631">
        <v>247141</v>
      </c>
      <c r="DE7" s="626"/>
      <c r="DF7" s="626"/>
      <c r="DG7" s="626"/>
      <c r="DH7" s="626"/>
      <c r="DI7" s="626"/>
      <c r="DJ7" s="626"/>
      <c r="DK7" s="626"/>
      <c r="DL7" s="626"/>
      <c r="DM7" s="626"/>
      <c r="DN7" s="626"/>
      <c r="DO7" s="626"/>
      <c r="DP7" s="627"/>
      <c r="DQ7" s="631">
        <v>1220821</v>
      </c>
      <c r="DR7" s="626"/>
      <c r="DS7" s="626"/>
      <c r="DT7" s="626"/>
      <c r="DU7" s="626"/>
      <c r="DV7" s="626"/>
      <c r="DW7" s="626"/>
      <c r="DX7" s="626"/>
      <c r="DY7" s="626"/>
      <c r="DZ7" s="626"/>
      <c r="EA7" s="626"/>
      <c r="EB7" s="626"/>
      <c r="EC7" s="666"/>
    </row>
    <row r="8" spans="2:143" ht="11.25" customHeight="1">
      <c r="B8" s="620" t="s">
        <v>242</v>
      </c>
      <c r="C8" s="621"/>
      <c r="D8" s="621"/>
      <c r="E8" s="621"/>
      <c r="F8" s="621"/>
      <c r="G8" s="621"/>
      <c r="H8" s="621"/>
      <c r="I8" s="621"/>
      <c r="J8" s="621"/>
      <c r="K8" s="621"/>
      <c r="L8" s="621"/>
      <c r="M8" s="621"/>
      <c r="N8" s="621"/>
      <c r="O8" s="621"/>
      <c r="P8" s="621"/>
      <c r="Q8" s="622"/>
      <c r="R8" s="623">
        <v>5227</v>
      </c>
      <c r="S8" s="626"/>
      <c r="T8" s="626"/>
      <c r="U8" s="626"/>
      <c r="V8" s="626"/>
      <c r="W8" s="626"/>
      <c r="X8" s="626"/>
      <c r="Y8" s="627"/>
      <c r="Z8" s="685">
        <v>0.1</v>
      </c>
      <c r="AA8" s="685"/>
      <c r="AB8" s="685"/>
      <c r="AC8" s="685"/>
      <c r="AD8" s="686">
        <v>5227</v>
      </c>
      <c r="AE8" s="686"/>
      <c r="AF8" s="686"/>
      <c r="AG8" s="686"/>
      <c r="AH8" s="686"/>
      <c r="AI8" s="686"/>
      <c r="AJ8" s="686"/>
      <c r="AK8" s="686"/>
      <c r="AL8" s="628">
        <v>0.1</v>
      </c>
      <c r="AM8" s="629"/>
      <c r="AN8" s="629"/>
      <c r="AO8" s="687"/>
      <c r="AP8" s="620" t="s">
        <v>243</v>
      </c>
      <c r="AQ8" s="621"/>
      <c r="AR8" s="621"/>
      <c r="AS8" s="621"/>
      <c r="AT8" s="621"/>
      <c r="AU8" s="621"/>
      <c r="AV8" s="621"/>
      <c r="AW8" s="621"/>
      <c r="AX8" s="621"/>
      <c r="AY8" s="621"/>
      <c r="AZ8" s="621"/>
      <c r="BA8" s="621"/>
      <c r="BB8" s="621"/>
      <c r="BC8" s="621"/>
      <c r="BD8" s="621"/>
      <c r="BE8" s="621"/>
      <c r="BF8" s="622"/>
      <c r="BG8" s="623">
        <v>15317</v>
      </c>
      <c r="BH8" s="626"/>
      <c r="BI8" s="626"/>
      <c r="BJ8" s="626"/>
      <c r="BK8" s="626"/>
      <c r="BL8" s="626"/>
      <c r="BM8" s="626"/>
      <c r="BN8" s="627"/>
      <c r="BO8" s="685">
        <v>1.3</v>
      </c>
      <c r="BP8" s="685"/>
      <c r="BQ8" s="685"/>
      <c r="BR8" s="685"/>
      <c r="BS8" s="631" t="s">
        <v>177</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1697034</v>
      </c>
      <c r="CS8" s="626"/>
      <c r="CT8" s="626"/>
      <c r="CU8" s="626"/>
      <c r="CV8" s="626"/>
      <c r="CW8" s="626"/>
      <c r="CX8" s="626"/>
      <c r="CY8" s="627"/>
      <c r="CZ8" s="685">
        <v>18.600000000000001</v>
      </c>
      <c r="DA8" s="685"/>
      <c r="DB8" s="685"/>
      <c r="DC8" s="685"/>
      <c r="DD8" s="631" t="s">
        <v>177</v>
      </c>
      <c r="DE8" s="626"/>
      <c r="DF8" s="626"/>
      <c r="DG8" s="626"/>
      <c r="DH8" s="626"/>
      <c r="DI8" s="626"/>
      <c r="DJ8" s="626"/>
      <c r="DK8" s="626"/>
      <c r="DL8" s="626"/>
      <c r="DM8" s="626"/>
      <c r="DN8" s="626"/>
      <c r="DO8" s="626"/>
      <c r="DP8" s="627"/>
      <c r="DQ8" s="631">
        <v>1085833</v>
      </c>
      <c r="DR8" s="626"/>
      <c r="DS8" s="626"/>
      <c r="DT8" s="626"/>
      <c r="DU8" s="626"/>
      <c r="DV8" s="626"/>
      <c r="DW8" s="626"/>
      <c r="DX8" s="626"/>
      <c r="DY8" s="626"/>
      <c r="DZ8" s="626"/>
      <c r="EA8" s="626"/>
      <c r="EB8" s="626"/>
      <c r="EC8" s="666"/>
    </row>
    <row r="9" spans="2:143" ht="11.25" customHeight="1">
      <c r="B9" s="620" t="s">
        <v>245</v>
      </c>
      <c r="C9" s="621"/>
      <c r="D9" s="621"/>
      <c r="E9" s="621"/>
      <c r="F9" s="621"/>
      <c r="G9" s="621"/>
      <c r="H9" s="621"/>
      <c r="I9" s="621"/>
      <c r="J9" s="621"/>
      <c r="K9" s="621"/>
      <c r="L9" s="621"/>
      <c r="M9" s="621"/>
      <c r="N9" s="621"/>
      <c r="O9" s="621"/>
      <c r="P9" s="621"/>
      <c r="Q9" s="622"/>
      <c r="R9" s="623">
        <v>4359</v>
      </c>
      <c r="S9" s="626"/>
      <c r="T9" s="626"/>
      <c r="U9" s="626"/>
      <c r="V9" s="626"/>
      <c r="W9" s="626"/>
      <c r="X9" s="626"/>
      <c r="Y9" s="627"/>
      <c r="Z9" s="685">
        <v>0</v>
      </c>
      <c r="AA9" s="685"/>
      <c r="AB9" s="685"/>
      <c r="AC9" s="685"/>
      <c r="AD9" s="686">
        <v>4359</v>
      </c>
      <c r="AE9" s="686"/>
      <c r="AF9" s="686"/>
      <c r="AG9" s="686"/>
      <c r="AH9" s="686"/>
      <c r="AI9" s="686"/>
      <c r="AJ9" s="686"/>
      <c r="AK9" s="686"/>
      <c r="AL9" s="628">
        <v>0.1</v>
      </c>
      <c r="AM9" s="629"/>
      <c r="AN9" s="629"/>
      <c r="AO9" s="687"/>
      <c r="AP9" s="620" t="s">
        <v>246</v>
      </c>
      <c r="AQ9" s="621"/>
      <c r="AR9" s="621"/>
      <c r="AS9" s="621"/>
      <c r="AT9" s="621"/>
      <c r="AU9" s="621"/>
      <c r="AV9" s="621"/>
      <c r="AW9" s="621"/>
      <c r="AX9" s="621"/>
      <c r="AY9" s="621"/>
      <c r="AZ9" s="621"/>
      <c r="BA9" s="621"/>
      <c r="BB9" s="621"/>
      <c r="BC9" s="621"/>
      <c r="BD9" s="621"/>
      <c r="BE9" s="621"/>
      <c r="BF9" s="622"/>
      <c r="BG9" s="623">
        <v>340890</v>
      </c>
      <c r="BH9" s="626"/>
      <c r="BI9" s="626"/>
      <c r="BJ9" s="626"/>
      <c r="BK9" s="626"/>
      <c r="BL9" s="626"/>
      <c r="BM9" s="626"/>
      <c r="BN9" s="627"/>
      <c r="BO9" s="685">
        <v>29.6</v>
      </c>
      <c r="BP9" s="685"/>
      <c r="BQ9" s="685"/>
      <c r="BR9" s="685"/>
      <c r="BS9" s="631" t="s">
        <v>177</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939063</v>
      </c>
      <c r="CS9" s="626"/>
      <c r="CT9" s="626"/>
      <c r="CU9" s="626"/>
      <c r="CV9" s="626"/>
      <c r="CW9" s="626"/>
      <c r="CX9" s="626"/>
      <c r="CY9" s="627"/>
      <c r="CZ9" s="685">
        <v>10.3</v>
      </c>
      <c r="DA9" s="685"/>
      <c r="DB9" s="685"/>
      <c r="DC9" s="685"/>
      <c r="DD9" s="631">
        <v>19352</v>
      </c>
      <c r="DE9" s="626"/>
      <c r="DF9" s="626"/>
      <c r="DG9" s="626"/>
      <c r="DH9" s="626"/>
      <c r="DI9" s="626"/>
      <c r="DJ9" s="626"/>
      <c r="DK9" s="626"/>
      <c r="DL9" s="626"/>
      <c r="DM9" s="626"/>
      <c r="DN9" s="626"/>
      <c r="DO9" s="626"/>
      <c r="DP9" s="627"/>
      <c r="DQ9" s="631">
        <v>900689</v>
      </c>
      <c r="DR9" s="626"/>
      <c r="DS9" s="626"/>
      <c r="DT9" s="626"/>
      <c r="DU9" s="626"/>
      <c r="DV9" s="626"/>
      <c r="DW9" s="626"/>
      <c r="DX9" s="626"/>
      <c r="DY9" s="626"/>
      <c r="DZ9" s="626"/>
      <c r="EA9" s="626"/>
      <c r="EB9" s="626"/>
      <c r="EC9" s="666"/>
    </row>
    <row r="10" spans="2:143" ht="11.25" customHeight="1">
      <c r="B10" s="620" t="s">
        <v>248</v>
      </c>
      <c r="C10" s="621"/>
      <c r="D10" s="621"/>
      <c r="E10" s="621"/>
      <c r="F10" s="621"/>
      <c r="G10" s="621"/>
      <c r="H10" s="621"/>
      <c r="I10" s="621"/>
      <c r="J10" s="621"/>
      <c r="K10" s="621"/>
      <c r="L10" s="621"/>
      <c r="M10" s="621"/>
      <c r="N10" s="621"/>
      <c r="O10" s="621"/>
      <c r="P10" s="621"/>
      <c r="Q10" s="622"/>
      <c r="R10" s="623" t="s">
        <v>177</v>
      </c>
      <c r="S10" s="626"/>
      <c r="T10" s="626"/>
      <c r="U10" s="626"/>
      <c r="V10" s="626"/>
      <c r="W10" s="626"/>
      <c r="X10" s="626"/>
      <c r="Y10" s="627"/>
      <c r="Z10" s="685" t="s">
        <v>177</v>
      </c>
      <c r="AA10" s="685"/>
      <c r="AB10" s="685"/>
      <c r="AC10" s="685"/>
      <c r="AD10" s="686" t="s">
        <v>177</v>
      </c>
      <c r="AE10" s="686"/>
      <c r="AF10" s="686"/>
      <c r="AG10" s="686"/>
      <c r="AH10" s="686"/>
      <c r="AI10" s="686"/>
      <c r="AJ10" s="686"/>
      <c r="AK10" s="686"/>
      <c r="AL10" s="628" t="s">
        <v>177</v>
      </c>
      <c r="AM10" s="629"/>
      <c r="AN10" s="629"/>
      <c r="AO10" s="687"/>
      <c r="AP10" s="620" t="s">
        <v>249</v>
      </c>
      <c r="AQ10" s="621"/>
      <c r="AR10" s="621"/>
      <c r="AS10" s="621"/>
      <c r="AT10" s="621"/>
      <c r="AU10" s="621"/>
      <c r="AV10" s="621"/>
      <c r="AW10" s="621"/>
      <c r="AX10" s="621"/>
      <c r="AY10" s="621"/>
      <c r="AZ10" s="621"/>
      <c r="BA10" s="621"/>
      <c r="BB10" s="621"/>
      <c r="BC10" s="621"/>
      <c r="BD10" s="621"/>
      <c r="BE10" s="621"/>
      <c r="BF10" s="622"/>
      <c r="BG10" s="623">
        <v>17314</v>
      </c>
      <c r="BH10" s="626"/>
      <c r="BI10" s="626"/>
      <c r="BJ10" s="626"/>
      <c r="BK10" s="626"/>
      <c r="BL10" s="626"/>
      <c r="BM10" s="626"/>
      <c r="BN10" s="627"/>
      <c r="BO10" s="685">
        <v>1.5</v>
      </c>
      <c r="BP10" s="685"/>
      <c r="BQ10" s="685"/>
      <c r="BR10" s="685"/>
      <c r="BS10" s="631" t="s">
        <v>177</v>
      </c>
      <c r="BT10" s="626"/>
      <c r="BU10" s="626"/>
      <c r="BV10" s="626"/>
      <c r="BW10" s="626"/>
      <c r="BX10" s="626"/>
      <c r="BY10" s="626"/>
      <c r="BZ10" s="626"/>
      <c r="CA10" s="626"/>
      <c r="CB10" s="666"/>
      <c r="CD10" s="667" t="s">
        <v>250</v>
      </c>
      <c r="CE10" s="664"/>
      <c r="CF10" s="664"/>
      <c r="CG10" s="664"/>
      <c r="CH10" s="664"/>
      <c r="CI10" s="664"/>
      <c r="CJ10" s="664"/>
      <c r="CK10" s="664"/>
      <c r="CL10" s="664"/>
      <c r="CM10" s="664"/>
      <c r="CN10" s="664"/>
      <c r="CO10" s="664"/>
      <c r="CP10" s="664"/>
      <c r="CQ10" s="665"/>
      <c r="CR10" s="623" t="s">
        <v>177</v>
      </c>
      <c r="CS10" s="626"/>
      <c r="CT10" s="626"/>
      <c r="CU10" s="626"/>
      <c r="CV10" s="626"/>
      <c r="CW10" s="626"/>
      <c r="CX10" s="626"/>
      <c r="CY10" s="627"/>
      <c r="CZ10" s="685" t="s">
        <v>177</v>
      </c>
      <c r="DA10" s="685"/>
      <c r="DB10" s="685"/>
      <c r="DC10" s="685"/>
      <c r="DD10" s="631" t="s">
        <v>177</v>
      </c>
      <c r="DE10" s="626"/>
      <c r="DF10" s="626"/>
      <c r="DG10" s="626"/>
      <c r="DH10" s="626"/>
      <c r="DI10" s="626"/>
      <c r="DJ10" s="626"/>
      <c r="DK10" s="626"/>
      <c r="DL10" s="626"/>
      <c r="DM10" s="626"/>
      <c r="DN10" s="626"/>
      <c r="DO10" s="626"/>
      <c r="DP10" s="627"/>
      <c r="DQ10" s="631" t="s">
        <v>177</v>
      </c>
      <c r="DR10" s="626"/>
      <c r="DS10" s="626"/>
      <c r="DT10" s="626"/>
      <c r="DU10" s="626"/>
      <c r="DV10" s="626"/>
      <c r="DW10" s="626"/>
      <c r="DX10" s="626"/>
      <c r="DY10" s="626"/>
      <c r="DZ10" s="626"/>
      <c r="EA10" s="626"/>
      <c r="EB10" s="626"/>
      <c r="EC10" s="666"/>
    </row>
    <row r="11" spans="2:143" ht="11.25" customHeight="1">
      <c r="B11" s="620" t="s">
        <v>251</v>
      </c>
      <c r="C11" s="621"/>
      <c r="D11" s="621"/>
      <c r="E11" s="621"/>
      <c r="F11" s="621"/>
      <c r="G11" s="621"/>
      <c r="H11" s="621"/>
      <c r="I11" s="621"/>
      <c r="J11" s="621"/>
      <c r="K11" s="621"/>
      <c r="L11" s="621"/>
      <c r="M11" s="621"/>
      <c r="N11" s="621"/>
      <c r="O11" s="621"/>
      <c r="P11" s="621"/>
      <c r="Q11" s="622"/>
      <c r="R11" s="623" t="s">
        <v>177</v>
      </c>
      <c r="S11" s="626"/>
      <c r="T11" s="626"/>
      <c r="U11" s="626"/>
      <c r="V11" s="626"/>
      <c r="W11" s="626"/>
      <c r="X11" s="626"/>
      <c r="Y11" s="627"/>
      <c r="Z11" s="685" t="s">
        <v>177</v>
      </c>
      <c r="AA11" s="685"/>
      <c r="AB11" s="685"/>
      <c r="AC11" s="685"/>
      <c r="AD11" s="686" t="s">
        <v>177</v>
      </c>
      <c r="AE11" s="686"/>
      <c r="AF11" s="686"/>
      <c r="AG11" s="686"/>
      <c r="AH11" s="686"/>
      <c r="AI11" s="686"/>
      <c r="AJ11" s="686"/>
      <c r="AK11" s="686"/>
      <c r="AL11" s="628" t="s">
        <v>177</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33493</v>
      </c>
      <c r="BH11" s="626"/>
      <c r="BI11" s="626"/>
      <c r="BJ11" s="626"/>
      <c r="BK11" s="626"/>
      <c r="BL11" s="626"/>
      <c r="BM11" s="626"/>
      <c r="BN11" s="627"/>
      <c r="BO11" s="685">
        <v>2.9</v>
      </c>
      <c r="BP11" s="685"/>
      <c r="BQ11" s="685"/>
      <c r="BR11" s="685"/>
      <c r="BS11" s="631" t="s">
        <v>177</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617447</v>
      </c>
      <c r="CS11" s="626"/>
      <c r="CT11" s="626"/>
      <c r="CU11" s="626"/>
      <c r="CV11" s="626"/>
      <c r="CW11" s="626"/>
      <c r="CX11" s="626"/>
      <c r="CY11" s="627"/>
      <c r="CZ11" s="685">
        <v>6.8</v>
      </c>
      <c r="DA11" s="685"/>
      <c r="DB11" s="685"/>
      <c r="DC11" s="685"/>
      <c r="DD11" s="631">
        <v>237578</v>
      </c>
      <c r="DE11" s="626"/>
      <c r="DF11" s="626"/>
      <c r="DG11" s="626"/>
      <c r="DH11" s="626"/>
      <c r="DI11" s="626"/>
      <c r="DJ11" s="626"/>
      <c r="DK11" s="626"/>
      <c r="DL11" s="626"/>
      <c r="DM11" s="626"/>
      <c r="DN11" s="626"/>
      <c r="DO11" s="626"/>
      <c r="DP11" s="627"/>
      <c r="DQ11" s="631">
        <v>298159</v>
      </c>
      <c r="DR11" s="626"/>
      <c r="DS11" s="626"/>
      <c r="DT11" s="626"/>
      <c r="DU11" s="626"/>
      <c r="DV11" s="626"/>
      <c r="DW11" s="626"/>
      <c r="DX11" s="626"/>
      <c r="DY11" s="626"/>
      <c r="DZ11" s="626"/>
      <c r="EA11" s="626"/>
      <c r="EB11" s="626"/>
      <c r="EC11" s="666"/>
    </row>
    <row r="12" spans="2:143" ht="11.25" customHeight="1">
      <c r="B12" s="620" t="s">
        <v>254</v>
      </c>
      <c r="C12" s="621"/>
      <c r="D12" s="621"/>
      <c r="E12" s="621"/>
      <c r="F12" s="621"/>
      <c r="G12" s="621"/>
      <c r="H12" s="621"/>
      <c r="I12" s="621"/>
      <c r="J12" s="621"/>
      <c r="K12" s="621"/>
      <c r="L12" s="621"/>
      <c r="M12" s="621"/>
      <c r="N12" s="621"/>
      <c r="O12" s="621"/>
      <c r="P12" s="621"/>
      <c r="Q12" s="622"/>
      <c r="R12" s="623">
        <v>166000</v>
      </c>
      <c r="S12" s="626"/>
      <c r="T12" s="626"/>
      <c r="U12" s="626"/>
      <c r="V12" s="626"/>
      <c r="W12" s="626"/>
      <c r="X12" s="626"/>
      <c r="Y12" s="627"/>
      <c r="Z12" s="685">
        <v>1.8</v>
      </c>
      <c r="AA12" s="685"/>
      <c r="AB12" s="685"/>
      <c r="AC12" s="685"/>
      <c r="AD12" s="686">
        <v>166000</v>
      </c>
      <c r="AE12" s="686"/>
      <c r="AF12" s="686"/>
      <c r="AG12" s="686"/>
      <c r="AH12" s="686"/>
      <c r="AI12" s="686"/>
      <c r="AJ12" s="686"/>
      <c r="AK12" s="686"/>
      <c r="AL12" s="628">
        <v>3.2</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659825</v>
      </c>
      <c r="BH12" s="626"/>
      <c r="BI12" s="626"/>
      <c r="BJ12" s="626"/>
      <c r="BK12" s="626"/>
      <c r="BL12" s="626"/>
      <c r="BM12" s="626"/>
      <c r="BN12" s="627"/>
      <c r="BO12" s="685">
        <v>57.3</v>
      </c>
      <c r="BP12" s="685"/>
      <c r="BQ12" s="685"/>
      <c r="BR12" s="685"/>
      <c r="BS12" s="631" t="s">
        <v>177</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254483</v>
      </c>
      <c r="CS12" s="626"/>
      <c r="CT12" s="626"/>
      <c r="CU12" s="626"/>
      <c r="CV12" s="626"/>
      <c r="CW12" s="626"/>
      <c r="CX12" s="626"/>
      <c r="CY12" s="627"/>
      <c r="CZ12" s="685">
        <v>2.8</v>
      </c>
      <c r="DA12" s="685"/>
      <c r="DB12" s="685"/>
      <c r="DC12" s="685"/>
      <c r="DD12" s="631">
        <v>109260</v>
      </c>
      <c r="DE12" s="626"/>
      <c r="DF12" s="626"/>
      <c r="DG12" s="626"/>
      <c r="DH12" s="626"/>
      <c r="DI12" s="626"/>
      <c r="DJ12" s="626"/>
      <c r="DK12" s="626"/>
      <c r="DL12" s="626"/>
      <c r="DM12" s="626"/>
      <c r="DN12" s="626"/>
      <c r="DO12" s="626"/>
      <c r="DP12" s="627"/>
      <c r="DQ12" s="631">
        <v>169129</v>
      </c>
      <c r="DR12" s="626"/>
      <c r="DS12" s="626"/>
      <c r="DT12" s="626"/>
      <c r="DU12" s="626"/>
      <c r="DV12" s="626"/>
      <c r="DW12" s="626"/>
      <c r="DX12" s="626"/>
      <c r="DY12" s="626"/>
      <c r="DZ12" s="626"/>
      <c r="EA12" s="626"/>
      <c r="EB12" s="626"/>
      <c r="EC12" s="666"/>
    </row>
    <row r="13" spans="2:143" ht="11.25" customHeight="1">
      <c r="B13" s="620" t="s">
        <v>257</v>
      </c>
      <c r="C13" s="621"/>
      <c r="D13" s="621"/>
      <c r="E13" s="621"/>
      <c r="F13" s="621"/>
      <c r="G13" s="621"/>
      <c r="H13" s="621"/>
      <c r="I13" s="621"/>
      <c r="J13" s="621"/>
      <c r="K13" s="621"/>
      <c r="L13" s="621"/>
      <c r="M13" s="621"/>
      <c r="N13" s="621"/>
      <c r="O13" s="621"/>
      <c r="P13" s="621"/>
      <c r="Q13" s="622"/>
      <c r="R13" s="623">
        <v>8677</v>
      </c>
      <c r="S13" s="626"/>
      <c r="T13" s="626"/>
      <c r="U13" s="626"/>
      <c r="V13" s="626"/>
      <c r="W13" s="626"/>
      <c r="X13" s="626"/>
      <c r="Y13" s="627"/>
      <c r="Z13" s="685">
        <v>0.1</v>
      </c>
      <c r="AA13" s="685"/>
      <c r="AB13" s="685"/>
      <c r="AC13" s="685"/>
      <c r="AD13" s="686">
        <v>8677</v>
      </c>
      <c r="AE13" s="686"/>
      <c r="AF13" s="686"/>
      <c r="AG13" s="686"/>
      <c r="AH13" s="686"/>
      <c r="AI13" s="686"/>
      <c r="AJ13" s="686"/>
      <c r="AK13" s="686"/>
      <c r="AL13" s="628">
        <v>0.2</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658447</v>
      </c>
      <c r="BH13" s="626"/>
      <c r="BI13" s="626"/>
      <c r="BJ13" s="626"/>
      <c r="BK13" s="626"/>
      <c r="BL13" s="626"/>
      <c r="BM13" s="626"/>
      <c r="BN13" s="627"/>
      <c r="BO13" s="685">
        <v>57.2</v>
      </c>
      <c r="BP13" s="685"/>
      <c r="BQ13" s="685"/>
      <c r="BR13" s="685"/>
      <c r="BS13" s="631" t="s">
        <v>177</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996881</v>
      </c>
      <c r="CS13" s="626"/>
      <c r="CT13" s="626"/>
      <c r="CU13" s="626"/>
      <c r="CV13" s="626"/>
      <c r="CW13" s="626"/>
      <c r="CX13" s="626"/>
      <c r="CY13" s="627"/>
      <c r="CZ13" s="685">
        <v>11</v>
      </c>
      <c r="DA13" s="685"/>
      <c r="DB13" s="685"/>
      <c r="DC13" s="685"/>
      <c r="DD13" s="631">
        <v>869019</v>
      </c>
      <c r="DE13" s="626"/>
      <c r="DF13" s="626"/>
      <c r="DG13" s="626"/>
      <c r="DH13" s="626"/>
      <c r="DI13" s="626"/>
      <c r="DJ13" s="626"/>
      <c r="DK13" s="626"/>
      <c r="DL13" s="626"/>
      <c r="DM13" s="626"/>
      <c r="DN13" s="626"/>
      <c r="DO13" s="626"/>
      <c r="DP13" s="627"/>
      <c r="DQ13" s="631">
        <v>220758</v>
      </c>
      <c r="DR13" s="626"/>
      <c r="DS13" s="626"/>
      <c r="DT13" s="626"/>
      <c r="DU13" s="626"/>
      <c r="DV13" s="626"/>
      <c r="DW13" s="626"/>
      <c r="DX13" s="626"/>
      <c r="DY13" s="626"/>
      <c r="DZ13" s="626"/>
      <c r="EA13" s="626"/>
      <c r="EB13" s="626"/>
      <c r="EC13" s="666"/>
    </row>
    <row r="14" spans="2:143" ht="11.25" customHeight="1">
      <c r="B14" s="620" t="s">
        <v>260</v>
      </c>
      <c r="C14" s="621"/>
      <c r="D14" s="621"/>
      <c r="E14" s="621"/>
      <c r="F14" s="621"/>
      <c r="G14" s="621"/>
      <c r="H14" s="621"/>
      <c r="I14" s="621"/>
      <c r="J14" s="621"/>
      <c r="K14" s="621"/>
      <c r="L14" s="621"/>
      <c r="M14" s="621"/>
      <c r="N14" s="621"/>
      <c r="O14" s="621"/>
      <c r="P14" s="621"/>
      <c r="Q14" s="622"/>
      <c r="R14" s="623" t="s">
        <v>177</v>
      </c>
      <c r="S14" s="626"/>
      <c r="T14" s="626"/>
      <c r="U14" s="626"/>
      <c r="V14" s="626"/>
      <c r="W14" s="626"/>
      <c r="X14" s="626"/>
      <c r="Y14" s="627"/>
      <c r="Z14" s="685" t="s">
        <v>177</v>
      </c>
      <c r="AA14" s="685"/>
      <c r="AB14" s="685"/>
      <c r="AC14" s="685"/>
      <c r="AD14" s="686" t="s">
        <v>177</v>
      </c>
      <c r="AE14" s="686"/>
      <c r="AF14" s="686"/>
      <c r="AG14" s="686"/>
      <c r="AH14" s="686"/>
      <c r="AI14" s="686"/>
      <c r="AJ14" s="686"/>
      <c r="AK14" s="686"/>
      <c r="AL14" s="628" t="s">
        <v>177</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43608</v>
      </c>
      <c r="BH14" s="626"/>
      <c r="BI14" s="626"/>
      <c r="BJ14" s="626"/>
      <c r="BK14" s="626"/>
      <c r="BL14" s="626"/>
      <c r="BM14" s="626"/>
      <c r="BN14" s="627"/>
      <c r="BO14" s="685">
        <v>3.8</v>
      </c>
      <c r="BP14" s="685"/>
      <c r="BQ14" s="685"/>
      <c r="BR14" s="685"/>
      <c r="BS14" s="631" t="s">
        <v>177</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525198</v>
      </c>
      <c r="CS14" s="626"/>
      <c r="CT14" s="626"/>
      <c r="CU14" s="626"/>
      <c r="CV14" s="626"/>
      <c r="CW14" s="626"/>
      <c r="CX14" s="626"/>
      <c r="CY14" s="627"/>
      <c r="CZ14" s="685">
        <v>5.8</v>
      </c>
      <c r="DA14" s="685"/>
      <c r="DB14" s="685"/>
      <c r="DC14" s="685"/>
      <c r="DD14" s="631">
        <v>195368</v>
      </c>
      <c r="DE14" s="626"/>
      <c r="DF14" s="626"/>
      <c r="DG14" s="626"/>
      <c r="DH14" s="626"/>
      <c r="DI14" s="626"/>
      <c r="DJ14" s="626"/>
      <c r="DK14" s="626"/>
      <c r="DL14" s="626"/>
      <c r="DM14" s="626"/>
      <c r="DN14" s="626"/>
      <c r="DO14" s="626"/>
      <c r="DP14" s="627"/>
      <c r="DQ14" s="631">
        <v>295381</v>
      </c>
      <c r="DR14" s="626"/>
      <c r="DS14" s="626"/>
      <c r="DT14" s="626"/>
      <c r="DU14" s="626"/>
      <c r="DV14" s="626"/>
      <c r="DW14" s="626"/>
      <c r="DX14" s="626"/>
      <c r="DY14" s="626"/>
      <c r="DZ14" s="626"/>
      <c r="EA14" s="626"/>
      <c r="EB14" s="626"/>
      <c r="EC14" s="666"/>
    </row>
    <row r="15" spans="2:143" ht="11.25" customHeight="1">
      <c r="B15" s="620" t="s">
        <v>263</v>
      </c>
      <c r="C15" s="621"/>
      <c r="D15" s="621"/>
      <c r="E15" s="621"/>
      <c r="F15" s="621"/>
      <c r="G15" s="621"/>
      <c r="H15" s="621"/>
      <c r="I15" s="621"/>
      <c r="J15" s="621"/>
      <c r="K15" s="621"/>
      <c r="L15" s="621"/>
      <c r="M15" s="621"/>
      <c r="N15" s="621"/>
      <c r="O15" s="621"/>
      <c r="P15" s="621"/>
      <c r="Q15" s="622"/>
      <c r="R15" s="623">
        <v>30246</v>
      </c>
      <c r="S15" s="626"/>
      <c r="T15" s="626"/>
      <c r="U15" s="626"/>
      <c r="V15" s="626"/>
      <c r="W15" s="626"/>
      <c r="X15" s="626"/>
      <c r="Y15" s="627"/>
      <c r="Z15" s="685">
        <v>0.3</v>
      </c>
      <c r="AA15" s="685"/>
      <c r="AB15" s="685"/>
      <c r="AC15" s="685"/>
      <c r="AD15" s="686">
        <v>30246</v>
      </c>
      <c r="AE15" s="686"/>
      <c r="AF15" s="686"/>
      <c r="AG15" s="686"/>
      <c r="AH15" s="686"/>
      <c r="AI15" s="686"/>
      <c r="AJ15" s="686"/>
      <c r="AK15" s="686"/>
      <c r="AL15" s="628">
        <v>0.6</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38215</v>
      </c>
      <c r="BH15" s="626"/>
      <c r="BI15" s="626"/>
      <c r="BJ15" s="626"/>
      <c r="BK15" s="626"/>
      <c r="BL15" s="626"/>
      <c r="BM15" s="626"/>
      <c r="BN15" s="627"/>
      <c r="BO15" s="685">
        <v>3.3</v>
      </c>
      <c r="BP15" s="685"/>
      <c r="BQ15" s="685"/>
      <c r="BR15" s="685"/>
      <c r="BS15" s="631" t="s">
        <v>177</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636836</v>
      </c>
      <c r="CS15" s="626"/>
      <c r="CT15" s="626"/>
      <c r="CU15" s="626"/>
      <c r="CV15" s="626"/>
      <c r="CW15" s="626"/>
      <c r="CX15" s="626"/>
      <c r="CY15" s="627"/>
      <c r="CZ15" s="685">
        <v>7</v>
      </c>
      <c r="DA15" s="685"/>
      <c r="DB15" s="685"/>
      <c r="DC15" s="685"/>
      <c r="DD15" s="631">
        <v>81225</v>
      </c>
      <c r="DE15" s="626"/>
      <c r="DF15" s="626"/>
      <c r="DG15" s="626"/>
      <c r="DH15" s="626"/>
      <c r="DI15" s="626"/>
      <c r="DJ15" s="626"/>
      <c r="DK15" s="626"/>
      <c r="DL15" s="626"/>
      <c r="DM15" s="626"/>
      <c r="DN15" s="626"/>
      <c r="DO15" s="626"/>
      <c r="DP15" s="627"/>
      <c r="DQ15" s="631">
        <v>590826</v>
      </c>
      <c r="DR15" s="626"/>
      <c r="DS15" s="626"/>
      <c r="DT15" s="626"/>
      <c r="DU15" s="626"/>
      <c r="DV15" s="626"/>
      <c r="DW15" s="626"/>
      <c r="DX15" s="626"/>
      <c r="DY15" s="626"/>
      <c r="DZ15" s="626"/>
      <c r="EA15" s="626"/>
      <c r="EB15" s="626"/>
      <c r="EC15" s="666"/>
    </row>
    <row r="16" spans="2:143" ht="11.25" customHeight="1">
      <c r="B16" s="620" t="s">
        <v>266</v>
      </c>
      <c r="C16" s="621"/>
      <c r="D16" s="621"/>
      <c r="E16" s="621"/>
      <c r="F16" s="621"/>
      <c r="G16" s="621"/>
      <c r="H16" s="621"/>
      <c r="I16" s="621"/>
      <c r="J16" s="621"/>
      <c r="K16" s="621"/>
      <c r="L16" s="621"/>
      <c r="M16" s="621"/>
      <c r="N16" s="621"/>
      <c r="O16" s="621"/>
      <c r="P16" s="621"/>
      <c r="Q16" s="622"/>
      <c r="R16" s="623" t="s">
        <v>177</v>
      </c>
      <c r="S16" s="626"/>
      <c r="T16" s="626"/>
      <c r="U16" s="626"/>
      <c r="V16" s="626"/>
      <c r="W16" s="626"/>
      <c r="X16" s="626"/>
      <c r="Y16" s="627"/>
      <c r="Z16" s="685" t="s">
        <v>177</v>
      </c>
      <c r="AA16" s="685"/>
      <c r="AB16" s="685"/>
      <c r="AC16" s="685"/>
      <c r="AD16" s="686" t="s">
        <v>177</v>
      </c>
      <c r="AE16" s="686"/>
      <c r="AF16" s="686"/>
      <c r="AG16" s="686"/>
      <c r="AH16" s="686"/>
      <c r="AI16" s="686"/>
      <c r="AJ16" s="686"/>
      <c r="AK16" s="686"/>
      <c r="AL16" s="628" t="s">
        <v>177</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177</v>
      </c>
      <c r="BH16" s="626"/>
      <c r="BI16" s="626"/>
      <c r="BJ16" s="626"/>
      <c r="BK16" s="626"/>
      <c r="BL16" s="626"/>
      <c r="BM16" s="626"/>
      <c r="BN16" s="627"/>
      <c r="BO16" s="685" t="s">
        <v>177</v>
      </c>
      <c r="BP16" s="685"/>
      <c r="BQ16" s="685"/>
      <c r="BR16" s="685"/>
      <c r="BS16" s="631" t="s">
        <v>177</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248129</v>
      </c>
      <c r="CS16" s="626"/>
      <c r="CT16" s="626"/>
      <c r="CU16" s="626"/>
      <c r="CV16" s="626"/>
      <c r="CW16" s="626"/>
      <c r="CX16" s="626"/>
      <c r="CY16" s="627"/>
      <c r="CZ16" s="685">
        <v>2.7</v>
      </c>
      <c r="DA16" s="685"/>
      <c r="DB16" s="685"/>
      <c r="DC16" s="685"/>
      <c r="DD16" s="631" t="s">
        <v>177</v>
      </c>
      <c r="DE16" s="626"/>
      <c r="DF16" s="626"/>
      <c r="DG16" s="626"/>
      <c r="DH16" s="626"/>
      <c r="DI16" s="626"/>
      <c r="DJ16" s="626"/>
      <c r="DK16" s="626"/>
      <c r="DL16" s="626"/>
      <c r="DM16" s="626"/>
      <c r="DN16" s="626"/>
      <c r="DO16" s="626"/>
      <c r="DP16" s="627"/>
      <c r="DQ16" s="631">
        <v>48029</v>
      </c>
      <c r="DR16" s="626"/>
      <c r="DS16" s="626"/>
      <c r="DT16" s="626"/>
      <c r="DU16" s="626"/>
      <c r="DV16" s="626"/>
      <c r="DW16" s="626"/>
      <c r="DX16" s="626"/>
      <c r="DY16" s="626"/>
      <c r="DZ16" s="626"/>
      <c r="EA16" s="626"/>
      <c r="EB16" s="626"/>
      <c r="EC16" s="666"/>
    </row>
    <row r="17" spans="2:133" ht="11.25" customHeight="1">
      <c r="B17" s="620" t="s">
        <v>269</v>
      </c>
      <c r="C17" s="621"/>
      <c r="D17" s="621"/>
      <c r="E17" s="621"/>
      <c r="F17" s="621"/>
      <c r="G17" s="621"/>
      <c r="H17" s="621"/>
      <c r="I17" s="621"/>
      <c r="J17" s="621"/>
      <c r="K17" s="621"/>
      <c r="L17" s="621"/>
      <c r="M17" s="621"/>
      <c r="N17" s="621"/>
      <c r="O17" s="621"/>
      <c r="P17" s="621"/>
      <c r="Q17" s="622"/>
      <c r="R17" s="623">
        <v>4192</v>
      </c>
      <c r="S17" s="626"/>
      <c r="T17" s="626"/>
      <c r="U17" s="626"/>
      <c r="V17" s="626"/>
      <c r="W17" s="626"/>
      <c r="X17" s="626"/>
      <c r="Y17" s="627"/>
      <c r="Z17" s="685">
        <v>0</v>
      </c>
      <c r="AA17" s="685"/>
      <c r="AB17" s="685"/>
      <c r="AC17" s="685"/>
      <c r="AD17" s="686">
        <v>4192</v>
      </c>
      <c r="AE17" s="686"/>
      <c r="AF17" s="686"/>
      <c r="AG17" s="686"/>
      <c r="AH17" s="686"/>
      <c r="AI17" s="686"/>
      <c r="AJ17" s="686"/>
      <c r="AK17" s="686"/>
      <c r="AL17" s="628">
        <v>0.1</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177</v>
      </c>
      <c r="BH17" s="626"/>
      <c r="BI17" s="626"/>
      <c r="BJ17" s="626"/>
      <c r="BK17" s="626"/>
      <c r="BL17" s="626"/>
      <c r="BM17" s="626"/>
      <c r="BN17" s="627"/>
      <c r="BO17" s="685" t="s">
        <v>177</v>
      </c>
      <c r="BP17" s="685"/>
      <c r="BQ17" s="685"/>
      <c r="BR17" s="685"/>
      <c r="BS17" s="631" t="s">
        <v>177</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1285905</v>
      </c>
      <c r="CS17" s="626"/>
      <c r="CT17" s="626"/>
      <c r="CU17" s="626"/>
      <c r="CV17" s="626"/>
      <c r="CW17" s="626"/>
      <c r="CX17" s="626"/>
      <c r="CY17" s="627"/>
      <c r="CZ17" s="685">
        <v>14.1</v>
      </c>
      <c r="DA17" s="685"/>
      <c r="DB17" s="685"/>
      <c r="DC17" s="685"/>
      <c r="DD17" s="631" t="s">
        <v>177</v>
      </c>
      <c r="DE17" s="626"/>
      <c r="DF17" s="626"/>
      <c r="DG17" s="626"/>
      <c r="DH17" s="626"/>
      <c r="DI17" s="626"/>
      <c r="DJ17" s="626"/>
      <c r="DK17" s="626"/>
      <c r="DL17" s="626"/>
      <c r="DM17" s="626"/>
      <c r="DN17" s="626"/>
      <c r="DO17" s="626"/>
      <c r="DP17" s="627"/>
      <c r="DQ17" s="631">
        <v>1274811</v>
      </c>
      <c r="DR17" s="626"/>
      <c r="DS17" s="626"/>
      <c r="DT17" s="626"/>
      <c r="DU17" s="626"/>
      <c r="DV17" s="626"/>
      <c r="DW17" s="626"/>
      <c r="DX17" s="626"/>
      <c r="DY17" s="626"/>
      <c r="DZ17" s="626"/>
      <c r="EA17" s="626"/>
      <c r="EB17" s="626"/>
      <c r="EC17" s="666"/>
    </row>
    <row r="18" spans="2:133" ht="11.25" customHeight="1">
      <c r="B18" s="620" t="s">
        <v>272</v>
      </c>
      <c r="C18" s="621"/>
      <c r="D18" s="621"/>
      <c r="E18" s="621"/>
      <c r="F18" s="621"/>
      <c r="G18" s="621"/>
      <c r="H18" s="621"/>
      <c r="I18" s="621"/>
      <c r="J18" s="621"/>
      <c r="K18" s="621"/>
      <c r="L18" s="621"/>
      <c r="M18" s="621"/>
      <c r="N18" s="621"/>
      <c r="O18" s="621"/>
      <c r="P18" s="621"/>
      <c r="Q18" s="622"/>
      <c r="R18" s="623">
        <v>4326964</v>
      </c>
      <c r="S18" s="626"/>
      <c r="T18" s="626"/>
      <c r="U18" s="626"/>
      <c r="V18" s="626"/>
      <c r="W18" s="626"/>
      <c r="X18" s="626"/>
      <c r="Y18" s="627"/>
      <c r="Z18" s="685">
        <v>46.5</v>
      </c>
      <c r="AA18" s="685"/>
      <c r="AB18" s="685"/>
      <c r="AC18" s="685"/>
      <c r="AD18" s="686">
        <v>3660635</v>
      </c>
      <c r="AE18" s="686"/>
      <c r="AF18" s="686"/>
      <c r="AG18" s="686"/>
      <c r="AH18" s="686"/>
      <c r="AI18" s="686"/>
      <c r="AJ18" s="686"/>
      <c r="AK18" s="686"/>
      <c r="AL18" s="628">
        <v>71.099999999999994</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177</v>
      </c>
      <c r="BH18" s="626"/>
      <c r="BI18" s="626"/>
      <c r="BJ18" s="626"/>
      <c r="BK18" s="626"/>
      <c r="BL18" s="626"/>
      <c r="BM18" s="626"/>
      <c r="BN18" s="627"/>
      <c r="BO18" s="685" t="s">
        <v>177</v>
      </c>
      <c r="BP18" s="685"/>
      <c r="BQ18" s="685"/>
      <c r="BR18" s="685"/>
      <c r="BS18" s="631" t="s">
        <v>177</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177</v>
      </c>
      <c r="CS18" s="626"/>
      <c r="CT18" s="626"/>
      <c r="CU18" s="626"/>
      <c r="CV18" s="626"/>
      <c r="CW18" s="626"/>
      <c r="CX18" s="626"/>
      <c r="CY18" s="627"/>
      <c r="CZ18" s="685" t="s">
        <v>177</v>
      </c>
      <c r="DA18" s="685"/>
      <c r="DB18" s="685"/>
      <c r="DC18" s="685"/>
      <c r="DD18" s="631" t="s">
        <v>177</v>
      </c>
      <c r="DE18" s="626"/>
      <c r="DF18" s="626"/>
      <c r="DG18" s="626"/>
      <c r="DH18" s="626"/>
      <c r="DI18" s="626"/>
      <c r="DJ18" s="626"/>
      <c r="DK18" s="626"/>
      <c r="DL18" s="626"/>
      <c r="DM18" s="626"/>
      <c r="DN18" s="626"/>
      <c r="DO18" s="626"/>
      <c r="DP18" s="627"/>
      <c r="DQ18" s="631" t="s">
        <v>177</v>
      </c>
      <c r="DR18" s="626"/>
      <c r="DS18" s="626"/>
      <c r="DT18" s="626"/>
      <c r="DU18" s="626"/>
      <c r="DV18" s="626"/>
      <c r="DW18" s="626"/>
      <c r="DX18" s="626"/>
      <c r="DY18" s="626"/>
      <c r="DZ18" s="626"/>
      <c r="EA18" s="626"/>
      <c r="EB18" s="626"/>
      <c r="EC18" s="666"/>
    </row>
    <row r="19" spans="2:133" ht="11.25" customHeight="1">
      <c r="B19" s="620" t="s">
        <v>275</v>
      </c>
      <c r="C19" s="621"/>
      <c r="D19" s="621"/>
      <c r="E19" s="621"/>
      <c r="F19" s="621"/>
      <c r="G19" s="621"/>
      <c r="H19" s="621"/>
      <c r="I19" s="621"/>
      <c r="J19" s="621"/>
      <c r="K19" s="621"/>
      <c r="L19" s="621"/>
      <c r="M19" s="621"/>
      <c r="N19" s="621"/>
      <c r="O19" s="621"/>
      <c r="P19" s="621"/>
      <c r="Q19" s="622"/>
      <c r="R19" s="623">
        <v>3660635</v>
      </c>
      <c r="S19" s="626"/>
      <c r="T19" s="626"/>
      <c r="U19" s="626"/>
      <c r="V19" s="626"/>
      <c r="W19" s="626"/>
      <c r="X19" s="626"/>
      <c r="Y19" s="627"/>
      <c r="Z19" s="685">
        <v>39.299999999999997</v>
      </c>
      <c r="AA19" s="685"/>
      <c r="AB19" s="685"/>
      <c r="AC19" s="685"/>
      <c r="AD19" s="686">
        <v>3660635</v>
      </c>
      <c r="AE19" s="686"/>
      <c r="AF19" s="686"/>
      <c r="AG19" s="686"/>
      <c r="AH19" s="686"/>
      <c r="AI19" s="686"/>
      <c r="AJ19" s="686"/>
      <c r="AK19" s="686"/>
      <c r="AL19" s="628">
        <v>71.099999999999994</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2834</v>
      </c>
      <c r="BH19" s="626"/>
      <c r="BI19" s="626"/>
      <c r="BJ19" s="626"/>
      <c r="BK19" s="626"/>
      <c r="BL19" s="626"/>
      <c r="BM19" s="626"/>
      <c r="BN19" s="627"/>
      <c r="BO19" s="685">
        <v>0.2</v>
      </c>
      <c r="BP19" s="685"/>
      <c r="BQ19" s="685"/>
      <c r="BR19" s="685"/>
      <c r="BS19" s="631" t="s">
        <v>177</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177</v>
      </c>
      <c r="CS19" s="626"/>
      <c r="CT19" s="626"/>
      <c r="CU19" s="626"/>
      <c r="CV19" s="626"/>
      <c r="CW19" s="626"/>
      <c r="CX19" s="626"/>
      <c r="CY19" s="627"/>
      <c r="CZ19" s="685" t="s">
        <v>177</v>
      </c>
      <c r="DA19" s="685"/>
      <c r="DB19" s="685"/>
      <c r="DC19" s="685"/>
      <c r="DD19" s="631" t="s">
        <v>177</v>
      </c>
      <c r="DE19" s="626"/>
      <c r="DF19" s="626"/>
      <c r="DG19" s="626"/>
      <c r="DH19" s="626"/>
      <c r="DI19" s="626"/>
      <c r="DJ19" s="626"/>
      <c r="DK19" s="626"/>
      <c r="DL19" s="626"/>
      <c r="DM19" s="626"/>
      <c r="DN19" s="626"/>
      <c r="DO19" s="626"/>
      <c r="DP19" s="627"/>
      <c r="DQ19" s="631" t="s">
        <v>177</v>
      </c>
      <c r="DR19" s="626"/>
      <c r="DS19" s="626"/>
      <c r="DT19" s="626"/>
      <c r="DU19" s="626"/>
      <c r="DV19" s="626"/>
      <c r="DW19" s="626"/>
      <c r="DX19" s="626"/>
      <c r="DY19" s="626"/>
      <c r="DZ19" s="626"/>
      <c r="EA19" s="626"/>
      <c r="EB19" s="626"/>
      <c r="EC19" s="666"/>
    </row>
    <row r="20" spans="2:133" ht="11.25" customHeight="1">
      <c r="B20" s="620" t="s">
        <v>278</v>
      </c>
      <c r="C20" s="621"/>
      <c r="D20" s="621"/>
      <c r="E20" s="621"/>
      <c r="F20" s="621"/>
      <c r="G20" s="621"/>
      <c r="H20" s="621"/>
      <c r="I20" s="621"/>
      <c r="J20" s="621"/>
      <c r="K20" s="621"/>
      <c r="L20" s="621"/>
      <c r="M20" s="621"/>
      <c r="N20" s="621"/>
      <c r="O20" s="621"/>
      <c r="P20" s="621"/>
      <c r="Q20" s="622"/>
      <c r="R20" s="623">
        <v>666329</v>
      </c>
      <c r="S20" s="626"/>
      <c r="T20" s="626"/>
      <c r="U20" s="626"/>
      <c r="V20" s="626"/>
      <c r="W20" s="626"/>
      <c r="X20" s="626"/>
      <c r="Y20" s="627"/>
      <c r="Z20" s="685">
        <v>7.2</v>
      </c>
      <c r="AA20" s="685"/>
      <c r="AB20" s="685"/>
      <c r="AC20" s="685"/>
      <c r="AD20" s="686" t="s">
        <v>177</v>
      </c>
      <c r="AE20" s="686"/>
      <c r="AF20" s="686"/>
      <c r="AG20" s="686"/>
      <c r="AH20" s="686"/>
      <c r="AI20" s="686"/>
      <c r="AJ20" s="686"/>
      <c r="AK20" s="686"/>
      <c r="AL20" s="628" t="s">
        <v>177</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2834</v>
      </c>
      <c r="BH20" s="626"/>
      <c r="BI20" s="626"/>
      <c r="BJ20" s="626"/>
      <c r="BK20" s="626"/>
      <c r="BL20" s="626"/>
      <c r="BM20" s="626"/>
      <c r="BN20" s="627"/>
      <c r="BO20" s="685">
        <v>0.2</v>
      </c>
      <c r="BP20" s="685"/>
      <c r="BQ20" s="685"/>
      <c r="BR20" s="685"/>
      <c r="BS20" s="631" t="s">
        <v>177</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9101162</v>
      </c>
      <c r="CS20" s="626"/>
      <c r="CT20" s="626"/>
      <c r="CU20" s="626"/>
      <c r="CV20" s="626"/>
      <c r="CW20" s="626"/>
      <c r="CX20" s="626"/>
      <c r="CY20" s="627"/>
      <c r="CZ20" s="685">
        <v>100</v>
      </c>
      <c r="DA20" s="685"/>
      <c r="DB20" s="685"/>
      <c r="DC20" s="685"/>
      <c r="DD20" s="631">
        <v>1758943</v>
      </c>
      <c r="DE20" s="626"/>
      <c r="DF20" s="626"/>
      <c r="DG20" s="626"/>
      <c r="DH20" s="626"/>
      <c r="DI20" s="626"/>
      <c r="DJ20" s="626"/>
      <c r="DK20" s="626"/>
      <c r="DL20" s="626"/>
      <c r="DM20" s="626"/>
      <c r="DN20" s="626"/>
      <c r="DO20" s="626"/>
      <c r="DP20" s="627"/>
      <c r="DQ20" s="631">
        <v>6173354</v>
      </c>
      <c r="DR20" s="626"/>
      <c r="DS20" s="626"/>
      <c r="DT20" s="626"/>
      <c r="DU20" s="626"/>
      <c r="DV20" s="626"/>
      <c r="DW20" s="626"/>
      <c r="DX20" s="626"/>
      <c r="DY20" s="626"/>
      <c r="DZ20" s="626"/>
      <c r="EA20" s="626"/>
      <c r="EB20" s="626"/>
      <c r="EC20" s="666"/>
    </row>
    <row r="21" spans="2:133" ht="11.25" customHeight="1">
      <c r="B21" s="620" t="s">
        <v>281</v>
      </c>
      <c r="C21" s="621"/>
      <c r="D21" s="621"/>
      <c r="E21" s="621"/>
      <c r="F21" s="621"/>
      <c r="G21" s="621"/>
      <c r="H21" s="621"/>
      <c r="I21" s="621"/>
      <c r="J21" s="621"/>
      <c r="K21" s="621"/>
      <c r="L21" s="621"/>
      <c r="M21" s="621"/>
      <c r="N21" s="621"/>
      <c r="O21" s="621"/>
      <c r="P21" s="621"/>
      <c r="Q21" s="622"/>
      <c r="R21" s="623" t="s">
        <v>177</v>
      </c>
      <c r="S21" s="626"/>
      <c r="T21" s="626"/>
      <c r="U21" s="626"/>
      <c r="V21" s="626"/>
      <c r="W21" s="626"/>
      <c r="X21" s="626"/>
      <c r="Y21" s="627"/>
      <c r="Z21" s="685" t="s">
        <v>177</v>
      </c>
      <c r="AA21" s="685"/>
      <c r="AB21" s="685"/>
      <c r="AC21" s="685"/>
      <c r="AD21" s="686" t="s">
        <v>177</v>
      </c>
      <c r="AE21" s="686"/>
      <c r="AF21" s="686"/>
      <c r="AG21" s="686"/>
      <c r="AH21" s="686"/>
      <c r="AI21" s="686"/>
      <c r="AJ21" s="686"/>
      <c r="AK21" s="686"/>
      <c r="AL21" s="628" t="s">
        <v>177</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v>2834</v>
      </c>
      <c r="BH21" s="626"/>
      <c r="BI21" s="626"/>
      <c r="BJ21" s="626"/>
      <c r="BK21" s="626"/>
      <c r="BL21" s="626"/>
      <c r="BM21" s="626"/>
      <c r="BN21" s="627"/>
      <c r="BO21" s="685">
        <v>0.2</v>
      </c>
      <c r="BP21" s="685"/>
      <c r="BQ21" s="685"/>
      <c r="BR21" s="685"/>
      <c r="BS21" s="631" t="s">
        <v>177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283</v>
      </c>
      <c r="C22" s="621"/>
      <c r="D22" s="621"/>
      <c r="E22" s="621"/>
      <c r="F22" s="621"/>
      <c r="G22" s="621"/>
      <c r="H22" s="621"/>
      <c r="I22" s="621"/>
      <c r="J22" s="621"/>
      <c r="K22" s="621"/>
      <c r="L22" s="621"/>
      <c r="M22" s="621"/>
      <c r="N22" s="621"/>
      <c r="O22" s="621"/>
      <c r="P22" s="621"/>
      <c r="Q22" s="622"/>
      <c r="R22" s="623">
        <v>5797389</v>
      </c>
      <c r="S22" s="626"/>
      <c r="T22" s="626"/>
      <c r="U22" s="626"/>
      <c r="V22" s="626"/>
      <c r="W22" s="626"/>
      <c r="X22" s="626"/>
      <c r="Y22" s="627"/>
      <c r="Z22" s="685">
        <v>62.3</v>
      </c>
      <c r="AA22" s="685"/>
      <c r="AB22" s="685"/>
      <c r="AC22" s="685"/>
      <c r="AD22" s="686">
        <v>5131060</v>
      </c>
      <c r="AE22" s="686"/>
      <c r="AF22" s="686"/>
      <c r="AG22" s="686"/>
      <c r="AH22" s="686"/>
      <c r="AI22" s="686"/>
      <c r="AJ22" s="686"/>
      <c r="AK22" s="686"/>
      <c r="AL22" s="628">
        <v>99.6</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177</v>
      </c>
      <c r="BH22" s="626"/>
      <c r="BI22" s="626"/>
      <c r="BJ22" s="626"/>
      <c r="BK22" s="626"/>
      <c r="BL22" s="626"/>
      <c r="BM22" s="626"/>
      <c r="BN22" s="627"/>
      <c r="BO22" s="685" t="s">
        <v>177</v>
      </c>
      <c r="BP22" s="685"/>
      <c r="BQ22" s="685"/>
      <c r="BR22" s="685"/>
      <c r="BS22" s="631" t="s">
        <v>177</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286</v>
      </c>
      <c r="C23" s="621"/>
      <c r="D23" s="621"/>
      <c r="E23" s="621"/>
      <c r="F23" s="621"/>
      <c r="G23" s="621"/>
      <c r="H23" s="621"/>
      <c r="I23" s="621"/>
      <c r="J23" s="621"/>
      <c r="K23" s="621"/>
      <c r="L23" s="621"/>
      <c r="M23" s="621"/>
      <c r="N23" s="621"/>
      <c r="O23" s="621"/>
      <c r="P23" s="621"/>
      <c r="Q23" s="622"/>
      <c r="R23" s="623">
        <v>1243</v>
      </c>
      <c r="S23" s="626"/>
      <c r="T23" s="626"/>
      <c r="U23" s="626"/>
      <c r="V23" s="626"/>
      <c r="W23" s="626"/>
      <c r="X23" s="626"/>
      <c r="Y23" s="627"/>
      <c r="Z23" s="685">
        <v>0</v>
      </c>
      <c r="AA23" s="685"/>
      <c r="AB23" s="685"/>
      <c r="AC23" s="685"/>
      <c r="AD23" s="686">
        <v>1243</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t="s">
        <v>177</v>
      </c>
      <c r="BH23" s="626"/>
      <c r="BI23" s="626"/>
      <c r="BJ23" s="626"/>
      <c r="BK23" s="626"/>
      <c r="BL23" s="626"/>
      <c r="BM23" s="626"/>
      <c r="BN23" s="627"/>
      <c r="BO23" s="685" t="s">
        <v>177</v>
      </c>
      <c r="BP23" s="685"/>
      <c r="BQ23" s="685"/>
      <c r="BR23" s="685"/>
      <c r="BS23" s="631" t="s">
        <v>177</v>
      </c>
      <c r="BT23" s="626"/>
      <c r="BU23" s="626"/>
      <c r="BV23" s="626"/>
      <c r="BW23" s="626"/>
      <c r="BX23" s="626"/>
      <c r="BY23" s="626"/>
      <c r="BZ23" s="626"/>
      <c r="CA23" s="626"/>
      <c r="CB23" s="666"/>
      <c r="CD23" s="740" t="s">
        <v>227</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c r="B24" s="620" t="s">
        <v>293</v>
      </c>
      <c r="C24" s="621"/>
      <c r="D24" s="621"/>
      <c r="E24" s="621"/>
      <c r="F24" s="621"/>
      <c r="G24" s="621"/>
      <c r="H24" s="621"/>
      <c r="I24" s="621"/>
      <c r="J24" s="621"/>
      <c r="K24" s="621"/>
      <c r="L24" s="621"/>
      <c r="M24" s="621"/>
      <c r="N24" s="621"/>
      <c r="O24" s="621"/>
      <c r="P24" s="621"/>
      <c r="Q24" s="622"/>
      <c r="R24" s="623">
        <v>37392</v>
      </c>
      <c r="S24" s="626"/>
      <c r="T24" s="626"/>
      <c r="U24" s="626"/>
      <c r="V24" s="626"/>
      <c r="W24" s="626"/>
      <c r="X24" s="626"/>
      <c r="Y24" s="627"/>
      <c r="Z24" s="685">
        <v>0.4</v>
      </c>
      <c r="AA24" s="685"/>
      <c r="AB24" s="685"/>
      <c r="AC24" s="685"/>
      <c r="AD24" s="686" t="s">
        <v>177</v>
      </c>
      <c r="AE24" s="686"/>
      <c r="AF24" s="686"/>
      <c r="AG24" s="686"/>
      <c r="AH24" s="686"/>
      <c r="AI24" s="686"/>
      <c r="AJ24" s="686"/>
      <c r="AK24" s="686"/>
      <c r="AL24" s="628" t="s">
        <v>177</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177</v>
      </c>
      <c r="BH24" s="626"/>
      <c r="BI24" s="626"/>
      <c r="BJ24" s="626"/>
      <c r="BK24" s="626"/>
      <c r="BL24" s="626"/>
      <c r="BM24" s="626"/>
      <c r="BN24" s="627"/>
      <c r="BO24" s="685" t="s">
        <v>177</v>
      </c>
      <c r="BP24" s="685"/>
      <c r="BQ24" s="685"/>
      <c r="BR24" s="685"/>
      <c r="BS24" s="631" t="s">
        <v>177</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3177941</v>
      </c>
      <c r="CS24" s="689"/>
      <c r="CT24" s="689"/>
      <c r="CU24" s="689"/>
      <c r="CV24" s="689"/>
      <c r="CW24" s="689"/>
      <c r="CX24" s="689"/>
      <c r="CY24" s="735"/>
      <c r="CZ24" s="736">
        <v>34.9</v>
      </c>
      <c r="DA24" s="705"/>
      <c r="DB24" s="705"/>
      <c r="DC24" s="739"/>
      <c r="DD24" s="734">
        <v>2674430</v>
      </c>
      <c r="DE24" s="689"/>
      <c r="DF24" s="689"/>
      <c r="DG24" s="689"/>
      <c r="DH24" s="689"/>
      <c r="DI24" s="689"/>
      <c r="DJ24" s="689"/>
      <c r="DK24" s="735"/>
      <c r="DL24" s="734">
        <v>2642730</v>
      </c>
      <c r="DM24" s="689"/>
      <c r="DN24" s="689"/>
      <c r="DO24" s="689"/>
      <c r="DP24" s="689"/>
      <c r="DQ24" s="689"/>
      <c r="DR24" s="689"/>
      <c r="DS24" s="689"/>
      <c r="DT24" s="689"/>
      <c r="DU24" s="689"/>
      <c r="DV24" s="735"/>
      <c r="DW24" s="736">
        <v>49.3</v>
      </c>
      <c r="DX24" s="705"/>
      <c r="DY24" s="705"/>
      <c r="DZ24" s="705"/>
      <c r="EA24" s="705"/>
      <c r="EB24" s="705"/>
      <c r="EC24" s="737"/>
    </row>
    <row r="25" spans="2:133" ht="11.25" customHeight="1">
      <c r="B25" s="620" t="s">
        <v>296</v>
      </c>
      <c r="C25" s="621"/>
      <c r="D25" s="621"/>
      <c r="E25" s="621"/>
      <c r="F25" s="621"/>
      <c r="G25" s="621"/>
      <c r="H25" s="621"/>
      <c r="I25" s="621"/>
      <c r="J25" s="621"/>
      <c r="K25" s="621"/>
      <c r="L25" s="621"/>
      <c r="M25" s="621"/>
      <c r="N25" s="621"/>
      <c r="O25" s="621"/>
      <c r="P25" s="621"/>
      <c r="Q25" s="622"/>
      <c r="R25" s="623">
        <v>94793</v>
      </c>
      <c r="S25" s="626"/>
      <c r="T25" s="626"/>
      <c r="U25" s="626"/>
      <c r="V25" s="626"/>
      <c r="W25" s="626"/>
      <c r="X25" s="626"/>
      <c r="Y25" s="627"/>
      <c r="Z25" s="685">
        <v>1</v>
      </c>
      <c r="AA25" s="685"/>
      <c r="AB25" s="685"/>
      <c r="AC25" s="685"/>
      <c r="AD25" s="686" t="s">
        <v>177</v>
      </c>
      <c r="AE25" s="686"/>
      <c r="AF25" s="686"/>
      <c r="AG25" s="686"/>
      <c r="AH25" s="686"/>
      <c r="AI25" s="686"/>
      <c r="AJ25" s="686"/>
      <c r="AK25" s="686"/>
      <c r="AL25" s="628" t="s">
        <v>177</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177</v>
      </c>
      <c r="BH25" s="626"/>
      <c r="BI25" s="626"/>
      <c r="BJ25" s="626"/>
      <c r="BK25" s="626"/>
      <c r="BL25" s="626"/>
      <c r="BM25" s="626"/>
      <c r="BN25" s="627"/>
      <c r="BO25" s="685" t="s">
        <v>177</v>
      </c>
      <c r="BP25" s="685"/>
      <c r="BQ25" s="685"/>
      <c r="BR25" s="685"/>
      <c r="BS25" s="631" t="s">
        <v>177</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1297468</v>
      </c>
      <c r="CS25" s="624"/>
      <c r="CT25" s="624"/>
      <c r="CU25" s="624"/>
      <c r="CV25" s="624"/>
      <c r="CW25" s="624"/>
      <c r="CX25" s="624"/>
      <c r="CY25" s="625"/>
      <c r="CZ25" s="628">
        <v>14.3</v>
      </c>
      <c r="DA25" s="657"/>
      <c r="DB25" s="657"/>
      <c r="DC25" s="658"/>
      <c r="DD25" s="631">
        <v>1216172</v>
      </c>
      <c r="DE25" s="624"/>
      <c r="DF25" s="624"/>
      <c r="DG25" s="624"/>
      <c r="DH25" s="624"/>
      <c r="DI25" s="624"/>
      <c r="DJ25" s="624"/>
      <c r="DK25" s="625"/>
      <c r="DL25" s="631">
        <v>1184472</v>
      </c>
      <c r="DM25" s="624"/>
      <c r="DN25" s="624"/>
      <c r="DO25" s="624"/>
      <c r="DP25" s="624"/>
      <c r="DQ25" s="624"/>
      <c r="DR25" s="624"/>
      <c r="DS25" s="624"/>
      <c r="DT25" s="624"/>
      <c r="DU25" s="624"/>
      <c r="DV25" s="625"/>
      <c r="DW25" s="628">
        <v>22.1</v>
      </c>
      <c r="DX25" s="657"/>
      <c r="DY25" s="657"/>
      <c r="DZ25" s="657"/>
      <c r="EA25" s="657"/>
      <c r="EB25" s="657"/>
      <c r="EC25" s="659"/>
    </row>
    <row r="26" spans="2:133" ht="11.25" customHeight="1">
      <c r="B26" s="620" t="s">
        <v>299</v>
      </c>
      <c r="C26" s="621"/>
      <c r="D26" s="621"/>
      <c r="E26" s="621"/>
      <c r="F26" s="621"/>
      <c r="G26" s="621"/>
      <c r="H26" s="621"/>
      <c r="I26" s="621"/>
      <c r="J26" s="621"/>
      <c r="K26" s="621"/>
      <c r="L26" s="621"/>
      <c r="M26" s="621"/>
      <c r="N26" s="621"/>
      <c r="O26" s="621"/>
      <c r="P26" s="621"/>
      <c r="Q26" s="622"/>
      <c r="R26" s="623">
        <v>24171</v>
      </c>
      <c r="S26" s="626"/>
      <c r="T26" s="626"/>
      <c r="U26" s="626"/>
      <c r="V26" s="626"/>
      <c r="W26" s="626"/>
      <c r="X26" s="626"/>
      <c r="Y26" s="627"/>
      <c r="Z26" s="685">
        <v>0.3</v>
      </c>
      <c r="AA26" s="685"/>
      <c r="AB26" s="685"/>
      <c r="AC26" s="685"/>
      <c r="AD26" s="686" t="s">
        <v>177</v>
      </c>
      <c r="AE26" s="686"/>
      <c r="AF26" s="686"/>
      <c r="AG26" s="686"/>
      <c r="AH26" s="686"/>
      <c r="AI26" s="686"/>
      <c r="AJ26" s="686"/>
      <c r="AK26" s="686"/>
      <c r="AL26" s="628" t="s">
        <v>177</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177</v>
      </c>
      <c r="BH26" s="626"/>
      <c r="BI26" s="626"/>
      <c r="BJ26" s="626"/>
      <c r="BK26" s="626"/>
      <c r="BL26" s="626"/>
      <c r="BM26" s="626"/>
      <c r="BN26" s="627"/>
      <c r="BO26" s="685" t="s">
        <v>177</v>
      </c>
      <c r="BP26" s="685"/>
      <c r="BQ26" s="685"/>
      <c r="BR26" s="685"/>
      <c r="BS26" s="631" t="s">
        <v>177</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857547</v>
      </c>
      <c r="CS26" s="626"/>
      <c r="CT26" s="626"/>
      <c r="CU26" s="626"/>
      <c r="CV26" s="626"/>
      <c r="CW26" s="626"/>
      <c r="CX26" s="626"/>
      <c r="CY26" s="627"/>
      <c r="CZ26" s="628">
        <v>9.4</v>
      </c>
      <c r="DA26" s="657"/>
      <c r="DB26" s="657"/>
      <c r="DC26" s="658"/>
      <c r="DD26" s="631">
        <v>780382</v>
      </c>
      <c r="DE26" s="626"/>
      <c r="DF26" s="626"/>
      <c r="DG26" s="626"/>
      <c r="DH26" s="626"/>
      <c r="DI26" s="626"/>
      <c r="DJ26" s="626"/>
      <c r="DK26" s="627"/>
      <c r="DL26" s="631" t="s">
        <v>177</v>
      </c>
      <c r="DM26" s="626"/>
      <c r="DN26" s="626"/>
      <c r="DO26" s="626"/>
      <c r="DP26" s="626"/>
      <c r="DQ26" s="626"/>
      <c r="DR26" s="626"/>
      <c r="DS26" s="626"/>
      <c r="DT26" s="626"/>
      <c r="DU26" s="626"/>
      <c r="DV26" s="627"/>
      <c r="DW26" s="628" t="s">
        <v>177</v>
      </c>
      <c r="DX26" s="657"/>
      <c r="DY26" s="657"/>
      <c r="DZ26" s="657"/>
      <c r="EA26" s="657"/>
      <c r="EB26" s="657"/>
      <c r="EC26" s="659"/>
    </row>
    <row r="27" spans="2:133" ht="11.25" customHeight="1">
      <c r="B27" s="620" t="s">
        <v>302</v>
      </c>
      <c r="C27" s="621"/>
      <c r="D27" s="621"/>
      <c r="E27" s="621"/>
      <c r="F27" s="621"/>
      <c r="G27" s="621"/>
      <c r="H27" s="621"/>
      <c r="I27" s="621"/>
      <c r="J27" s="621"/>
      <c r="K27" s="621"/>
      <c r="L27" s="621"/>
      <c r="M27" s="621"/>
      <c r="N27" s="621"/>
      <c r="O27" s="621"/>
      <c r="P27" s="621"/>
      <c r="Q27" s="622"/>
      <c r="R27" s="623">
        <v>749397</v>
      </c>
      <c r="S27" s="626"/>
      <c r="T27" s="626"/>
      <c r="U27" s="626"/>
      <c r="V27" s="626"/>
      <c r="W27" s="626"/>
      <c r="X27" s="626"/>
      <c r="Y27" s="627"/>
      <c r="Z27" s="685">
        <v>8</v>
      </c>
      <c r="AA27" s="685"/>
      <c r="AB27" s="685"/>
      <c r="AC27" s="685"/>
      <c r="AD27" s="686" t="s">
        <v>177</v>
      </c>
      <c r="AE27" s="686"/>
      <c r="AF27" s="686"/>
      <c r="AG27" s="686"/>
      <c r="AH27" s="686"/>
      <c r="AI27" s="686"/>
      <c r="AJ27" s="686"/>
      <c r="AK27" s="686"/>
      <c r="AL27" s="628" t="s">
        <v>177</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1151496</v>
      </c>
      <c r="BH27" s="626"/>
      <c r="BI27" s="626"/>
      <c r="BJ27" s="626"/>
      <c r="BK27" s="626"/>
      <c r="BL27" s="626"/>
      <c r="BM27" s="626"/>
      <c r="BN27" s="627"/>
      <c r="BO27" s="685">
        <v>100</v>
      </c>
      <c r="BP27" s="685"/>
      <c r="BQ27" s="685"/>
      <c r="BR27" s="685"/>
      <c r="BS27" s="631" t="s">
        <v>177</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594568</v>
      </c>
      <c r="CS27" s="624"/>
      <c r="CT27" s="624"/>
      <c r="CU27" s="624"/>
      <c r="CV27" s="624"/>
      <c r="CW27" s="624"/>
      <c r="CX27" s="624"/>
      <c r="CY27" s="625"/>
      <c r="CZ27" s="628">
        <v>6.5</v>
      </c>
      <c r="DA27" s="657"/>
      <c r="DB27" s="657"/>
      <c r="DC27" s="658"/>
      <c r="DD27" s="631">
        <v>183447</v>
      </c>
      <c r="DE27" s="624"/>
      <c r="DF27" s="624"/>
      <c r="DG27" s="624"/>
      <c r="DH27" s="624"/>
      <c r="DI27" s="624"/>
      <c r="DJ27" s="624"/>
      <c r="DK27" s="625"/>
      <c r="DL27" s="631">
        <v>183447</v>
      </c>
      <c r="DM27" s="624"/>
      <c r="DN27" s="624"/>
      <c r="DO27" s="624"/>
      <c r="DP27" s="624"/>
      <c r="DQ27" s="624"/>
      <c r="DR27" s="624"/>
      <c r="DS27" s="624"/>
      <c r="DT27" s="624"/>
      <c r="DU27" s="624"/>
      <c r="DV27" s="625"/>
      <c r="DW27" s="628">
        <v>3.4</v>
      </c>
      <c r="DX27" s="657"/>
      <c r="DY27" s="657"/>
      <c r="DZ27" s="657"/>
      <c r="EA27" s="657"/>
      <c r="EB27" s="657"/>
      <c r="EC27" s="659"/>
    </row>
    <row r="28" spans="2:133" ht="11.25" customHeight="1">
      <c r="B28" s="728" t="s">
        <v>305</v>
      </c>
      <c r="C28" s="729"/>
      <c r="D28" s="729"/>
      <c r="E28" s="729"/>
      <c r="F28" s="729"/>
      <c r="G28" s="729"/>
      <c r="H28" s="729"/>
      <c r="I28" s="729"/>
      <c r="J28" s="729"/>
      <c r="K28" s="729"/>
      <c r="L28" s="729"/>
      <c r="M28" s="729"/>
      <c r="N28" s="729"/>
      <c r="O28" s="729"/>
      <c r="P28" s="729"/>
      <c r="Q28" s="730"/>
      <c r="R28" s="623" t="s">
        <v>177</v>
      </c>
      <c r="S28" s="626"/>
      <c r="T28" s="626"/>
      <c r="U28" s="626"/>
      <c r="V28" s="626"/>
      <c r="W28" s="626"/>
      <c r="X28" s="626"/>
      <c r="Y28" s="627"/>
      <c r="Z28" s="685" t="s">
        <v>177</v>
      </c>
      <c r="AA28" s="685"/>
      <c r="AB28" s="685"/>
      <c r="AC28" s="685"/>
      <c r="AD28" s="686" t="s">
        <v>177</v>
      </c>
      <c r="AE28" s="686"/>
      <c r="AF28" s="686"/>
      <c r="AG28" s="686"/>
      <c r="AH28" s="686"/>
      <c r="AI28" s="686"/>
      <c r="AJ28" s="686"/>
      <c r="AK28" s="686"/>
      <c r="AL28" s="628" t="s">
        <v>177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1285905</v>
      </c>
      <c r="CS28" s="626"/>
      <c r="CT28" s="626"/>
      <c r="CU28" s="626"/>
      <c r="CV28" s="626"/>
      <c r="CW28" s="626"/>
      <c r="CX28" s="626"/>
      <c r="CY28" s="627"/>
      <c r="CZ28" s="628">
        <v>14.1</v>
      </c>
      <c r="DA28" s="657"/>
      <c r="DB28" s="657"/>
      <c r="DC28" s="658"/>
      <c r="DD28" s="631">
        <v>1274811</v>
      </c>
      <c r="DE28" s="626"/>
      <c r="DF28" s="626"/>
      <c r="DG28" s="626"/>
      <c r="DH28" s="626"/>
      <c r="DI28" s="626"/>
      <c r="DJ28" s="626"/>
      <c r="DK28" s="627"/>
      <c r="DL28" s="631">
        <v>1274811</v>
      </c>
      <c r="DM28" s="626"/>
      <c r="DN28" s="626"/>
      <c r="DO28" s="626"/>
      <c r="DP28" s="626"/>
      <c r="DQ28" s="626"/>
      <c r="DR28" s="626"/>
      <c r="DS28" s="626"/>
      <c r="DT28" s="626"/>
      <c r="DU28" s="626"/>
      <c r="DV28" s="627"/>
      <c r="DW28" s="628">
        <v>23.8</v>
      </c>
      <c r="DX28" s="657"/>
      <c r="DY28" s="657"/>
      <c r="DZ28" s="657"/>
      <c r="EA28" s="657"/>
      <c r="EB28" s="657"/>
      <c r="EC28" s="659"/>
    </row>
    <row r="29" spans="2:133" ht="11.25" customHeight="1">
      <c r="B29" s="620" t="s">
        <v>307</v>
      </c>
      <c r="C29" s="621"/>
      <c r="D29" s="621"/>
      <c r="E29" s="621"/>
      <c r="F29" s="621"/>
      <c r="G29" s="621"/>
      <c r="H29" s="621"/>
      <c r="I29" s="621"/>
      <c r="J29" s="621"/>
      <c r="K29" s="621"/>
      <c r="L29" s="621"/>
      <c r="M29" s="621"/>
      <c r="N29" s="621"/>
      <c r="O29" s="621"/>
      <c r="P29" s="621"/>
      <c r="Q29" s="622"/>
      <c r="R29" s="623">
        <v>799744</v>
      </c>
      <c r="S29" s="626"/>
      <c r="T29" s="626"/>
      <c r="U29" s="626"/>
      <c r="V29" s="626"/>
      <c r="W29" s="626"/>
      <c r="X29" s="626"/>
      <c r="Y29" s="627"/>
      <c r="Z29" s="685">
        <v>8.6</v>
      </c>
      <c r="AA29" s="685"/>
      <c r="AB29" s="685"/>
      <c r="AC29" s="685"/>
      <c r="AD29" s="686" t="s">
        <v>177</v>
      </c>
      <c r="AE29" s="686"/>
      <c r="AF29" s="686"/>
      <c r="AG29" s="686"/>
      <c r="AH29" s="686"/>
      <c r="AI29" s="686"/>
      <c r="AJ29" s="686"/>
      <c r="AK29" s="686"/>
      <c r="AL29" s="628" t="s">
        <v>177</v>
      </c>
      <c r="AM29" s="629"/>
      <c r="AN29" s="629"/>
      <c r="AO29" s="687"/>
      <c r="AP29" s="697" t="s">
        <v>227</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3">
        <v>1285905</v>
      </c>
      <c r="CS29" s="624"/>
      <c r="CT29" s="624"/>
      <c r="CU29" s="624"/>
      <c r="CV29" s="624"/>
      <c r="CW29" s="624"/>
      <c r="CX29" s="624"/>
      <c r="CY29" s="625"/>
      <c r="CZ29" s="628">
        <v>14.1</v>
      </c>
      <c r="DA29" s="657"/>
      <c r="DB29" s="657"/>
      <c r="DC29" s="658"/>
      <c r="DD29" s="631">
        <v>1274811</v>
      </c>
      <c r="DE29" s="624"/>
      <c r="DF29" s="624"/>
      <c r="DG29" s="624"/>
      <c r="DH29" s="624"/>
      <c r="DI29" s="624"/>
      <c r="DJ29" s="624"/>
      <c r="DK29" s="625"/>
      <c r="DL29" s="631">
        <v>1274811</v>
      </c>
      <c r="DM29" s="624"/>
      <c r="DN29" s="624"/>
      <c r="DO29" s="624"/>
      <c r="DP29" s="624"/>
      <c r="DQ29" s="624"/>
      <c r="DR29" s="624"/>
      <c r="DS29" s="624"/>
      <c r="DT29" s="624"/>
      <c r="DU29" s="624"/>
      <c r="DV29" s="625"/>
      <c r="DW29" s="628">
        <v>23.8</v>
      </c>
      <c r="DX29" s="657"/>
      <c r="DY29" s="657"/>
      <c r="DZ29" s="657"/>
      <c r="EA29" s="657"/>
      <c r="EB29" s="657"/>
      <c r="EC29" s="659"/>
    </row>
    <row r="30" spans="2:133" ht="11.25" customHeight="1">
      <c r="B30" s="620" t="s">
        <v>311</v>
      </c>
      <c r="C30" s="621"/>
      <c r="D30" s="621"/>
      <c r="E30" s="621"/>
      <c r="F30" s="621"/>
      <c r="G30" s="621"/>
      <c r="H30" s="621"/>
      <c r="I30" s="621"/>
      <c r="J30" s="621"/>
      <c r="K30" s="621"/>
      <c r="L30" s="621"/>
      <c r="M30" s="621"/>
      <c r="N30" s="621"/>
      <c r="O30" s="621"/>
      <c r="P30" s="621"/>
      <c r="Q30" s="622"/>
      <c r="R30" s="623">
        <v>35003</v>
      </c>
      <c r="S30" s="626"/>
      <c r="T30" s="626"/>
      <c r="U30" s="626"/>
      <c r="V30" s="626"/>
      <c r="W30" s="626"/>
      <c r="X30" s="626"/>
      <c r="Y30" s="627"/>
      <c r="Z30" s="685">
        <v>0.4</v>
      </c>
      <c r="AA30" s="685"/>
      <c r="AB30" s="685"/>
      <c r="AC30" s="685"/>
      <c r="AD30" s="686">
        <v>10802</v>
      </c>
      <c r="AE30" s="686"/>
      <c r="AF30" s="686"/>
      <c r="AG30" s="686"/>
      <c r="AH30" s="686"/>
      <c r="AI30" s="686"/>
      <c r="AJ30" s="686"/>
      <c r="AK30" s="686"/>
      <c r="AL30" s="628">
        <v>0.2</v>
      </c>
      <c r="AM30" s="629"/>
      <c r="AN30" s="629"/>
      <c r="AO30" s="687"/>
      <c r="AP30" s="713" t="s">
        <v>312</v>
      </c>
      <c r="AQ30" s="714"/>
      <c r="AR30" s="714"/>
      <c r="AS30" s="714"/>
      <c r="AT30" s="719" t="s">
        <v>313</v>
      </c>
      <c r="AU30" s="230"/>
      <c r="AV30" s="230"/>
      <c r="AW30" s="230"/>
      <c r="AX30" s="722" t="s">
        <v>191</v>
      </c>
      <c r="AY30" s="723"/>
      <c r="AZ30" s="723"/>
      <c r="BA30" s="723"/>
      <c r="BB30" s="723"/>
      <c r="BC30" s="723"/>
      <c r="BD30" s="723"/>
      <c r="BE30" s="723"/>
      <c r="BF30" s="724"/>
      <c r="BG30" s="703">
        <v>99.6</v>
      </c>
      <c r="BH30" s="704"/>
      <c r="BI30" s="704"/>
      <c r="BJ30" s="704"/>
      <c r="BK30" s="704"/>
      <c r="BL30" s="704"/>
      <c r="BM30" s="705">
        <v>98.3</v>
      </c>
      <c r="BN30" s="704"/>
      <c r="BO30" s="704"/>
      <c r="BP30" s="704"/>
      <c r="BQ30" s="706"/>
      <c r="BR30" s="703">
        <v>99.5</v>
      </c>
      <c r="BS30" s="704"/>
      <c r="BT30" s="704"/>
      <c r="BU30" s="704"/>
      <c r="BV30" s="704"/>
      <c r="BW30" s="704"/>
      <c r="BX30" s="705">
        <v>97.8</v>
      </c>
      <c r="BY30" s="704"/>
      <c r="BZ30" s="704"/>
      <c r="CA30" s="704"/>
      <c r="CB30" s="706"/>
      <c r="CD30" s="709"/>
      <c r="CE30" s="710"/>
      <c r="CF30" s="667" t="s">
        <v>314</v>
      </c>
      <c r="CG30" s="664"/>
      <c r="CH30" s="664"/>
      <c r="CI30" s="664"/>
      <c r="CJ30" s="664"/>
      <c r="CK30" s="664"/>
      <c r="CL30" s="664"/>
      <c r="CM30" s="664"/>
      <c r="CN30" s="664"/>
      <c r="CO30" s="664"/>
      <c r="CP30" s="664"/>
      <c r="CQ30" s="665"/>
      <c r="CR30" s="623">
        <v>1222404</v>
      </c>
      <c r="CS30" s="626"/>
      <c r="CT30" s="626"/>
      <c r="CU30" s="626"/>
      <c r="CV30" s="626"/>
      <c r="CW30" s="626"/>
      <c r="CX30" s="626"/>
      <c r="CY30" s="627"/>
      <c r="CZ30" s="628">
        <v>13.4</v>
      </c>
      <c r="DA30" s="657"/>
      <c r="DB30" s="657"/>
      <c r="DC30" s="658"/>
      <c r="DD30" s="631">
        <v>1211577</v>
      </c>
      <c r="DE30" s="626"/>
      <c r="DF30" s="626"/>
      <c r="DG30" s="626"/>
      <c r="DH30" s="626"/>
      <c r="DI30" s="626"/>
      <c r="DJ30" s="626"/>
      <c r="DK30" s="627"/>
      <c r="DL30" s="631">
        <v>1211577</v>
      </c>
      <c r="DM30" s="626"/>
      <c r="DN30" s="626"/>
      <c r="DO30" s="626"/>
      <c r="DP30" s="626"/>
      <c r="DQ30" s="626"/>
      <c r="DR30" s="626"/>
      <c r="DS30" s="626"/>
      <c r="DT30" s="626"/>
      <c r="DU30" s="626"/>
      <c r="DV30" s="627"/>
      <c r="DW30" s="628">
        <v>22.6</v>
      </c>
      <c r="DX30" s="657"/>
      <c r="DY30" s="657"/>
      <c r="DZ30" s="657"/>
      <c r="EA30" s="657"/>
      <c r="EB30" s="657"/>
      <c r="EC30" s="659"/>
    </row>
    <row r="31" spans="2:133" ht="11.25" customHeight="1">
      <c r="B31" s="620" t="s">
        <v>315</v>
      </c>
      <c r="C31" s="621"/>
      <c r="D31" s="621"/>
      <c r="E31" s="621"/>
      <c r="F31" s="621"/>
      <c r="G31" s="621"/>
      <c r="H31" s="621"/>
      <c r="I31" s="621"/>
      <c r="J31" s="621"/>
      <c r="K31" s="621"/>
      <c r="L31" s="621"/>
      <c r="M31" s="621"/>
      <c r="N31" s="621"/>
      <c r="O31" s="621"/>
      <c r="P31" s="621"/>
      <c r="Q31" s="622"/>
      <c r="R31" s="623">
        <v>6584</v>
      </c>
      <c r="S31" s="626"/>
      <c r="T31" s="626"/>
      <c r="U31" s="626"/>
      <c r="V31" s="626"/>
      <c r="W31" s="626"/>
      <c r="X31" s="626"/>
      <c r="Y31" s="627"/>
      <c r="Z31" s="685">
        <v>0.1</v>
      </c>
      <c r="AA31" s="685"/>
      <c r="AB31" s="685"/>
      <c r="AC31" s="685"/>
      <c r="AD31" s="686" t="s">
        <v>177</v>
      </c>
      <c r="AE31" s="686"/>
      <c r="AF31" s="686"/>
      <c r="AG31" s="686"/>
      <c r="AH31" s="686"/>
      <c r="AI31" s="686"/>
      <c r="AJ31" s="686"/>
      <c r="AK31" s="686"/>
      <c r="AL31" s="628" t="s">
        <v>177</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99.6</v>
      </c>
      <c r="BH31" s="624"/>
      <c r="BI31" s="624"/>
      <c r="BJ31" s="624"/>
      <c r="BK31" s="624"/>
      <c r="BL31" s="624"/>
      <c r="BM31" s="629">
        <v>98.4</v>
      </c>
      <c r="BN31" s="702"/>
      <c r="BO31" s="702"/>
      <c r="BP31" s="702"/>
      <c r="BQ31" s="663"/>
      <c r="BR31" s="701">
        <v>99.5</v>
      </c>
      <c r="BS31" s="624"/>
      <c r="BT31" s="624"/>
      <c r="BU31" s="624"/>
      <c r="BV31" s="624"/>
      <c r="BW31" s="624"/>
      <c r="BX31" s="629">
        <v>98</v>
      </c>
      <c r="BY31" s="702"/>
      <c r="BZ31" s="702"/>
      <c r="CA31" s="702"/>
      <c r="CB31" s="663"/>
      <c r="CD31" s="709"/>
      <c r="CE31" s="710"/>
      <c r="CF31" s="667" t="s">
        <v>318</v>
      </c>
      <c r="CG31" s="664"/>
      <c r="CH31" s="664"/>
      <c r="CI31" s="664"/>
      <c r="CJ31" s="664"/>
      <c r="CK31" s="664"/>
      <c r="CL31" s="664"/>
      <c r="CM31" s="664"/>
      <c r="CN31" s="664"/>
      <c r="CO31" s="664"/>
      <c r="CP31" s="664"/>
      <c r="CQ31" s="665"/>
      <c r="CR31" s="623">
        <v>63501</v>
      </c>
      <c r="CS31" s="624"/>
      <c r="CT31" s="624"/>
      <c r="CU31" s="624"/>
      <c r="CV31" s="624"/>
      <c r="CW31" s="624"/>
      <c r="CX31" s="624"/>
      <c r="CY31" s="625"/>
      <c r="CZ31" s="628">
        <v>0.7</v>
      </c>
      <c r="DA31" s="657"/>
      <c r="DB31" s="657"/>
      <c r="DC31" s="658"/>
      <c r="DD31" s="631">
        <v>63234</v>
      </c>
      <c r="DE31" s="624"/>
      <c r="DF31" s="624"/>
      <c r="DG31" s="624"/>
      <c r="DH31" s="624"/>
      <c r="DI31" s="624"/>
      <c r="DJ31" s="624"/>
      <c r="DK31" s="625"/>
      <c r="DL31" s="631">
        <v>63234</v>
      </c>
      <c r="DM31" s="624"/>
      <c r="DN31" s="624"/>
      <c r="DO31" s="624"/>
      <c r="DP31" s="624"/>
      <c r="DQ31" s="624"/>
      <c r="DR31" s="624"/>
      <c r="DS31" s="624"/>
      <c r="DT31" s="624"/>
      <c r="DU31" s="624"/>
      <c r="DV31" s="625"/>
      <c r="DW31" s="628">
        <v>1.2</v>
      </c>
      <c r="DX31" s="657"/>
      <c r="DY31" s="657"/>
      <c r="DZ31" s="657"/>
      <c r="EA31" s="657"/>
      <c r="EB31" s="657"/>
      <c r="EC31" s="659"/>
    </row>
    <row r="32" spans="2:133" ht="11.25" customHeight="1">
      <c r="B32" s="620" t="s">
        <v>319</v>
      </c>
      <c r="C32" s="621"/>
      <c r="D32" s="621"/>
      <c r="E32" s="621"/>
      <c r="F32" s="621"/>
      <c r="G32" s="621"/>
      <c r="H32" s="621"/>
      <c r="I32" s="621"/>
      <c r="J32" s="621"/>
      <c r="K32" s="621"/>
      <c r="L32" s="621"/>
      <c r="M32" s="621"/>
      <c r="N32" s="621"/>
      <c r="O32" s="621"/>
      <c r="P32" s="621"/>
      <c r="Q32" s="622"/>
      <c r="R32" s="623">
        <v>430032</v>
      </c>
      <c r="S32" s="626"/>
      <c r="T32" s="626"/>
      <c r="U32" s="626"/>
      <c r="V32" s="626"/>
      <c r="W32" s="626"/>
      <c r="X32" s="626"/>
      <c r="Y32" s="627"/>
      <c r="Z32" s="685">
        <v>4.5999999999999996</v>
      </c>
      <c r="AA32" s="685"/>
      <c r="AB32" s="685"/>
      <c r="AC32" s="685"/>
      <c r="AD32" s="686" t="s">
        <v>177</v>
      </c>
      <c r="AE32" s="686"/>
      <c r="AF32" s="686"/>
      <c r="AG32" s="686"/>
      <c r="AH32" s="686"/>
      <c r="AI32" s="686"/>
      <c r="AJ32" s="686"/>
      <c r="AK32" s="686"/>
      <c r="AL32" s="628" t="s">
        <v>177</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99.6</v>
      </c>
      <c r="BH32" s="639"/>
      <c r="BI32" s="639"/>
      <c r="BJ32" s="639"/>
      <c r="BK32" s="639"/>
      <c r="BL32" s="639"/>
      <c r="BM32" s="683">
        <v>98.3</v>
      </c>
      <c r="BN32" s="639"/>
      <c r="BO32" s="639"/>
      <c r="BP32" s="639"/>
      <c r="BQ32" s="676"/>
      <c r="BR32" s="700">
        <v>99.5</v>
      </c>
      <c r="BS32" s="639"/>
      <c r="BT32" s="639"/>
      <c r="BU32" s="639"/>
      <c r="BV32" s="639"/>
      <c r="BW32" s="639"/>
      <c r="BX32" s="683">
        <v>97.7</v>
      </c>
      <c r="BY32" s="639"/>
      <c r="BZ32" s="639"/>
      <c r="CA32" s="639"/>
      <c r="CB32" s="676"/>
      <c r="CD32" s="711"/>
      <c r="CE32" s="712"/>
      <c r="CF32" s="667" t="s">
        <v>321</v>
      </c>
      <c r="CG32" s="664"/>
      <c r="CH32" s="664"/>
      <c r="CI32" s="664"/>
      <c r="CJ32" s="664"/>
      <c r="CK32" s="664"/>
      <c r="CL32" s="664"/>
      <c r="CM32" s="664"/>
      <c r="CN32" s="664"/>
      <c r="CO32" s="664"/>
      <c r="CP32" s="664"/>
      <c r="CQ32" s="665"/>
      <c r="CR32" s="623" t="s">
        <v>177</v>
      </c>
      <c r="CS32" s="626"/>
      <c r="CT32" s="626"/>
      <c r="CU32" s="626"/>
      <c r="CV32" s="626"/>
      <c r="CW32" s="626"/>
      <c r="CX32" s="626"/>
      <c r="CY32" s="627"/>
      <c r="CZ32" s="628" t="s">
        <v>177</v>
      </c>
      <c r="DA32" s="657"/>
      <c r="DB32" s="657"/>
      <c r="DC32" s="658"/>
      <c r="DD32" s="631" t="s">
        <v>177</v>
      </c>
      <c r="DE32" s="626"/>
      <c r="DF32" s="626"/>
      <c r="DG32" s="626"/>
      <c r="DH32" s="626"/>
      <c r="DI32" s="626"/>
      <c r="DJ32" s="626"/>
      <c r="DK32" s="627"/>
      <c r="DL32" s="631" t="s">
        <v>177</v>
      </c>
      <c r="DM32" s="626"/>
      <c r="DN32" s="626"/>
      <c r="DO32" s="626"/>
      <c r="DP32" s="626"/>
      <c r="DQ32" s="626"/>
      <c r="DR32" s="626"/>
      <c r="DS32" s="626"/>
      <c r="DT32" s="626"/>
      <c r="DU32" s="626"/>
      <c r="DV32" s="627"/>
      <c r="DW32" s="628" t="s">
        <v>177</v>
      </c>
      <c r="DX32" s="657"/>
      <c r="DY32" s="657"/>
      <c r="DZ32" s="657"/>
      <c r="EA32" s="657"/>
      <c r="EB32" s="657"/>
      <c r="EC32" s="659"/>
    </row>
    <row r="33" spans="2:133" ht="11.25" customHeight="1">
      <c r="B33" s="620" t="s">
        <v>322</v>
      </c>
      <c r="C33" s="621"/>
      <c r="D33" s="621"/>
      <c r="E33" s="621"/>
      <c r="F33" s="621"/>
      <c r="G33" s="621"/>
      <c r="H33" s="621"/>
      <c r="I33" s="621"/>
      <c r="J33" s="621"/>
      <c r="K33" s="621"/>
      <c r="L33" s="621"/>
      <c r="M33" s="621"/>
      <c r="N33" s="621"/>
      <c r="O33" s="621"/>
      <c r="P33" s="621"/>
      <c r="Q33" s="622"/>
      <c r="R33" s="623">
        <v>246345</v>
      </c>
      <c r="S33" s="626"/>
      <c r="T33" s="626"/>
      <c r="U33" s="626"/>
      <c r="V33" s="626"/>
      <c r="W33" s="626"/>
      <c r="X33" s="626"/>
      <c r="Y33" s="627"/>
      <c r="Z33" s="685">
        <v>2.6</v>
      </c>
      <c r="AA33" s="685"/>
      <c r="AB33" s="685"/>
      <c r="AC33" s="685"/>
      <c r="AD33" s="686" t="s">
        <v>177</v>
      </c>
      <c r="AE33" s="686"/>
      <c r="AF33" s="686"/>
      <c r="AG33" s="686"/>
      <c r="AH33" s="686"/>
      <c r="AI33" s="686"/>
      <c r="AJ33" s="686"/>
      <c r="AK33" s="686"/>
      <c r="AL33" s="628" t="s">
        <v>177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3916149</v>
      </c>
      <c r="CS33" s="624"/>
      <c r="CT33" s="624"/>
      <c r="CU33" s="624"/>
      <c r="CV33" s="624"/>
      <c r="CW33" s="624"/>
      <c r="CX33" s="624"/>
      <c r="CY33" s="625"/>
      <c r="CZ33" s="628">
        <v>43</v>
      </c>
      <c r="DA33" s="657"/>
      <c r="DB33" s="657"/>
      <c r="DC33" s="658"/>
      <c r="DD33" s="631">
        <v>3159823</v>
      </c>
      <c r="DE33" s="624"/>
      <c r="DF33" s="624"/>
      <c r="DG33" s="624"/>
      <c r="DH33" s="624"/>
      <c r="DI33" s="624"/>
      <c r="DJ33" s="624"/>
      <c r="DK33" s="625"/>
      <c r="DL33" s="631">
        <v>2183158</v>
      </c>
      <c r="DM33" s="624"/>
      <c r="DN33" s="624"/>
      <c r="DO33" s="624"/>
      <c r="DP33" s="624"/>
      <c r="DQ33" s="624"/>
      <c r="DR33" s="624"/>
      <c r="DS33" s="624"/>
      <c r="DT33" s="624"/>
      <c r="DU33" s="624"/>
      <c r="DV33" s="625"/>
      <c r="DW33" s="628">
        <v>40.799999999999997</v>
      </c>
      <c r="DX33" s="657"/>
      <c r="DY33" s="657"/>
      <c r="DZ33" s="657"/>
      <c r="EA33" s="657"/>
      <c r="EB33" s="657"/>
      <c r="EC33" s="659"/>
    </row>
    <row r="34" spans="2:133" ht="11.25" customHeight="1">
      <c r="B34" s="620" t="s">
        <v>324</v>
      </c>
      <c r="C34" s="621"/>
      <c r="D34" s="621"/>
      <c r="E34" s="621"/>
      <c r="F34" s="621"/>
      <c r="G34" s="621"/>
      <c r="H34" s="621"/>
      <c r="I34" s="621"/>
      <c r="J34" s="621"/>
      <c r="K34" s="621"/>
      <c r="L34" s="621"/>
      <c r="M34" s="621"/>
      <c r="N34" s="621"/>
      <c r="O34" s="621"/>
      <c r="P34" s="621"/>
      <c r="Q34" s="622"/>
      <c r="R34" s="623">
        <v>124557</v>
      </c>
      <c r="S34" s="626"/>
      <c r="T34" s="626"/>
      <c r="U34" s="626"/>
      <c r="V34" s="626"/>
      <c r="W34" s="626"/>
      <c r="X34" s="626"/>
      <c r="Y34" s="627"/>
      <c r="Z34" s="685">
        <v>1.3</v>
      </c>
      <c r="AA34" s="685"/>
      <c r="AB34" s="685"/>
      <c r="AC34" s="685"/>
      <c r="AD34" s="686">
        <v>8595</v>
      </c>
      <c r="AE34" s="686"/>
      <c r="AF34" s="686"/>
      <c r="AG34" s="686"/>
      <c r="AH34" s="686"/>
      <c r="AI34" s="686"/>
      <c r="AJ34" s="686"/>
      <c r="AK34" s="686"/>
      <c r="AL34" s="628">
        <v>0.2</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1474764</v>
      </c>
      <c r="CS34" s="626"/>
      <c r="CT34" s="626"/>
      <c r="CU34" s="626"/>
      <c r="CV34" s="626"/>
      <c r="CW34" s="626"/>
      <c r="CX34" s="626"/>
      <c r="CY34" s="627"/>
      <c r="CZ34" s="628">
        <v>16.2</v>
      </c>
      <c r="DA34" s="657"/>
      <c r="DB34" s="657"/>
      <c r="DC34" s="658"/>
      <c r="DD34" s="631">
        <v>1071625</v>
      </c>
      <c r="DE34" s="626"/>
      <c r="DF34" s="626"/>
      <c r="DG34" s="626"/>
      <c r="DH34" s="626"/>
      <c r="DI34" s="626"/>
      <c r="DJ34" s="626"/>
      <c r="DK34" s="627"/>
      <c r="DL34" s="631">
        <v>662570</v>
      </c>
      <c r="DM34" s="626"/>
      <c r="DN34" s="626"/>
      <c r="DO34" s="626"/>
      <c r="DP34" s="626"/>
      <c r="DQ34" s="626"/>
      <c r="DR34" s="626"/>
      <c r="DS34" s="626"/>
      <c r="DT34" s="626"/>
      <c r="DU34" s="626"/>
      <c r="DV34" s="627"/>
      <c r="DW34" s="628">
        <v>12.4</v>
      </c>
      <c r="DX34" s="657"/>
      <c r="DY34" s="657"/>
      <c r="DZ34" s="657"/>
      <c r="EA34" s="657"/>
      <c r="EB34" s="657"/>
      <c r="EC34" s="659"/>
    </row>
    <row r="35" spans="2:133" ht="11.25" customHeight="1">
      <c r="B35" s="620" t="s">
        <v>328</v>
      </c>
      <c r="C35" s="621"/>
      <c r="D35" s="621"/>
      <c r="E35" s="621"/>
      <c r="F35" s="621"/>
      <c r="G35" s="621"/>
      <c r="H35" s="621"/>
      <c r="I35" s="621"/>
      <c r="J35" s="621"/>
      <c r="K35" s="621"/>
      <c r="L35" s="621"/>
      <c r="M35" s="621"/>
      <c r="N35" s="621"/>
      <c r="O35" s="621"/>
      <c r="P35" s="621"/>
      <c r="Q35" s="622"/>
      <c r="R35" s="623">
        <v>962900</v>
      </c>
      <c r="S35" s="626"/>
      <c r="T35" s="626"/>
      <c r="U35" s="626"/>
      <c r="V35" s="626"/>
      <c r="W35" s="626"/>
      <c r="X35" s="626"/>
      <c r="Y35" s="627"/>
      <c r="Z35" s="685">
        <v>10.3</v>
      </c>
      <c r="AA35" s="685"/>
      <c r="AB35" s="685"/>
      <c r="AC35" s="685"/>
      <c r="AD35" s="686" t="s">
        <v>177</v>
      </c>
      <c r="AE35" s="686"/>
      <c r="AF35" s="686"/>
      <c r="AG35" s="686"/>
      <c r="AH35" s="686"/>
      <c r="AI35" s="686"/>
      <c r="AJ35" s="686"/>
      <c r="AK35" s="686"/>
      <c r="AL35" s="628" t="s">
        <v>177</v>
      </c>
      <c r="AM35" s="629"/>
      <c r="AN35" s="629"/>
      <c r="AO35" s="687"/>
      <c r="AP35" s="234"/>
      <c r="AQ35" s="691" t="s">
        <v>329</v>
      </c>
      <c r="AR35" s="692"/>
      <c r="AS35" s="692"/>
      <c r="AT35" s="692"/>
      <c r="AU35" s="692"/>
      <c r="AV35" s="692"/>
      <c r="AW35" s="692"/>
      <c r="AX35" s="692"/>
      <c r="AY35" s="693"/>
      <c r="AZ35" s="688">
        <v>1058513</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30517</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56727</v>
      </c>
      <c r="CS35" s="624"/>
      <c r="CT35" s="624"/>
      <c r="CU35" s="624"/>
      <c r="CV35" s="624"/>
      <c r="CW35" s="624"/>
      <c r="CX35" s="624"/>
      <c r="CY35" s="625"/>
      <c r="CZ35" s="628">
        <v>0.6</v>
      </c>
      <c r="DA35" s="657"/>
      <c r="DB35" s="657"/>
      <c r="DC35" s="658"/>
      <c r="DD35" s="631">
        <v>56257</v>
      </c>
      <c r="DE35" s="624"/>
      <c r="DF35" s="624"/>
      <c r="DG35" s="624"/>
      <c r="DH35" s="624"/>
      <c r="DI35" s="624"/>
      <c r="DJ35" s="624"/>
      <c r="DK35" s="625"/>
      <c r="DL35" s="631">
        <v>47296</v>
      </c>
      <c r="DM35" s="624"/>
      <c r="DN35" s="624"/>
      <c r="DO35" s="624"/>
      <c r="DP35" s="624"/>
      <c r="DQ35" s="624"/>
      <c r="DR35" s="624"/>
      <c r="DS35" s="624"/>
      <c r="DT35" s="624"/>
      <c r="DU35" s="624"/>
      <c r="DV35" s="625"/>
      <c r="DW35" s="628">
        <v>0.9</v>
      </c>
      <c r="DX35" s="657"/>
      <c r="DY35" s="657"/>
      <c r="DZ35" s="657"/>
      <c r="EA35" s="657"/>
      <c r="EB35" s="657"/>
      <c r="EC35" s="659"/>
    </row>
    <row r="36" spans="2:133" ht="11.25" customHeight="1">
      <c r="B36" s="620" t="s">
        <v>332</v>
      </c>
      <c r="C36" s="621"/>
      <c r="D36" s="621"/>
      <c r="E36" s="621"/>
      <c r="F36" s="621"/>
      <c r="G36" s="621"/>
      <c r="H36" s="621"/>
      <c r="I36" s="621"/>
      <c r="J36" s="621"/>
      <c r="K36" s="621"/>
      <c r="L36" s="621"/>
      <c r="M36" s="621"/>
      <c r="N36" s="621"/>
      <c r="O36" s="621"/>
      <c r="P36" s="621"/>
      <c r="Q36" s="622"/>
      <c r="R36" s="623" t="s">
        <v>177</v>
      </c>
      <c r="S36" s="626"/>
      <c r="T36" s="626"/>
      <c r="U36" s="626"/>
      <c r="V36" s="626"/>
      <c r="W36" s="626"/>
      <c r="X36" s="626"/>
      <c r="Y36" s="627"/>
      <c r="Z36" s="685" t="s">
        <v>177</v>
      </c>
      <c r="AA36" s="685"/>
      <c r="AB36" s="685"/>
      <c r="AC36" s="685"/>
      <c r="AD36" s="686" t="s">
        <v>177</v>
      </c>
      <c r="AE36" s="686"/>
      <c r="AF36" s="686"/>
      <c r="AG36" s="686"/>
      <c r="AH36" s="686"/>
      <c r="AI36" s="686"/>
      <c r="AJ36" s="686"/>
      <c r="AK36" s="686"/>
      <c r="AL36" s="628" t="s">
        <v>177</v>
      </c>
      <c r="AM36" s="629"/>
      <c r="AN36" s="629"/>
      <c r="AO36" s="687"/>
      <c r="AQ36" s="660" t="s">
        <v>333</v>
      </c>
      <c r="AR36" s="661"/>
      <c r="AS36" s="661"/>
      <c r="AT36" s="661"/>
      <c r="AU36" s="661"/>
      <c r="AV36" s="661"/>
      <c r="AW36" s="661"/>
      <c r="AX36" s="661"/>
      <c r="AY36" s="662"/>
      <c r="AZ36" s="623">
        <v>200792</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10093</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1361033</v>
      </c>
      <c r="CS36" s="626"/>
      <c r="CT36" s="626"/>
      <c r="CU36" s="626"/>
      <c r="CV36" s="626"/>
      <c r="CW36" s="626"/>
      <c r="CX36" s="626"/>
      <c r="CY36" s="627"/>
      <c r="CZ36" s="628">
        <v>15</v>
      </c>
      <c r="DA36" s="657"/>
      <c r="DB36" s="657"/>
      <c r="DC36" s="658"/>
      <c r="DD36" s="631">
        <v>1217486</v>
      </c>
      <c r="DE36" s="626"/>
      <c r="DF36" s="626"/>
      <c r="DG36" s="626"/>
      <c r="DH36" s="626"/>
      <c r="DI36" s="626"/>
      <c r="DJ36" s="626"/>
      <c r="DK36" s="627"/>
      <c r="DL36" s="631">
        <v>1006205</v>
      </c>
      <c r="DM36" s="626"/>
      <c r="DN36" s="626"/>
      <c r="DO36" s="626"/>
      <c r="DP36" s="626"/>
      <c r="DQ36" s="626"/>
      <c r="DR36" s="626"/>
      <c r="DS36" s="626"/>
      <c r="DT36" s="626"/>
      <c r="DU36" s="626"/>
      <c r="DV36" s="627"/>
      <c r="DW36" s="628">
        <v>18.8</v>
      </c>
      <c r="DX36" s="657"/>
      <c r="DY36" s="657"/>
      <c r="DZ36" s="657"/>
      <c r="EA36" s="657"/>
      <c r="EB36" s="657"/>
      <c r="EC36" s="659"/>
    </row>
    <row r="37" spans="2:133" ht="11.25" customHeight="1">
      <c r="B37" s="620" t="s">
        <v>336</v>
      </c>
      <c r="C37" s="621"/>
      <c r="D37" s="621"/>
      <c r="E37" s="621"/>
      <c r="F37" s="621"/>
      <c r="G37" s="621"/>
      <c r="H37" s="621"/>
      <c r="I37" s="621"/>
      <c r="J37" s="621"/>
      <c r="K37" s="621"/>
      <c r="L37" s="621"/>
      <c r="M37" s="621"/>
      <c r="N37" s="621"/>
      <c r="O37" s="621"/>
      <c r="P37" s="621"/>
      <c r="Q37" s="622"/>
      <c r="R37" s="623">
        <v>205600</v>
      </c>
      <c r="S37" s="626"/>
      <c r="T37" s="626"/>
      <c r="U37" s="626"/>
      <c r="V37" s="626"/>
      <c r="W37" s="626"/>
      <c r="X37" s="626"/>
      <c r="Y37" s="627"/>
      <c r="Z37" s="685">
        <v>2.2000000000000002</v>
      </c>
      <c r="AA37" s="685"/>
      <c r="AB37" s="685"/>
      <c r="AC37" s="685"/>
      <c r="AD37" s="686" t="s">
        <v>177</v>
      </c>
      <c r="AE37" s="686"/>
      <c r="AF37" s="686"/>
      <c r="AG37" s="686"/>
      <c r="AH37" s="686"/>
      <c r="AI37" s="686"/>
      <c r="AJ37" s="686"/>
      <c r="AK37" s="686"/>
      <c r="AL37" s="628" t="s">
        <v>177</v>
      </c>
      <c r="AM37" s="629"/>
      <c r="AN37" s="629"/>
      <c r="AO37" s="687"/>
      <c r="AQ37" s="660" t="s">
        <v>337</v>
      </c>
      <c r="AR37" s="661"/>
      <c r="AS37" s="661"/>
      <c r="AT37" s="661"/>
      <c r="AU37" s="661"/>
      <c r="AV37" s="661"/>
      <c r="AW37" s="661"/>
      <c r="AX37" s="661"/>
      <c r="AY37" s="662"/>
      <c r="AZ37" s="623">
        <v>193952</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1662</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463199</v>
      </c>
      <c r="CS37" s="624"/>
      <c r="CT37" s="624"/>
      <c r="CU37" s="624"/>
      <c r="CV37" s="624"/>
      <c r="CW37" s="624"/>
      <c r="CX37" s="624"/>
      <c r="CY37" s="625"/>
      <c r="CZ37" s="628">
        <v>5.0999999999999996</v>
      </c>
      <c r="DA37" s="657"/>
      <c r="DB37" s="657"/>
      <c r="DC37" s="658"/>
      <c r="DD37" s="631">
        <v>454920</v>
      </c>
      <c r="DE37" s="624"/>
      <c r="DF37" s="624"/>
      <c r="DG37" s="624"/>
      <c r="DH37" s="624"/>
      <c r="DI37" s="624"/>
      <c r="DJ37" s="624"/>
      <c r="DK37" s="625"/>
      <c r="DL37" s="631">
        <v>433254</v>
      </c>
      <c r="DM37" s="624"/>
      <c r="DN37" s="624"/>
      <c r="DO37" s="624"/>
      <c r="DP37" s="624"/>
      <c r="DQ37" s="624"/>
      <c r="DR37" s="624"/>
      <c r="DS37" s="624"/>
      <c r="DT37" s="624"/>
      <c r="DU37" s="624"/>
      <c r="DV37" s="625"/>
      <c r="DW37" s="628">
        <v>8.1</v>
      </c>
      <c r="DX37" s="657"/>
      <c r="DY37" s="657"/>
      <c r="DZ37" s="657"/>
      <c r="EA37" s="657"/>
      <c r="EB37" s="657"/>
      <c r="EC37" s="659"/>
    </row>
    <row r="38" spans="2:133" ht="11.25" customHeight="1">
      <c r="B38" s="635" t="s">
        <v>340</v>
      </c>
      <c r="C38" s="636"/>
      <c r="D38" s="636"/>
      <c r="E38" s="636"/>
      <c r="F38" s="636"/>
      <c r="G38" s="636"/>
      <c r="H38" s="636"/>
      <c r="I38" s="636"/>
      <c r="J38" s="636"/>
      <c r="K38" s="636"/>
      <c r="L38" s="636"/>
      <c r="M38" s="636"/>
      <c r="N38" s="636"/>
      <c r="O38" s="636"/>
      <c r="P38" s="636"/>
      <c r="Q38" s="637"/>
      <c r="R38" s="638">
        <v>9309550</v>
      </c>
      <c r="S38" s="675"/>
      <c r="T38" s="675"/>
      <c r="U38" s="675"/>
      <c r="V38" s="675"/>
      <c r="W38" s="675"/>
      <c r="X38" s="675"/>
      <c r="Y38" s="680"/>
      <c r="Z38" s="681">
        <v>100</v>
      </c>
      <c r="AA38" s="681"/>
      <c r="AB38" s="681"/>
      <c r="AC38" s="681"/>
      <c r="AD38" s="682">
        <v>5151700</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164747</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2893</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699814</v>
      </c>
      <c r="CS38" s="626"/>
      <c r="CT38" s="626"/>
      <c r="CU38" s="626"/>
      <c r="CV38" s="626"/>
      <c r="CW38" s="626"/>
      <c r="CX38" s="626"/>
      <c r="CY38" s="627"/>
      <c r="CZ38" s="628">
        <v>7.7</v>
      </c>
      <c r="DA38" s="657"/>
      <c r="DB38" s="657"/>
      <c r="DC38" s="658"/>
      <c r="DD38" s="631">
        <v>609455</v>
      </c>
      <c r="DE38" s="626"/>
      <c r="DF38" s="626"/>
      <c r="DG38" s="626"/>
      <c r="DH38" s="626"/>
      <c r="DI38" s="626"/>
      <c r="DJ38" s="626"/>
      <c r="DK38" s="627"/>
      <c r="DL38" s="631">
        <v>467087</v>
      </c>
      <c r="DM38" s="626"/>
      <c r="DN38" s="626"/>
      <c r="DO38" s="626"/>
      <c r="DP38" s="626"/>
      <c r="DQ38" s="626"/>
      <c r="DR38" s="626"/>
      <c r="DS38" s="626"/>
      <c r="DT38" s="626"/>
      <c r="DU38" s="626"/>
      <c r="DV38" s="627"/>
      <c r="DW38" s="628">
        <v>8.6999999999999993</v>
      </c>
      <c r="DX38" s="657"/>
      <c r="DY38" s="657"/>
      <c r="DZ38" s="657"/>
      <c r="EA38" s="657"/>
      <c r="EB38" s="657"/>
      <c r="EC38" s="659"/>
    </row>
    <row r="39" spans="2:133" ht="11.25" customHeight="1">
      <c r="AQ39" s="660" t="s">
        <v>344</v>
      </c>
      <c r="AR39" s="661"/>
      <c r="AS39" s="661"/>
      <c r="AT39" s="661"/>
      <c r="AU39" s="661"/>
      <c r="AV39" s="661"/>
      <c r="AW39" s="661"/>
      <c r="AX39" s="661"/>
      <c r="AY39" s="662"/>
      <c r="AZ39" s="623">
        <v>239</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100</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323811</v>
      </c>
      <c r="CS39" s="624"/>
      <c r="CT39" s="624"/>
      <c r="CU39" s="624"/>
      <c r="CV39" s="624"/>
      <c r="CW39" s="624"/>
      <c r="CX39" s="624"/>
      <c r="CY39" s="625"/>
      <c r="CZ39" s="628">
        <v>3.6</v>
      </c>
      <c r="DA39" s="657"/>
      <c r="DB39" s="657"/>
      <c r="DC39" s="658"/>
      <c r="DD39" s="631">
        <v>205000</v>
      </c>
      <c r="DE39" s="624"/>
      <c r="DF39" s="624"/>
      <c r="DG39" s="624"/>
      <c r="DH39" s="624"/>
      <c r="DI39" s="624"/>
      <c r="DJ39" s="624"/>
      <c r="DK39" s="625"/>
      <c r="DL39" s="631" t="s">
        <v>177</v>
      </c>
      <c r="DM39" s="624"/>
      <c r="DN39" s="624"/>
      <c r="DO39" s="624"/>
      <c r="DP39" s="624"/>
      <c r="DQ39" s="624"/>
      <c r="DR39" s="624"/>
      <c r="DS39" s="624"/>
      <c r="DT39" s="624"/>
      <c r="DU39" s="624"/>
      <c r="DV39" s="625"/>
      <c r="DW39" s="628" t="s">
        <v>177</v>
      </c>
      <c r="DX39" s="657"/>
      <c r="DY39" s="657"/>
      <c r="DZ39" s="657"/>
      <c r="EA39" s="657"/>
      <c r="EB39" s="657"/>
      <c r="EC39" s="659"/>
    </row>
    <row r="40" spans="2:133" ht="11.25" customHeight="1">
      <c r="AQ40" s="660" t="s">
        <v>348</v>
      </c>
      <c r="AR40" s="661"/>
      <c r="AS40" s="661"/>
      <c r="AT40" s="661"/>
      <c r="AU40" s="661"/>
      <c r="AV40" s="661"/>
      <c r="AW40" s="661"/>
      <c r="AX40" s="661"/>
      <c r="AY40" s="662"/>
      <c r="AZ40" s="623">
        <v>123276</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177</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t="s">
        <v>177</v>
      </c>
      <c r="CS40" s="626"/>
      <c r="CT40" s="626"/>
      <c r="CU40" s="626"/>
      <c r="CV40" s="626"/>
      <c r="CW40" s="626"/>
      <c r="CX40" s="626"/>
      <c r="CY40" s="627"/>
      <c r="CZ40" s="628" t="s">
        <v>177</v>
      </c>
      <c r="DA40" s="657"/>
      <c r="DB40" s="657"/>
      <c r="DC40" s="658"/>
      <c r="DD40" s="631" t="s">
        <v>177</v>
      </c>
      <c r="DE40" s="626"/>
      <c r="DF40" s="626"/>
      <c r="DG40" s="626"/>
      <c r="DH40" s="626"/>
      <c r="DI40" s="626"/>
      <c r="DJ40" s="626"/>
      <c r="DK40" s="627"/>
      <c r="DL40" s="631" t="s">
        <v>177</v>
      </c>
      <c r="DM40" s="626"/>
      <c r="DN40" s="626"/>
      <c r="DO40" s="626"/>
      <c r="DP40" s="626"/>
      <c r="DQ40" s="626"/>
      <c r="DR40" s="626"/>
      <c r="DS40" s="626"/>
      <c r="DT40" s="626"/>
      <c r="DU40" s="626"/>
      <c r="DV40" s="627"/>
      <c r="DW40" s="628" t="s">
        <v>177</v>
      </c>
      <c r="DX40" s="657"/>
      <c r="DY40" s="657"/>
      <c r="DZ40" s="657"/>
      <c r="EA40" s="657"/>
      <c r="EB40" s="657"/>
      <c r="EC40" s="659"/>
    </row>
    <row r="41" spans="2:133" ht="11.25" customHeight="1">
      <c r="AQ41" s="672" t="s">
        <v>351</v>
      </c>
      <c r="AR41" s="673"/>
      <c r="AS41" s="673"/>
      <c r="AT41" s="673"/>
      <c r="AU41" s="673"/>
      <c r="AV41" s="673"/>
      <c r="AW41" s="673"/>
      <c r="AX41" s="673"/>
      <c r="AY41" s="674"/>
      <c r="AZ41" s="638">
        <v>375507</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329</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177</v>
      </c>
      <c r="CS41" s="624"/>
      <c r="CT41" s="624"/>
      <c r="CU41" s="624"/>
      <c r="CV41" s="624"/>
      <c r="CW41" s="624"/>
      <c r="CX41" s="624"/>
      <c r="CY41" s="625"/>
      <c r="CZ41" s="628" t="s">
        <v>177</v>
      </c>
      <c r="DA41" s="657"/>
      <c r="DB41" s="657"/>
      <c r="DC41" s="658"/>
      <c r="DD41" s="631" t="s">
        <v>177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2007072</v>
      </c>
      <c r="CS42" s="626"/>
      <c r="CT42" s="626"/>
      <c r="CU42" s="626"/>
      <c r="CV42" s="626"/>
      <c r="CW42" s="626"/>
      <c r="CX42" s="626"/>
      <c r="CY42" s="627"/>
      <c r="CZ42" s="628">
        <v>22.1</v>
      </c>
      <c r="DA42" s="629"/>
      <c r="DB42" s="629"/>
      <c r="DC42" s="630"/>
      <c r="DD42" s="631">
        <v>339101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48592</v>
      </c>
      <c r="CS43" s="624"/>
      <c r="CT43" s="624"/>
      <c r="CU43" s="624"/>
      <c r="CV43" s="624"/>
      <c r="CW43" s="624"/>
      <c r="CX43" s="624"/>
      <c r="CY43" s="625"/>
      <c r="CZ43" s="628">
        <v>0.5</v>
      </c>
      <c r="DA43" s="657"/>
      <c r="DB43" s="657"/>
      <c r="DC43" s="658"/>
      <c r="DD43" s="631">
        <v>43726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358</v>
      </c>
      <c r="CD44" s="651" t="s">
        <v>310</v>
      </c>
      <c r="CE44" s="652"/>
      <c r="CF44" s="620" t="s">
        <v>359</v>
      </c>
      <c r="CG44" s="621"/>
      <c r="CH44" s="621"/>
      <c r="CI44" s="621"/>
      <c r="CJ44" s="621"/>
      <c r="CK44" s="621"/>
      <c r="CL44" s="621"/>
      <c r="CM44" s="621"/>
      <c r="CN44" s="621"/>
      <c r="CO44" s="621"/>
      <c r="CP44" s="621"/>
      <c r="CQ44" s="622"/>
      <c r="CR44" s="623">
        <v>1758943</v>
      </c>
      <c r="CS44" s="626"/>
      <c r="CT44" s="626"/>
      <c r="CU44" s="626"/>
      <c r="CV44" s="626"/>
      <c r="CW44" s="626"/>
      <c r="CX44" s="626"/>
      <c r="CY44" s="627"/>
      <c r="CZ44" s="628">
        <v>19.3</v>
      </c>
      <c r="DA44" s="629"/>
      <c r="DB44" s="629"/>
      <c r="DC44" s="630"/>
      <c r="DD44" s="631">
        <v>291072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360</v>
      </c>
      <c r="CG45" s="621"/>
      <c r="CH45" s="621"/>
      <c r="CI45" s="621"/>
      <c r="CJ45" s="621"/>
      <c r="CK45" s="621"/>
      <c r="CL45" s="621"/>
      <c r="CM45" s="621"/>
      <c r="CN45" s="621"/>
      <c r="CO45" s="621"/>
      <c r="CP45" s="621"/>
      <c r="CQ45" s="622"/>
      <c r="CR45" s="623">
        <v>929014</v>
      </c>
      <c r="CS45" s="624"/>
      <c r="CT45" s="624"/>
      <c r="CU45" s="624"/>
      <c r="CV45" s="624"/>
      <c r="CW45" s="624"/>
      <c r="CX45" s="624"/>
      <c r="CY45" s="625"/>
      <c r="CZ45" s="628">
        <v>10.199999999999999</v>
      </c>
      <c r="DA45" s="657"/>
      <c r="DB45" s="657"/>
      <c r="DC45" s="658"/>
      <c r="DD45" s="631">
        <v>72776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361</v>
      </c>
      <c r="CG46" s="621"/>
      <c r="CH46" s="621"/>
      <c r="CI46" s="621"/>
      <c r="CJ46" s="621"/>
      <c r="CK46" s="621"/>
      <c r="CL46" s="621"/>
      <c r="CM46" s="621"/>
      <c r="CN46" s="621"/>
      <c r="CO46" s="621"/>
      <c r="CP46" s="621"/>
      <c r="CQ46" s="622"/>
      <c r="CR46" s="623">
        <v>819446</v>
      </c>
      <c r="CS46" s="626"/>
      <c r="CT46" s="626"/>
      <c r="CU46" s="626"/>
      <c r="CV46" s="626"/>
      <c r="CW46" s="626"/>
      <c r="CX46" s="626"/>
      <c r="CY46" s="627"/>
      <c r="CZ46" s="628">
        <v>9</v>
      </c>
      <c r="DA46" s="629"/>
      <c r="DB46" s="629"/>
      <c r="DC46" s="630"/>
      <c r="DD46" s="631">
        <v>215132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362</v>
      </c>
      <c r="CG47" s="621"/>
      <c r="CH47" s="621"/>
      <c r="CI47" s="621"/>
      <c r="CJ47" s="621"/>
      <c r="CK47" s="621"/>
      <c r="CL47" s="621"/>
      <c r="CM47" s="621"/>
      <c r="CN47" s="621"/>
      <c r="CO47" s="621"/>
      <c r="CP47" s="621"/>
      <c r="CQ47" s="622"/>
      <c r="CR47" s="623">
        <v>248129</v>
      </c>
      <c r="CS47" s="624"/>
      <c r="CT47" s="624"/>
      <c r="CU47" s="624"/>
      <c r="CV47" s="624"/>
      <c r="CW47" s="624"/>
      <c r="CX47" s="624"/>
      <c r="CY47" s="625"/>
      <c r="CZ47" s="628">
        <v>2.7</v>
      </c>
      <c r="DA47" s="657"/>
      <c r="DB47" s="657"/>
      <c r="DC47" s="658"/>
      <c r="DD47" s="631">
        <v>48029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363</v>
      </c>
      <c r="CG48" s="621"/>
      <c r="CH48" s="621"/>
      <c r="CI48" s="621"/>
      <c r="CJ48" s="621"/>
      <c r="CK48" s="621"/>
      <c r="CL48" s="621"/>
      <c r="CM48" s="621"/>
      <c r="CN48" s="621"/>
      <c r="CO48" s="621"/>
      <c r="CP48" s="621"/>
      <c r="CQ48" s="622"/>
      <c r="CR48" s="623" t="s">
        <v>364</v>
      </c>
      <c r="CS48" s="626"/>
      <c r="CT48" s="626"/>
      <c r="CU48" s="626"/>
      <c r="CV48" s="626"/>
      <c r="CW48" s="626"/>
      <c r="CX48" s="626"/>
      <c r="CY48" s="627"/>
      <c r="CZ48" s="628" t="s">
        <v>364</v>
      </c>
      <c r="DA48" s="629"/>
      <c r="DB48" s="629"/>
      <c r="DC48" s="630"/>
      <c r="DD48" s="631" t="s">
        <v>364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365</v>
      </c>
      <c r="CE49" s="636"/>
      <c r="CF49" s="636"/>
      <c r="CG49" s="636"/>
      <c r="CH49" s="636"/>
      <c r="CI49" s="636"/>
      <c r="CJ49" s="636"/>
      <c r="CK49" s="636"/>
      <c r="CL49" s="636"/>
      <c r="CM49" s="636"/>
      <c r="CN49" s="636"/>
      <c r="CO49" s="636"/>
      <c r="CP49" s="636"/>
      <c r="CQ49" s="637"/>
      <c r="CR49" s="638">
        <v>9101162</v>
      </c>
      <c r="CS49" s="639"/>
      <c r="CT49" s="639"/>
      <c r="CU49" s="639"/>
      <c r="CV49" s="639"/>
      <c r="CW49" s="639"/>
      <c r="CX49" s="639"/>
      <c r="CY49" s="640"/>
      <c r="CZ49" s="641">
        <v>100</v>
      </c>
      <c r="DA49" s="642"/>
      <c r="DB49" s="642"/>
      <c r="DC49" s="643"/>
      <c r="DD49" s="644">
        <v>6173354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Oa1myoJvKtwnDSCHe5xNjqwgcid7NIX8NJQ4VKuhP8z4sHGz5Fe2AyMBfOmtNmE1SMXam/b5FyMMxZ+WTaZVjQ==" saltValue="RtM+eaWRG1axPJT2FId0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AF34" sqref="AF34:AJ3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58" t="s">
        <v>367</v>
      </c>
      <c r="DK2" s="1159"/>
      <c r="DL2" s="1159"/>
      <c r="DM2" s="1159"/>
      <c r="DN2" s="1159"/>
      <c r="DO2" s="1160"/>
      <c r="DP2" s="249"/>
      <c r="DQ2" s="1158" t="s">
        <v>368</v>
      </c>
      <c r="DR2" s="1159"/>
      <c r="DS2" s="1159"/>
      <c r="DT2" s="1159"/>
      <c r="DU2" s="1159"/>
      <c r="DV2" s="1159"/>
      <c r="DW2" s="1159"/>
      <c r="DX2" s="1159"/>
      <c r="DY2" s="1159"/>
      <c r="DZ2" s="116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1" t="s">
        <v>369</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9" t="s">
        <v>371</v>
      </c>
      <c r="B5" s="1050"/>
      <c r="C5" s="1050"/>
      <c r="D5" s="1050"/>
      <c r="E5" s="1050"/>
      <c r="F5" s="1050"/>
      <c r="G5" s="1050"/>
      <c r="H5" s="1050"/>
      <c r="I5" s="1050"/>
      <c r="J5" s="1050"/>
      <c r="K5" s="1050"/>
      <c r="L5" s="1050"/>
      <c r="M5" s="1050"/>
      <c r="N5" s="1050"/>
      <c r="O5" s="1050"/>
      <c r="P5" s="1051"/>
      <c r="Q5" s="1055" t="s">
        <v>372</v>
      </c>
      <c r="R5" s="1056"/>
      <c r="S5" s="1056"/>
      <c r="T5" s="1056"/>
      <c r="U5" s="1057"/>
      <c r="V5" s="1055" t="s">
        <v>373</v>
      </c>
      <c r="W5" s="1056"/>
      <c r="X5" s="1056"/>
      <c r="Y5" s="1056"/>
      <c r="Z5" s="1057"/>
      <c r="AA5" s="1055" t="s">
        <v>374</v>
      </c>
      <c r="AB5" s="1056"/>
      <c r="AC5" s="1056"/>
      <c r="AD5" s="1056"/>
      <c r="AE5" s="1056"/>
      <c r="AF5" s="1161" t="s">
        <v>375</v>
      </c>
      <c r="AG5" s="1056"/>
      <c r="AH5" s="1056"/>
      <c r="AI5" s="1056"/>
      <c r="AJ5" s="1071"/>
      <c r="AK5" s="1056" t="s">
        <v>376</v>
      </c>
      <c r="AL5" s="1056"/>
      <c r="AM5" s="1056"/>
      <c r="AN5" s="1056"/>
      <c r="AO5" s="1057"/>
      <c r="AP5" s="1055" t="s">
        <v>377</v>
      </c>
      <c r="AQ5" s="1056"/>
      <c r="AR5" s="1056"/>
      <c r="AS5" s="1056"/>
      <c r="AT5" s="1057"/>
      <c r="AU5" s="1055" t="s">
        <v>378</v>
      </c>
      <c r="AV5" s="1056"/>
      <c r="AW5" s="1056"/>
      <c r="AX5" s="1056"/>
      <c r="AY5" s="1071"/>
      <c r="AZ5" s="256"/>
      <c r="BA5" s="256"/>
      <c r="BB5" s="256"/>
      <c r="BC5" s="256"/>
      <c r="BD5" s="256"/>
      <c r="BE5" s="257"/>
      <c r="BF5" s="257"/>
      <c r="BG5" s="257"/>
      <c r="BH5" s="257"/>
      <c r="BI5" s="257"/>
      <c r="BJ5" s="257"/>
      <c r="BK5" s="257"/>
      <c r="BL5" s="257"/>
      <c r="BM5" s="257"/>
      <c r="BN5" s="257"/>
      <c r="BO5" s="257"/>
      <c r="BP5" s="257"/>
      <c r="BQ5" s="1049" t="s">
        <v>379</v>
      </c>
      <c r="BR5" s="1050"/>
      <c r="BS5" s="1050"/>
      <c r="BT5" s="1050"/>
      <c r="BU5" s="1050"/>
      <c r="BV5" s="1050"/>
      <c r="BW5" s="1050"/>
      <c r="BX5" s="1050"/>
      <c r="BY5" s="1050"/>
      <c r="BZ5" s="1050"/>
      <c r="CA5" s="1050"/>
      <c r="CB5" s="1050"/>
      <c r="CC5" s="1050"/>
      <c r="CD5" s="1050"/>
      <c r="CE5" s="1050"/>
      <c r="CF5" s="1050"/>
      <c r="CG5" s="1051"/>
      <c r="CH5" s="1055" t="s">
        <v>380</v>
      </c>
      <c r="CI5" s="1056"/>
      <c r="CJ5" s="1056"/>
      <c r="CK5" s="1056"/>
      <c r="CL5" s="1057"/>
      <c r="CM5" s="1055" t="s">
        <v>381</v>
      </c>
      <c r="CN5" s="1056"/>
      <c r="CO5" s="1056"/>
      <c r="CP5" s="1056"/>
      <c r="CQ5" s="1057"/>
      <c r="CR5" s="1055" t="s">
        <v>382</v>
      </c>
      <c r="CS5" s="1056"/>
      <c r="CT5" s="1056"/>
      <c r="CU5" s="1056"/>
      <c r="CV5" s="1057"/>
      <c r="CW5" s="1055" t="s">
        <v>383</v>
      </c>
      <c r="CX5" s="1056"/>
      <c r="CY5" s="1056"/>
      <c r="CZ5" s="1056"/>
      <c r="DA5" s="1057"/>
      <c r="DB5" s="1055" t="s">
        <v>384</v>
      </c>
      <c r="DC5" s="1056"/>
      <c r="DD5" s="1056"/>
      <c r="DE5" s="1056"/>
      <c r="DF5" s="1057"/>
      <c r="DG5" s="1146" t="s">
        <v>385</v>
      </c>
      <c r="DH5" s="1147"/>
      <c r="DI5" s="1147"/>
      <c r="DJ5" s="1147"/>
      <c r="DK5" s="1148"/>
      <c r="DL5" s="1146" t="s">
        <v>386</v>
      </c>
      <c r="DM5" s="1147"/>
      <c r="DN5" s="1147"/>
      <c r="DO5" s="1147"/>
      <c r="DP5" s="1148"/>
      <c r="DQ5" s="1055" t="s">
        <v>387</v>
      </c>
      <c r="DR5" s="1056"/>
      <c r="DS5" s="1056"/>
      <c r="DT5" s="1056"/>
      <c r="DU5" s="1057"/>
      <c r="DV5" s="1055" t="s">
        <v>378</v>
      </c>
      <c r="DW5" s="1056"/>
      <c r="DX5" s="1056"/>
      <c r="DY5" s="1056"/>
      <c r="DZ5" s="1071"/>
      <c r="EA5" s="254"/>
    </row>
    <row r="6" spans="1:131" s="255" customFormat="1" ht="26.25" customHeight="1" thickBot="1">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2"/>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49"/>
      <c r="DH6" s="1150"/>
      <c r="DI6" s="1150"/>
      <c r="DJ6" s="1150"/>
      <c r="DK6" s="1151"/>
      <c r="DL6" s="1149"/>
      <c r="DM6" s="1150"/>
      <c r="DN6" s="1150"/>
      <c r="DO6" s="1150"/>
      <c r="DP6" s="1151"/>
      <c r="DQ6" s="1058"/>
      <c r="DR6" s="1059"/>
      <c r="DS6" s="1059"/>
      <c r="DT6" s="1059"/>
      <c r="DU6" s="1060"/>
      <c r="DV6" s="1058"/>
      <c r="DW6" s="1059"/>
      <c r="DX6" s="1059"/>
      <c r="DY6" s="1059"/>
      <c r="DZ6" s="1072"/>
      <c r="EA6" s="254"/>
    </row>
    <row r="7" spans="1:131" s="255" customFormat="1" ht="26.25" customHeight="1" thickTop="1">
      <c r="A7" s="258">
        <v>1</v>
      </c>
      <c r="B7" s="1039" t="s">
        <v>388</v>
      </c>
      <c r="C7" s="1040"/>
      <c r="D7" s="1040"/>
      <c r="E7" s="1040"/>
      <c r="F7" s="1040"/>
      <c r="G7" s="1040"/>
      <c r="H7" s="1040"/>
      <c r="I7" s="1040"/>
      <c r="J7" s="1040"/>
      <c r="K7" s="1040"/>
      <c r="L7" s="1040"/>
      <c r="M7" s="1040"/>
      <c r="N7" s="1040"/>
      <c r="O7" s="1040"/>
      <c r="P7" s="1041"/>
      <c r="Q7" s="1152">
        <v>9308</v>
      </c>
      <c r="R7" s="1153"/>
      <c r="S7" s="1153"/>
      <c r="T7" s="1153"/>
      <c r="U7" s="1153"/>
      <c r="V7" s="1153">
        <v>9100</v>
      </c>
      <c r="W7" s="1153"/>
      <c r="X7" s="1153"/>
      <c r="Y7" s="1153"/>
      <c r="Z7" s="1153"/>
      <c r="AA7" s="1153">
        <v>208</v>
      </c>
      <c r="AB7" s="1153"/>
      <c r="AC7" s="1153"/>
      <c r="AD7" s="1153"/>
      <c r="AE7" s="1154"/>
      <c r="AF7" s="1155">
        <v>116</v>
      </c>
      <c r="AG7" s="1156"/>
      <c r="AH7" s="1156"/>
      <c r="AI7" s="1156"/>
      <c r="AJ7" s="1157"/>
      <c r="AK7" s="1139">
        <v>430</v>
      </c>
      <c r="AL7" s="1140"/>
      <c r="AM7" s="1140"/>
      <c r="AN7" s="1140"/>
      <c r="AO7" s="1140"/>
      <c r="AP7" s="1140">
        <v>10331</v>
      </c>
      <c r="AQ7" s="1140"/>
      <c r="AR7" s="1140"/>
      <c r="AS7" s="1140"/>
      <c r="AT7" s="1140"/>
      <c r="AU7" s="1141"/>
      <c r="AV7" s="1141"/>
      <c r="AW7" s="1141"/>
      <c r="AX7" s="1141"/>
      <c r="AY7" s="1142"/>
      <c r="AZ7" s="252"/>
      <c r="BA7" s="252"/>
      <c r="BB7" s="252"/>
      <c r="BC7" s="252"/>
      <c r="BD7" s="252"/>
      <c r="BE7" s="253"/>
      <c r="BF7" s="253"/>
      <c r="BG7" s="253"/>
      <c r="BH7" s="253"/>
      <c r="BI7" s="253"/>
      <c r="BJ7" s="253"/>
      <c r="BK7" s="253"/>
      <c r="BL7" s="253"/>
      <c r="BM7" s="253"/>
      <c r="BN7" s="253"/>
      <c r="BO7" s="253"/>
      <c r="BP7" s="253"/>
      <c r="BQ7" s="259">
        <v>1</v>
      </c>
      <c r="BR7" s="260"/>
      <c r="BS7" s="1143" t="s">
        <v>613</v>
      </c>
      <c r="BT7" s="1144"/>
      <c r="BU7" s="1144"/>
      <c r="BV7" s="1144"/>
      <c r="BW7" s="1144"/>
      <c r="BX7" s="1144"/>
      <c r="BY7" s="1144"/>
      <c r="BZ7" s="1144"/>
      <c r="CA7" s="1144"/>
      <c r="CB7" s="1144"/>
      <c r="CC7" s="1144"/>
      <c r="CD7" s="1144"/>
      <c r="CE7" s="1144"/>
      <c r="CF7" s="1144"/>
      <c r="CG7" s="1145"/>
      <c r="CH7" s="1136">
        <v>36</v>
      </c>
      <c r="CI7" s="1137"/>
      <c r="CJ7" s="1137"/>
      <c r="CK7" s="1137"/>
      <c r="CL7" s="1138"/>
      <c r="CM7" s="1136">
        <v>25</v>
      </c>
      <c r="CN7" s="1137"/>
      <c r="CO7" s="1137"/>
      <c r="CP7" s="1137"/>
      <c r="CQ7" s="1138"/>
      <c r="CR7" s="1136">
        <v>40</v>
      </c>
      <c r="CS7" s="1137"/>
      <c r="CT7" s="1137"/>
      <c r="CU7" s="1137"/>
      <c r="CV7" s="1138"/>
      <c r="CW7" s="1136" t="s">
        <v>610</v>
      </c>
      <c r="CX7" s="1137"/>
      <c r="CY7" s="1137"/>
      <c r="CZ7" s="1137"/>
      <c r="DA7" s="1138"/>
      <c r="DB7" s="1136" t="s">
        <v>610</v>
      </c>
      <c r="DC7" s="1137"/>
      <c r="DD7" s="1137"/>
      <c r="DE7" s="1137"/>
      <c r="DF7" s="1138"/>
      <c r="DG7" s="1136" t="s">
        <v>610</v>
      </c>
      <c r="DH7" s="1137"/>
      <c r="DI7" s="1137"/>
      <c r="DJ7" s="1137"/>
      <c r="DK7" s="1138"/>
      <c r="DL7" s="1136" t="s">
        <v>610</v>
      </c>
      <c r="DM7" s="1137"/>
      <c r="DN7" s="1137"/>
      <c r="DO7" s="1137"/>
      <c r="DP7" s="1138"/>
      <c r="DQ7" s="1136" t="s">
        <v>610</v>
      </c>
      <c r="DR7" s="1137"/>
      <c r="DS7" s="1137"/>
      <c r="DT7" s="1137"/>
      <c r="DU7" s="1138"/>
      <c r="DV7" s="1163"/>
      <c r="DW7" s="1164"/>
      <c r="DX7" s="1164"/>
      <c r="DY7" s="1164"/>
      <c r="DZ7" s="1165"/>
      <c r="EA7" s="254"/>
    </row>
    <row r="8" spans="1:131" s="255" customFormat="1" ht="26.25" customHeight="1">
      <c r="A8" s="261">
        <v>2</v>
      </c>
      <c r="B8" s="1033" t="s">
        <v>389</v>
      </c>
      <c r="C8" s="1034"/>
      <c r="D8" s="1034"/>
      <c r="E8" s="1034"/>
      <c r="F8" s="1034"/>
      <c r="G8" s="1034"/>
      <c r="H8" s="1034"/>
      <c r="I8" s="1034"/>
      <c r="J8" s="1034"/>
      <c r="K8" s="1034"/>
      <c r="L8" s="1034"/>
      <c r="M8" s="1034"/>
      <c r="N8" s="1034"/>
      <c r="O8" s="1034"/>
      <c r="P8" s="1035"/>
      <c r="Q8" s="1094">
        <v>2</v>
      </c>
      <c r="R8" s="1095"/>
      <c r="S8" s="1095"/>
      <c r="T8" s="1095"/>
      <c r="U8" s="1095"/>
      <c r="V8" s="1095">
        <v>2</v>
      </c>
      <c r="W8" s="1095"/>
      <c r="X8" s="1095"/>
      <c r="Y8" s="1095"/>
      <c r="Z8" s="1095"/>
      <c r="AA8" s="1095" t="s">
        <v>610</v>
      </c>
      <c r="AB8" s="1095"/>
      <c r="AC8" s="1095"/>
      <c r="AD8" s="1095"/>
      <c r="AE8" s="1096"/>
      <c r="AF8" s="1073" t="s">
        <v>390</v>
      </c>
      <c r="AG8" s="1074"/>
      <c r="AH8" s="1074"/>
      <c r="AI8" s="1074"/>
      <c r="AJ8" s="1075"/>
      <c r="AK8" s="1134">
        <v>1</v>
      </c>
      <c r="AL8" s="1135"/>
      <c r="AM8" s="1135"/>
      <c r="AN8" s="1135"/>
      <c r="AO8" s="1135"/>
      <c r="AP8" s="1135" t="s">
        <v>609</v>
      </c>
      <c r="AQ8" s="1135"/>
      <c r="AR8" s="1135"/>
      <c r="AS8" s="1135"/>
      <c r="AT8" s="1135"/>
      <c r="AU8" s="1132"/>
      <c r="AV8" s="1132"/>
      <c r="AW8" s="1132"/>
      <c r="AX8" s="1132"/>
      <c r="AY8" s="1133"/>
      <c r="AZ8" s="252"/>
      <c r="BA8" s="252"/>
      <c r="BB8" s="252"/>
      <c r="BC8" s="252"/>
      <c r="BD8" s="252"/>
      <c r="BE8" s="253"/>
      <c r="BF8" s="253"/>
      <c r="BG8" s="253"/>
      <c r="BH8" s="253"/>
      <c r="BI8" s="253"/>
      <c r="BJ8" s="253"/>
      <c r="BK8" s="253"/>
      <c r="BL8" s="253"/>
      <c r="BM8" s="253"/>
      <c r="BN8" s="253"/>
      <c r="BO8" s="253"/>
      <c r="BP8" s="253"/>
      <c r="BQ8" s="262">
        <v>2</v>
      </c>
      <c r="BR8" s="263"/>
      <c r="BS8" s="1068" t="s">
        <v>614</v>
      </c>
      <c r="BT8" s="1069"/>
      <c r="BU8" s="1069"/>
      <c r="BV8" s="1069"/>
      <c r="BW8" s="1069"/>
      <c r="BX8" s="1069"/>
      <c r="BY8" s="1069"/>
      <c r="BZ8" s="1069"/>
      <c r="CA8" s="1069"/>
      <c r="CB8" s="1069"/>
      <c r="CC8" s="1069"/>
      <c r="CD8" s="1069"/>
      <c r="CE8" s="1069"/>
      <c r="CF8" s="1069"/>
      <c r="CG8" s="1070"/>
      <c r="CH8" s="1043">
        <v>4</v>
      </c>
      <c r="CI8" s="1044"/>
      <c r="CJ8" s="1044"/>
      <c r="CK8" s="1044"/>
      <c r="CL8" s="1045"/>
      <c r="CM8" s="1043">
        <v>19</v>
      </c>
      <c r="CN8" s="1044"/>
      <c r="CO8" s="1044"/>
      <c r="CP8" s="1044"/>
      <c r="CQ8" s="1045"/>
      <c r="CR8" s="1043">
        <v>5</v>
      </c>
      <c r="CS8" s="1044"/>
      <c r="CT8" s="1044"/>
      <c r="CU8" s="1044"/>
      <c r="CV8" s="1045"/>
      <c r="CW8" s="1043" t="s">
        <v>610</v>
      </c>
      <c r="CX8" s="1044"/>
      <c r="CY8" s="1044"/>
      <c r="CZ8" s="1044"/>
      <c r="DA8" s="1045"/>
      <c r="DB8" s="1043">
        <v>17</v>
      </c>
      <c r="DC8" s="1044"/>
      <c r="DD8" s="1044"/>
      <c r="DE8" s="1044"/>
      <c r="DF8" s="1045"/>
      <c r="DG8" s="1043" t="s">
        <v>610</v>
      </c>
      <c r="DH8" s="1044"/>
      <c r="DI8" s="1044"/>
      <c r="DJ8" s="1044"/>
      <c r="DK8" s="1045"/>
      <c r="DL8" s="1043" t="s">
        <v>610</v>
      </c>
      <c r="DM8" s="1044"/>
      <c r="DN8" s="1044"/>
      <c r="DO8" s="1044"/>
      <c r="DP8" s="1045"/>
      <c r="DQ8" s="1043" t="s">
        <v>610</v>
      </c>
      <c r="DR8" s="1044"/>
      <c r="DS8" s="1044"/>
      <c r="DT8" s="1044"/>
      <c r="DU8" s="1045"/>
      <c r="DV8" s="1046"/>
      <c r="DW8" s="1047"/>
      <c r="DX8" s="1047"/>
      <c r="DY8" s="1047"/>
      <c r="DZ8" s="1048"/>
      <c r="EA8" s="254"/>
    </row>
    <row r="9" spans="1:131" s="255" customFormat="1" ht="26.25" customHeight="1">
      <c r="A9" s="261">
        <v>3</v>
      </c>
      <c r="B9" s="1033"/>
      <c r="C9" s="1034"/>
      <c r="D9" s="1034"/>
      <c r="E9" s="1034"/>
      <c r="F9" s="1034"/>
      <c r="G9" s="1034"/>
      <c r="H9" s="1034"/>
      <c r="I9" s="1034"/>
      <c r="J9" s="1034"/>
      <c r="K9" s="1034"/>
      <c r="L9" s="1034"/>
      <c r="M9" s="1034"/>
      <c r="N9" s="1034"/>
      <c r="O9" s="1034"/>
      <c r="P9" s="1035"/>
      <c r="Q9" s="1094"/>
      <c r="R9" s="1095"/>
      <c r="S9" s="1095"/>
      <c r="T9" s="1095"/>
      <c r="U9" s="1095"/>
      <c r="V9" s="1095"/>
      <c r="W9" s="1095"/>
      <c r="X9" s="1095"/>
      <c r="Y9" s="1095"/>
      <c r="Z9" s="1095"/>
      <c r="AA9" s="1095"/>
      <c r="AB9" s="1095"/>
      <c r="AC9" s="1095"/>
      <c r="AD9" s="1095"/>
      <c r="AE9" s="1096"/>
      <c r="AF9" s="1073"/>
      <c r="AG9" s="1074"/>
      <c r="AH9" s="1074"/>
      <c r="AI9" s="1074"/>
      <c r="AJ9" s="1075"/>
      <c r="AK9" s="1134"/>
      <c r="AL9" s="1135"/>
      <c r="AM9" s="1135"/>
      <c r="AN9" s="1135"/>
      <c r="AO9" s="1135"/>
      <c r="AP9" s="1135"/>
      <c r="AQ9" s="1135"/>
      <c r="AR9" s="1135"/>
      <c r="AS9" s="1135"/>
      <c r="AT9" s="1135"/>
      <c r="AU9" s="1132"/>
      <c r="AV9" s="1132"/>
      <c r="AW9" s="1132"/>
      <c r="AX9" s="1132"/>
      <c r="AY9" s="1133"/>
      <c r="AZ9" s="252"/>
      <c r="BA9" s="252"/>
      <c r="BB9" s="252"/>
      <c r="BC9" s="252"/>
      <c r="BD9" s="252"/>
      <c r="BE9" s="253"/>
      <c r="BF9" s="253"/>
      <c r="BG9" s="253"/>
      <c r="BH9" s="253"/>
      <c r="BI9" s="253"/>
      <c r="BJ9" s="253"/>
      <c r="BK9" s="253"/>
      <c r="BL9" s="253"/>
      <c r="BM9" s="253"/>
      <c r="BN9" s="253"/>
      <c r="BO9" s="253"/>
      <c r="BP9" s="253"/>
      <c r="BQ9" s="262">
        <v>3</v>
      </c>
      <c r="BR9" s="263"/>
      <c r="BS9" s="1068"/>
      <c r="BT9" s="1069"/>
      <c r="BU9" s="1069"/>
      <c r="BV9" s="1069"/>
      <c r="BW9" s="1069"/>
      <c r="BX9" s="1069"/>
      <c r="BY9" s="1069"/>
      <c r="BZ9" s="1069"/>
      <c r="CA9" s="1069"/>
      <c r="CB9" s="1069"/>
      <c r="CC9" s="1069"/>
      <c r="CD9" s="1069"/>
      <c r="CE9" s="1069"/>
      <c r="CF9" s="1069"/>
      <c r="CG9" s="1070"/>
      <c r="CH9" s="1043"/>
      <c r="CI9" s="1044"/>
      <c r="CJ9" s="1044"/>
      <c r="CK9" s="1044"/>
      <c r="CL9" s="1045"/>
      <c r="CM9" s="1043"/>
      <c r="CN9" s="1044"/>
      <c r="CO9" s="1044"/>
      <c r="CP9" s="1044"/>
      <c r="CQ9" s="1045"/>
      <c r="CR9" s="1043"/>
      <c r="CS9" s="1044"/>
      <c r="CT9" s="1044"/>
      <c r="CU9" s="1044"/>
      <c r="CV9" s="1045"/>
      <c r="CW9" s="1043"/>
      <c r="CX9" s="1044"/>
      <c r="CY9" s="1044"/>
      <c r="CZ9" s="1044"/>
      <c r="DA9" s="1045"/>
      <c r="DB9" s="1043"/>
      <c r="DC9" s="1044"/>
      <c r="DD9" s="1044"/>
      <c r="DE9" s="1044"/>
      <c r="DF9" s="1045"/>
      <c r="DG9" s="1043"/>
      <c r="DH9" s="1044"/>
      <c r="DI9" s="1044"/>
      <c r="DJ9" s="1044"/>
      <c r="DK9" s="1045"/>
      <c r="DL9" s="1043"/>
      <c r="DM9" s="1044"/>
      <c r="DN9" s="1044"/>
      <c r="DO9" s="1044"/>
      <c r="DP9" s="1045"/>
      <c r="DQ9" s="1043"/>
      <c r="DR9" s="1044"/>
      <c r="DS9" s="1044"/>
      <c r="DT9" s="1044"/>
      <c r="DU9" s="1045"/>
      <c r="DV9" s="1046"/>
      <c r="DW9" s="1047"/>
      <c r="DX9" s="1047"/>
      <c r="DY9" s="1047"/>
      <c r="DZ9" s="1048"/>
      <c r="EA9" s="254"/>
    </row>
    <row r="10" spans="1:131" s="255" customFormat="1" ht="26.25" customHeight="1">
      <c r="A10" s="261">
        <v>4</v>
      </c>
      <c r="B10" s="1033"/>
      <c r="C10" s="1034"/>
      <c r="D10" s="1034"/>
      <c r="E10" s="1034"/>
      <c r="F10" s="1034"/>
      <c r="G10" s="1034"/>
      <c r="H10" s="1034"/>
      <c r="I10" s="1034"/>
      <c r="J10" s="1034"/>
      <c r="K10" s="1034"/>
      <c r="L10" s="1034"/>
      <c r="M10" s="1034"/>
      <c r="N10" s="1034"/>
      <c r="O10" s="1034"/>
      <c r="P10" s="1035"/>
      <c r="Q10" s="1094"/>
      <c r="R10" s="1095"/>
      <c r="S10" s="1095"/>
      <c r="T10" s="1095"/>
      <c r="U10" s="1095"/>
      <c r="V10" s="1095"/>
      <c r="W10" s="1095"/>
      <c r="X10" s="1095"/>
      <c r="Y10" s="1095"/>
      <c r="Z10" s="1095"/>
      <c r="AA10" s="1095"/>
      <c r="AB10" s="1095"/>
      <c r="AC10" s="1095"/>
      <c r="AD10" s="1095"/>
      <c r="AE10" s="1096"/>
      <c r="AF10" s="1073"/>
      <c r="AG10" s="1074"/>
      <c r="AH10" s="1074"/>
      <c r="AI10" s="1074"/>
      <c r="AJ10" s="1075"/>
      <c r="AK10" s="1134"/>
      <c r="AL10" s="1135"/>
      <c r="AM10" s="1135"/>
      <c r="AN10" s="1135"/>
      <c r="AO10" s="1135"/>
      <c r="AP10" s="1135"/>
      <c r="AQ10" s="1135"/>
      <c r="AR10" s="1135"/>
      <c r="AS10" s="1135"/>
      <c r="AT10" s="1135"/>
      <c r="AU10" s="1132"/>
      <c r="AV10" s="1132"/>
      <c r="AW10" s="1132"/>
      <c r="AX10" s="1132"/>
      <c r="AY10" s="1133"/>
      <c r="AZ10" s="252"/>
      <c r="BA10" s="252"/>
      <c r="BB10" s="252"/>
      <c r="BC10" s="252"/>
      <c r="BD10" s="252"/>
      <c r="BE10" s="253"/>
      <c r="BF10" s="253"/>
      <c r="BG10" s="253"/>
      <c r="BH10" s="253"/>
      <c r="BI10" s="253"/>
      <c r="BJ10" s="253"/>
      <c r="BK10" s="253"/>
      <c r="BL10" s="253"/>
      <c r="BM10" s="253"/>
      <c r="BN10" s="253"/>
      <c r="BO10" s="253"/>
      <c r="BP10" s="253"/>
      <c r="BQ10" s="262">
        <v>4</v>
      </c>
      <c r="BR10" s="263"/>
      <c r="BS10" s="1068"/>
      <c r="BT10" s="1069"/>
      <c r="BU10" s="1069"/>
      <c r="BV10" s="1069"/>
      <c r="BW10" s="1069"/>
      <c r="BX10" s="1069"/>
      <c r="BY10" s="1069"/>
      <c r="BZ10" s="1069"/>
      <c r="CA10" s="1069"/>
      <c r="CB10" s="1069"/>
      <c r="CC10" s="1069"/>
      <c r="CD10" s="1069"/>
      <c r="CE10" s="1069"/>
      <c r="CF10" s="1069"/>
      <c r="CG10" s="1070"/>
      <c r="CH10" s="1043"/>
      <c r="CI10" s="1044"/>
      <c r="CJ10" s="1044"/>
      <c r="CK10" s="1044"/>
      <c r="CL10" s="1045"/>
      <c r="CM10" s="1043"/>
      <c r="CN10" s="1044"/>
      <c r="CO10" s="1044"/>
      <c r="CP10" s="1044"/>
      <c r="CQ10" s="1045"/>
      <c r="CR10" s="1043"/>
      <c r="CS10" s="1044"/>
      <c r="CT10" s="1044"/>
      <c r="CU10" s="1044"/>
      <c r="CV10" s="1045"/>
      <c r="CW10" s="1043"/>
      <c r="CX10" s="1044"/>
      <c r="CY10" s="1044"/>
      <c r="CZ10" s="1044"/>
      <c r="DA10" s="1045"/>
      <c r="DB10" s="1043"/>
      <c r="DC10" s="1044"/>
      <c r="DD10" s="1044"/>
      <c r="DE10" s="1044"/>
      <c r="DF10" s="1045"/>
      <c r="DG10" s="1043"/>
      <c r="DH10" s="1044"/>
      <c r="DI10" s="1044"/>
      <c r="DJ10" s="1044"/>
      <c r="DK10" s="1045"/>
      <c r="DL10" s="1043"/>
      <c r="DM10" s="1044"/>
      <c r="DN10" s="1044"/>
      <c r="DO10" s="1044"/>
      <c r="DP10" s="1045"/>
      <c r="DQ10" s="1043"/>
      <c r="DR10" s="1044"/>
      <c r="DS10" s="1044"/>
      <c r="DT10" s="1044"/>
      <c r="DU10" s="1045"/>
      <c r="DV10" s="1046"/>
      <c r="DW10" s="1047"/>
      <c r="DX10" s="1047"/>
      <c r="DY10" s="1047"/>
      <c r="DZ10" s="1048"/>
      <c r="EA10" s="254"/>
    </row>
    <row r="11" spans="1:131" s="255" customFormat="1" ht="26.25" customHeight="1">
      <c r="A11" s="261">
        <v>5</v>
      </c>
      <c r="B11" s="1033"/>
      <c r="C11" s="1034"/>
      <c r="D11" s="1034"/>
      <c r="E11" s="1034"/>
      <c r="F11" s="1034"/>
      <c r="G11" s="1034"/>
      <c r="H11" s="1034"/>
      <c r="I11" s="1034"/>
      <c r="J11" s="1034"/>
      <c r="K11" s="1034"/>
      <c r="L11" s="1034"/>
      <c r="M11" s="1034"/>
      <c r="N11" s="1034"/>
      <c r="O11" s="1034"/>
      <c r="P11" s="1035"/>
      <c r="Q11" s="1094"/>
      <c r="R11" s="1095"/>
      <c r="S11" s="1095"/>
      <c r="T11" s="1095"/>
      <c r="U11" s="1095"/>
      <c r="V11" s="1095"/>
      <c r="W11" s="1095"/>
      <c r="X11" s="1095"/>
      <c r="Y11" s="1095"/>
      <c r="Z11" s="1095"/>
      <c r="AA11" s="1095"/>
      <c r="AB11" s="1095"/>
      <c r="AC11" s="1095"/>
      <c r="AD11" s="1095"/>
      <c r="AE11" s="1096"/>
      <c r="AF11" s="1073"/>
      <c r="AG11" s="1074"/>
      <c r="AH11" s="1074"/>
      <c r="AI11" s="1074"/>
      <c r="AJ11" s="1075"/>
      <c r="AK11" s="1134"/>
      <c r="AL11" s="1135"/>
      <c r="AM11" s="1135"/>
      <c r="AN11" s="1135"/>
      <c r="AO11" s="1135"/>
      <c r="AP11" s="1135"/>
      <c r="AQ11" s="1135"/>
      <c r="AR11" s="1135"/>
      <c r="AS11" s="1135"/>
      <c r="AT11" s="1135"/>
      <c r="AU11" s="1132"/>
      <c r="AV11" s="1132"/>
      <c r="AW11" s="1132"/>
      <c r="AX11" s="1132"/>
      <c r="AY11" s="1133"/>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c r="A12" s="261">
        <v>6</v>
      </c>
      <c r="B12" s="1033"/>
      <c r="C12" s="1034"/>
      <c r="D12" s="1034"/>
      <c r="E12" s="1034"/>
      <c r="F12" s="1034"/>
      <c r="G12" s="1034"/>
      <c r="H12" s="1034"/>
      <c r="I12" s="1034"/>
      <c r="J12" s="1034"/>
      <c r="K12" s="1034"/>
      <c r="L12" s="1034"/>
      <c r="M12" s="1034"/>
      <c r="N12" s="1034"/>
      <c r="O12" s="1034"/>
      <c r="P12" s="1035"/>
      <c r="Q12" s="1094"/>
      <c r="R12" s="1095"/>
      <c r="S12" s="1095"/>
      <c r="T12" s="1095"/>
      <c r="U12" s="1095"/>
      <c r="V12" s="1095"/>
      <c r="W12" s="1095"/>
      <c r="X12" s="1095"/>
      <c r="Y12" s="1095"/>
      <c r="Z12" s="1095"/>
      <c r="AA12" s="1095"/>
      <c r="AB12" s="1095"/>
      <c r="AC12" s="1095"/>
      <c r="AD12" s="1095"/>
      <c r="AE12" s="1096"/>
      <c r="AF12" s="1073"/>
      <c r="AG12" s="1074"/>
      <c r="AH12" s="1074"/>
      <c r="AI12" s="1074"/>
      <c r="AJ12" s="1075"/>
      <c r="AK12" s="1134"/>
      <c r="AL12" s="1135"/>
      <c r="AM12" s="1135"/>
      <c r="AN12" s="1135"/>
      <c r="AO12" s="1135"/>
      <c r="AP12" s="1135"/>
      <c r="AQ12" s="1135"/>
      <c r="AR12" s="1135"/>
      <c r="AS12" s="1135"/>
      <c r="AT12" s="1135"/>
      <c r="AU12" s="1132"/>
      <c r="AV12" s="1132"/>
      <c r="AW12" s="1132"/>
      <c r="AX12" s="1132"/>
      <c r="AY12" s="1133"/>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c r="A13" s="261">
        <v>7</v>
      </c>
      <c r="B13" s="1033"/>
      <c r="C13" s="1034"/>
      <c r="D13" s="1034"/>
      <c r="E13" s="1034"/>
      <c r="F13" s="1034"/>
      <c r="G13" s="1034"/>
      <c r="H13" s="1034"/>
      <c r="I13" s="1034"/>
      <c r="J13" s="1034"/>
      <c r="K13" s="1034"/>
      <c r="L13" s="1034"/>
      <c r="M13" s="1034"/>
      <c r="N13" s="1034"/>
      <c r="O13" s="1034"/>
      <c r="P13" s="1035"/>
      <c r="Q13" s="1094"/>
      <c r="R13" s="1095"/>
      <c r="S13" s="1095"/>
      <c r="T13" s="1095"/>
      <c r="U13" s="1095"/>
      <c r="V13" s="1095"/>
      <c r="W13" s="1095"/>
      <c r="X13" s="1095"/>
      <c r="Y13" s="1095"/>
      <c r="Z13" s="1095"/>
      <c r="AA13" s="1095"/>
      <c r="AB13" s="1095"/>
      <c r="AC13" s="1095"/>
      <c r="AD13" s="1095"/>
      <c r="AE13" s="1096"/>
      <c r="AF13" s="1073"/>
      <c r="AG13" s="1074"/>
      <c r="AH13" s="1074"/>
      <c r="AI13" s="1074"/>
      <c r="AJ13" s="1075"/>
      <c r="AK13" s="1134"/>
      <c r="AL13" s="1135"/>
      <c r="AM13" s="1135"/>
      <c r="AN13" s="1135"/>
      <c r="AO13" s="1135"/>
      <c r="AP13" s="1135"/>
      <c r="AQ13" s="1135"/>
      <c r="AR13" s="1135"/>
      <c r="AS13" s="1135"/>
      <c r="AT13" s="1135"/>
      <c r="AU13" s="1132"/>
      <c r="AV13" s="1132"/>
      <c r="AW13" s="1132"/>
      <c r="AX13" s="1132"/>
      <c r="AY13" s="1133"/>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c r="A14" s="261">
        <v>8</v>
      </c>
      <c r="B14" s="1033"/>
      <c r="C14" s="1034"/>
      <c r="D14" s="1034"/>
      <c r="E14" s="1034"/>
      <c r="F14" s="1034"/>
      <c r="G14" s="1034"/>
      <c r="H14" s="1034"/>
      <c r="I14" s="1034"/>
      <c r="J14" s="1034"/>
      <c r="K14" s="1034"/>
      <c r="L14" s="1034"/>
      <c r="M14" s="1034"/>
      <c r="N14" s="1034"/>
      <c r="O14" s="1034"/>
      <c r="P14" s="1035"/>
      <c r="Q14" s="1094"/>
      <c r="R14" s="1095"/>
      <c r="S14" s="1095"/>
      <c r="T14" s="1095"/>
      <c r="U14" s="1095"/>
      <c r="V14" s="1095"/>
      <c r="W14" s="1095"/>
      <c r="X14" s="1095"/>
      <c r="Y14" s="1095"/>
      <c r="Z14" s="1095"/>
      <c r="AA14" s="1095"/>
      <c r="AB14" s="1095"/>
      <c r="AC14" s="1095"/>
      <c r="AD14" s="1095"/>
      <c r="AE14" s="1096"/>
      <c r="AF14" s="1073"/>
      <c r="AG14" s="1074"/>
      <c r="AH14" s="1074"/>
      <c r="AI14" s="1074"/>
      <c r="AJ14" s="1075"/>
      <c r="AK14" s="1134"/>
      <c r="AL14" s="1135"/>
      <c r="AM14" s="1135"/>
      <c r="AN14" s="1135"/>
      <c r="AO14" s="1135"/>
      <c r="AP14" s="1135"/>
      <c r="AQ14" s="1135"/>
      <c r="AR14" s="1135"/>
      <c r="AS14" s="1135"/>
      <c r="AT14" s="1135"/>
      <c r="AU14" s="1132"/>
      <c r="AV14" s="1132"/>
      <c r="AW14" s="1132"/>
      <c r="AX14" s="1132"/>
      <c r="AY14" s="1133"/>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c r="A15" s="261">
        <v>9</v>
      </c>
      <c r="B15" s="1033"/>
      <c r="C15" s="1034"/>
      <c r="D15" s="1034"/>
      <c r="E15" s="1034"/>
      <c r="F15" s="1034"/>
      <c r="G15" s="1034"/>
      <c r="H15" s="1034"/>
      <c r="I15" s="1034"/>
      <c r="J15" s="1034"/>
      <c r="K15" s="1034"/>
      <c r="L15" s="1034"/>
      <c r="M15" s="1034"/>
      <c r="N15" s="1034"/>
      <c r="O15" s="1034"/>
      <c r="P15" s="1035"/>
      <c r="Q15" s="1094"/>
      <c r="R15" s="1095"/>
      <c r="S15" s="1095"/>
      <c r="T15" s="1095"/>
      <c r="U15" s="1095"/>
      <c r="V15" s="1095"/>
      <c r="W15" s="1095"/>
      <c r="X15" s="1095"/>
      <c r="Y15" s="1095"/>
      <c r="Z15" s="1095"/>
      <c r="AA15" s="1095"/>
      <c r="AB15" s="1095"/>
      <c r="AC15" s="1095"/>
      <c r="AD15" s="1095"/>
      <c r="AE15" s="1096"/>
      <c r="AF15" s="1073"/>
      <c r="AG15" s="1074"/>
      <c r="AH15" s="1074"/>
      <c r="AI15" s="1074"/>
      <c r="AJ15" s="1075"/>
      <c r="AK15" s="1134"/>
      <c r="AL15" s="1135"/>
      <c r="AM15" s="1135"/>
      <c r="AN15" s="1135"/>
      <c r="AO15" s="1135"/>
      <c r="AP15" s="1135"/>
      <c r="AQ15" s="1135"/>
      <c r="AR15" s="1135"/>
      <c r="AS15" s="1135"/>
      <c r="AT15" s="1135"/>
      <c r="AU15" s="1132"/>
      <c r="AV15" s="1132"/>
      <c r="AW15" s="1132"/>
      <c r="AX15" s="1132"/>
      <c r="AY15" s="1133"/>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c r="A16" s="261">
        <v>10</v>
      </c>
      <c r="B16" s="1033"/>
      <c r="C16" s="1034"/>
      <c r="D16" s="1034"/>
      <c r="E16" s="1034"/>
      <c r="F16" s="1034"/>
      <c r="G16" s="1034"/>
      <c r="H16" s="1034"/>
      <c r="I16" s="1034"/>
      <c r="J16" s="1034"/>
      <c r="K16" s="1034"/>
      <c r="L16" s="1034"/>
      <c r="M16" s="1034"/>
      <c r="N16" s="1034"/>
      <c r="O16" s="1034"/>
      <c r="P16" s="1035"/>
      <c r="Q16" s="1094"/>
      <c r="R16" s="1095"/>
      <c r="S16" s="1095"/>
      <c r="T16" s="1095"/>
      <c r="U16" s="1095"/>
      <c r="V16" s="1095"/>
      <c r="W16" s="1095"/>
      <c r="X16" s="1095"/>
      <c r="Y16" s="1095"/>
      <c r="Z16" s="1095"/>
      <c r="AA16" s="1095"/>
      <c r="AB16" s="1095"/>
      <c r="AC16" s="1095"/>
      <c r="AD16" s="1095"/>
      <c r="AE16" s="1096"/>
      <c r="AF16" s="1073"/>
      <c r="AG16" s="1074"/>
      <c r="AH16" s="1074"/>
      <c r="AI16" s="1074"/>
      <c r="AJ16" s="1075"/>
      <c r="AK16" s="1134"/>
      <c r="AL16" s="1135"/>
      <c r="AM16" s="1135"/>
      <c r="AN16" s="1135"/>
      <c r="AO16" s="1135"/>
      <c r="AP16" s="1135"/>
      <c r="AQ16" s="1135"/>
      <c r="AR16" s="1135"/>
      <c r="AS16" s="1135"/>
      <c r="AT16" s="1135"/>
      <c r="AU16" s="1132"/>
      <c r="AV16" s="1132"/>
      <c r="AW16" s="1132"/>
      <c r="AX16" s="1132"/>
      <c r="AY16" s="1133"/>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c r="A17" s="261">
        <v>11</v>
      </c>
      <c r="B17" s="1033"/>
      <c r="C17" s="1034"/>
      <c r="D17" s="1034"/>
      <c r="E17" s="1034"/>
      <c r="F17" s="1034"/>
      <c r="G17" s="1034"/>
      <c r="H17" s="1034"/>
      <c r="I17" s="1034"/>
      <c r="J17" s="1034"/>
      <c r="K17" s="1034"/>
      <c r="L17" s="1034"/>
      <c r="M17" s="1034"/>
      <c r="N17" s="1034"/>
      <c r="O17" s="1034"/>
      <c r="P17" s="1035"/>
      <c r="Q17" s="1094"/>
      <c r="R17" s="1095"/>
      <c r="S17" s="1095"/>
      <c r="T17" s="1095"/>
      <c r="U17" s="1095"/>
      <c r="V17" s="1095"/>
      <c r="W17" s="1095"/>
      <c r="X17" s="1095"/>
      <c r="Y17" s="1095"/>
      <c r="Z17" s="1095"/>
      <c r="AA17" s="1095"/>
      <c r="AB17" s="1095"/>
      <c r="AC17" s="1095"/>
      <c r="AD17" s="1095"/>
      <c r="AE17" s="1096"/>
      <c r="AF17" s="1073"/>
      <c r="AG17" s="1074"/>
      <c r="AH17" s="1074"/>
      <c r="AI17" s="1074"/>
      <c r="AJ17" s="1075"/>
      <c r="AK17" s="1134"/>
      <c r="AL17" s="1135"/>
      <c r="AM17" s="1135"/>
      <c r="AN17" s="1135"/>
      <c r="AO17" s="1135"/>
      <c r="AP17" s="1135"/>
      <c r="AQ17" s="1135"/>
      <c r="AR17" s="1135"/>
      <c r="AS17" s="1135"/>
      <c r="AT17" s="1135"/>
      <c r="AU17" s="1132"/>
      <c r="AV17" s="1132"/>
      <c r="AW17" s="1132"/>
      <c r="AX17" s="1132"/>
      <c r="AY17" s="1133"/>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c r="A18" s="261">
        <v>12</v>
      </c>
      <c r="B18" s="1033"/>
      <c r="C18" s="1034"/>
      <c r="D18" s="1034"/>
      <c r="E18" s="1034"/>
      <c r="F18" s="1034"/>
      <c r="G18" s="1034"/>
      <c r="H18" s="1034"/>
      <c r="I18" s="1034"/>
      <c r="J18" s="1034"/>
      <c r="K18" s="1034"/>
      <c r="L18" s="1034"/>
      <c r="M18" s="1034"/>
      <c r="N18" s="1034"/>
      <c r="O18" s="1034"/>
      <c r="P18" s="1035"/>
      <c r="Q18" s="1094"/>
      <c r="R18" s="1095"/>
      <c r="S18" s="1095"/>
      <c r="T18" s="1095"/>
      <c r="U18" s="1095"/>
      <c r="V18" s="1095"/>
      <c r="W18" s="1095"/>
      <c r="X18" s="1095"/>
      <c r="Y18" s="1095"/>
      <c r="Z18" s="1095"/>
      <c r="AA18" s="1095"/>
      <c r="AB18" s="1095"/>
      <c r="AC18" s="1095"/>
      <c r="AD18" s="1095"/>
      <c r="AE18" s="1096"/>
      <c r="AF18" s="1073"/>
      <c r="AG18" s="1074"/>
      <c r="AH18" s="1074"/>
      <c r="AI18" s="1074"/>
      <c r="AJ18" s="1075"/>
      <c r="AK18" s="1134"/>
      <c r="AL18" s="1135"/>
      <c r="AM18" s="1135"/>
      <c r="AN18" s="1135"/>
      <c r="AO18" s="1135"/>
      <c r="AP18" s="1135"/>
      <c r="AQ18" s="1135"/>
      <c r="AR18" s="1135"/>
      <c r="AS18" s="1135"/>
      <c r="AT18" s="1135"/>
      <c r="AU18" s="1132"/>
      <c r="AV18" s="1132"/>
      <c r="AW18" s="1132"/>
      <c r="AX18" s="1132"/>
      <c r="AY18" s="1133"/>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c r="A19" s="261">
        <v>13</v>
      </c>
      <c r="B19" s="1033"/>
      <c r="C19" s="1034"/>
      <c r="D19" s="1034"/>
      <c r="E19" s="1034"/>
      <c r="F19" s="1034"/>
      <c r="G19" s="1034"/>
      <c r="H19" s="1034"/>
      <c r="I19" s="1034"/>
      <c r="J19" s="1034"/>
      <c r="K19" s="1034"/>
      <c r="L19" s="1034"/>
      <c r="M19" s="1034"/>
      <c r="N19" s="1034"/>
      <c r="O19" s="1034"/>
      <c r="P19" s="1035"/>
      <c r="Q19" s="1094"/>
      <c r="R19" s="1095"/>
      <c r="S19" s="1095"/>
      <c r="T19" s="1095"/>
      <c r="U19" s="1095"/>
      <c r="V19" s="1095"/>
      <c r="W19" s="1095"/>
      <c r="X19" s="1095"/>
      <c r="Y19" s="1095"/>
      <c r="Z19" s="1095"/>
      <c r="AA19" s="1095"/>
      <c r="AB19" s="1095"/>
      <c r="AC19" s="1095"/>
      <c r="AD19" s="1095"/>
      <c r="AE19" s="1096"/>
      <c r="AF19" s="1073"/>
      <c r="AG19" s="1074"/>
      <c r="AH19" s="1074"/>
      <c r="AI19" s="1074"/>
      <c r="AJ19" s="1075"/>
      <c r="AK19" s="1134"/>
      <c r="AL19" s="1135"/>
      <c r="AM19" s="1135"/>
      <c r="AN19" s="1135"/>
      <c r="AO19" s="1135"/>
      <c r="AP19" s="1135"/>
      <c r="AQ19" s="1135"/>
      <c r="AR19" s="1135"/>
      <c r="AS19" s="1135"/>
      <c r="AT19" s="1135"/>
      <c r="AU19" s="1132"/>
      <c r="AV19" s="1132"/>
      <c r="AW19" s="1132"/>
      <c r="AX19" s="1132"/>
      <c r="AY19" s="1133"/>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c r="A20" s="261">
        <v>14</v>
      </c>
      <c r="B20" s="1033"/>
      <c r="C20" s="1034"/>
      <c r="D20" s="1034"/>
      <c r="E20" s="1034"/>
      <c r="F20" s="1034"/>
      <c r="G20" s="1034"/>
      <c r="H20" s="1034"/>
      <c r="I20" s="1034"/>
      <c r="J20" s="1034"/>
      <c r="K20" s="1034"/>
      <c r="L20" s="1034"/>
      <c r="M20" s="1034"/>
      <c r="N20" s="1034"/>
      <c r="O20" s="1034"/>
      <c r="P20" s="1035"/>
      <c r="Q20" s="1094"/>
      <c r="R20" s="1095"/>
      <c r="S20" s="1095"/>
      <c r="T20" s="1095"/>
      <c r="U20" s="1095"/>
      <c r="V20" s="1095"/>
      <c r="W20" s="1095"/>
      <c r="X20" s="1095"/>
      <c r="Y20" s="1095"/>
      <c r="Z20" s="1095"/>
      <c r="AA20" s="1095"/>
      <c r="AB20" s="1095"/>
      <c r="AC20" s="1095"/>
      <c r="AD20" s="1095"/>
      <c r="AE20" s="1096"/>
      <c r="AF20" s="1073"/>
      <c r="AG20" s="1074"/>
      <c r="AH20" s="1074"/>
      <c r="AI20" s="1074"/>
      <c r="AJ20" s="1075"/>
      <c r="AK20" s="1134"/>
      <c r="AL20" s="1135"/>
      <c r="AM20" s="1135"/>
      <c r="AN20" s="1135"/>
      <c r="AO20" s="1135"/>
      <c r="AP20" s="1135"/>
      <c r="AQ20" s="1135"/>
      <c r="AR20" s="1135"/>
      <c r="AS20" s="1135"/>
      <c r="AT20" s="1135"/>
      <c r="AU20" s="1132"/>
      <c r="AV20" s="1132"/>
      <c r="AW20" s="1132"/>
      <c r="AX20" s="1132"/>
      <c r="AY20" s="1133"/>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c r="A21" s="261">
        <v>15</v>
      </c>
      <c r="B21" s="1033"/>
      <c r="C21" s="1034"/>
      <c r="D21" s="1034"/>
      <c r="E21" s="1034"/>
      <c r="F21" s="1034"/>
      <c r="G21" s="1034"/>
      <c r="H21" s="1034"/>
      <c r="I21" s="1034"/>
      <c r="J21" s="1034"/>
      <c r="K21" s="1034"/>
      <c r="L21" s="1034"/>
      <c r="M21" s="1034"/>
      <c r="N21" s="1034"/>
      <c r="O21" s="1034"/>
      <c r="P21" s="1035"/>
      <c r="Q21" s="1094"/>
      <c r="R21" s="1095"/>
      <c r="S21" s="1095"/>
      <c r="T21" s="1095"/>
      <c r="U21" s="1095"/>
      <c r="V21" s="1095"/>
      <c r="W21" s="1095"/>
      <c r="X21" s="1095"/>
      <c r="Y21" s="1095"/>
      <c r="Z21" s="1095"/>
      <c r="AA21" s="1095"/>
      <c r="AB21" s="1095"/>
      <c r="AC21" s="1095"/>
      <c r="AD21" s="1095"/>
      <c r="AE21" s="1096"/>
      <c r="AF21" s="1073"/>
      <c r="AG21" s="1074"/>
      <c r="AH21" s="1074"/>
      <c r="AI21" s="1074"/>
      <c r="AJ21" s="1075"/>
      <c r="AK21" s="1134"/>
      <c r="AL21" s="1135"/>
      <c r="AM21" s="1135"/>
      <c r="AN21" s="1135"/>
      <c r="AO21" s="1135"/>
      <c r="AP21" s="1135"/>
      <c r="AQ21" s="1135"/>
      <c r="AR21" s="1135"/>
      <c r="AS21" s="1135"/>
      <c r="AT21" s="1135"/>
      <c r="AU21" s="1132"/>
      <c r="AV21" s="1132"/>
      <c r="AW21" s="1132"/>
      <c r="AX21" s="1132"/>
      <c r="AY21" s="1133"/>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c r="A22" s="261">
        <v>16</v>
      </c>
      <c r="B22" s="1033"/>
      <c r="C22" s="1034"/>
      <c r="D22" s="1034"/>
      <c r="E22" s="1034"/>
      <c r="F22" s="1034"/>
      <c r="G22" s="1034"/>
      <c r="H22" s="1034"/>
      <c r="I22" s="1034"/>
      <c r="J22" s="1034"/>
      <c r="K22" s="1034"/>
      <c r="L22" s="1034"/>
      <c r="M22" s="1034"/>
      <c r="N22" s="1034"/>
      <c r="O22" s="1034"/>
      <c r="P22" s="1035"/>
      <c r="Q22" s="1129"/>
      <c r="R22" s="1130"/>
      <c r="S22" s="1130"/>
      <c r="T22" s="1130"/>
      <c r="U22" s="1130"/>
      <c r="V22" s="1130"/>
      <c r="W22" s="1130"/>
      <c r="X22" s="1130"/>
      <c r="Y22" s="1130"/>
      <c r="Z22" s="1130"/>
      <c r="AA22" s="1130"/>
      <c r="AB22" s="1130"/>
      <c r="AC22" s="1130"/>
      <c r="AD22" s="1130"/>
      <c r="AE22" s="1131"/>
      <c r="AF22" s="1073"/>
      <c r="AG22" s="1074"/>
      <c r="AH22" s="1074"/>
      <c r="AI22" s="1074"/>
      <c r="AJ22" s="1075"/>
      <c r="AK22" s="1125"/>
      <c r="AL22" s="1126"/>
      <c r="AM22" s="1126"/>
      <c r="AN22" s="1126"/>
      <c r="AO22" s="1126"/>
      <c r="AP22" s="1126"/>
      <c r="AQ22" s="1126"/>
      <c r="AR22" s="1126"/>
      <c r="AS22" s="1126"/>
      <c r="AT22" s="1126"/>
      <c r="AU22" s="1127"/>
      <c r="AV22" s="1127"/>
      <c r="AW22" s="1127"/>
      <c r="AX22" s="1127"/>
      <c r="AY22" s="1128"/>
      <c r="AZ22" s="1089" t="s">
        <v>391</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c r="A23" s="264" t="s">
        <v>392</v>
      </c>
      <c r="B23" s="995" t="s">
        <v>393</v>
      </c>
      <c r="C23" s="996"/>
      <c r="D23" s="996"/>
      <c r="E23" s="996"/>
      <c r="F23" s="996"/>
      <c r="G23" s="996"/>
      <c r="H23" s="996"/>
      <c r="I23" s="996"/>
      <c r="J23" s="996"/>
      <c r="K23" s="996"/>
      <c r="L23" s="996"/>
      <c r="M23" s="996"/>
      <c r="N23" s="996"/>
      <c r="O23" s="996"/>
      <c r="P23" s="997"/>
      <c r="Q23" s="1116">
        <v>9309</v>
      </c>
      <c r="R23" s="1117"/>
      <c r="S23" s="1117"/>
      <c r="T23" s="1117"/>
      <c r="U23" s="1117"/>
      <c r="V23" s="1117">
        <v>9101</v>
      </c>
      <c r="W23" s="1117"/>
      <c r="X23" s="1117"/>
      <c r="Y23" s="1117"/>
      <c r="Z23" s="1117"/>
      <c r="AA23" s="1117">
        <v>208</v>
      </c>
      <c r="AB23" s="1117"/>
      <c r="AC23" s="1117"/>
      <c r="AD23" s="1117"/>
      <c r="AE23" s="1118"/>
      <c r="AF23" s="1119">
        <v>116</v>
      </c>
      <c r="AG23" s="1117"/>
      <c r="AH23" s="1117"/>
      <c r="AI23" s="1117"/>
      <c r="AJ23" s="1120"/>
      <c r="AK23" s="1121"/>
      <c r="AL23" s="1122"/>
      <c r="AM23" s="1122"/>
      <c r="AN23" s="1122"/>
      <c r="AO23" s="1122"/>
      <c r="AP23" s="1117">
        <v>10331</v>
      </c>
      <c r="AQ23" s="1117"/>
      <c r="AR23" s="1117"/>
      <c r="AS23" s="1117"/>
      <c r="AT23" s="1117"/>
      <c r="AU23" s="1123"/>
      <c r="AV23" s="1123"/>
      <c r="AW23" s="1123"/>
      <c r="AX23" s="1123"/>
      <c r="AY23" s="1124"/>
      <c r="AZ23" s="1113" t="s">
        <v>394</v>
      </c>
      <c r="BA23" s="1114"/>
      <c r="BB23" s="1114"/>
      <c r="BC23" s="1114"/>
      <c r="BD23" s="1115"/>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c r="A24" s="1112" t="s">
        <v>395</v>
      </c>
      <c r="B24" s="1112"/>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2"/>
      <c r="AS24" s="1112"/>
      <c r="AT24" s="1112"/>
      <c r="AU24" s="1112"/>
      <c r="AV24" s="1112"/>
      <c r="AW24" s="1112"/>
      <c r="AX24" s="1112"/>
      <c r="AY24" s="1112"/>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c r="A25" s="1111" t="s">
        <v>396</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1111"/>
      <c r="BD25" s="1111"/>
      <c r="BE25" s="1111"/>
      <c r="BF25" s="1111"/>
      <c r="BG25" s="1111"/>
      <c r="BH25" s="1111"/>
      <c r="BI25" s="1111"/>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c r="A26" s="1049" t="s">
        <v>371</v>
      </c>
      <c r="B26" s="1050"/>
      <c r="C26" s="1050"/>
      <c r="D26" s="1050"/>
      <c r="E26" s="1050"/>
      <c r="F26" s="1050"/>
      <c r="G26" s="1050"/>
      <c r="H26" s="1050"/>
      <c r="I26" s="1050"/>
      <c r="J26" s="1050"/>
      <c r="K26" s="1050"/>
      <c r="L26" s="1050"/>
      <c r="M26" s="1050"/>
      <c r="N26" s="1050"/>
      <c r="O26" s="1050"/>
      <c r="P26" s="1051"/>
      <c r="Q26" s="1055" t="s">
        <v>397</v>
      </c>
      <c r="R26" s="1056"/>
      <c r="S26" s="1056"/>
      <c r="T26" s="1056"/>
      <c r="U26" s="1057"/>
      <c r="V26" s="1055" t="s">
        <v>398</v>
      </c>
      <c r="W26" s="1056"/>
      <c r="X26" s="1056"/>
      <c r="Y26" s="1056"/>
      <c r="Z26" s="1057"/>
      <c r="AA26" s="1055" t="s">
        <v>399</v>
      </c>
      <c r="AB26" s="1056"/>
      <c r="AC26" s="1056"/>
      <c r="AD26" s="1056"/>
      <c r="AE26" s="1056"/>
      <c r="AF26" s="1107" t="s">
        <v>400</v>
      </c>
      <c r="AG26" s="1062"/>
      <c r="AH26" s="1062"/>
      <c r="AI26" s="1062"/>
      <c r="AJ26" s="1108"/>
      <c r="AK26" s="1056" t="s">
        <v>401</v>
      </c>
      <c r="AL26" s="1056"/>
      <c r="AM26" s="1056"/>
      <c r="AN26" s="1056"/>
      <c r="AO26" s="1057"/>
      <c r="AP26" s="1055" t="s">
        <v>402</v>
      </c>
      <c r="AQ26" s="1056"/>
      <c r="AR26" s="1056"/>
      <c r="AS26" s="1056"/>
      <c r="AT26" s="1057"/>
      <c r="AU26" s="1055" t="s">
        <v>403</v>
      </c>
      <c r="AV26" s="1056"/>
      <c r="AW26" s="1056"/>
      <c r="AX26" s="1056"/>
      <c r="AY26" s="1057"/>
      <c r="AZ26" s="1055" t="s">
        <v>404</v>
      </c>
      <c r="BA26" s="1056"/>
      <c r="BB26" s="1056"/>
      <c r="BC26" s="1056"/>
      <c r="BD26" s="1057"/>
      <c r="BE26" s="1055" t="s">
        <v>378</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09"/>
      <c r="AG27" s="1065"/>
      <c r="AH27" s="1065"/>
      <c r="AI27" s="1065"/>
      <c r="AJ27" s="1110"/>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c r="A28" s="266">
        <v>1</v>
      </c>
      <c r="B28" s="1039" t="s">
        <v>405</v>
      </c>
      <c r="C28" s="1040"/>
      <c r="D28" s="1040"/>
      <c r="E28" s="1040"/>
      <c r="F28" s="1040"/>
      <c r="G28" s="1040"/>
      <c r="H28" s="1040"/>
      <c r="I28" s="1040"/>
      <c r="J28" s="1040"/>
      <c r="K28" s="1040"/>
      <c r="L28" s="1040"/>
      <c r="M28" s="1040"/>
      <c r="N28" s="1040"/>
      <c r="O28" s="1040"/>
      <c r="P28" s="1041"/>
      <c r="Q28" s="1101">
        <v>1467</v>
      </c>
      <c r="R28" s="1102"/>
      <c r="S28" s="1102"/>
      <c r="T28" s="1102"/>
      <c r="U28" s="1102"/>
      <c r="V28" s="1102">
        <v>1436</v>
      </c>
      <c r="W28" s="1102"/>
      <c r="X28" s="1102"/>
      <c r="Y28" s="1102"/>
      <c r="Z28" s="1102"/>
      <c r="AA28" s="1102">
        <v>31</v>
      </c>
      <c r="AB28" s="1102"/>
      <c r="AC28" s="1102"/>
      <c r="AD28" s="1102"/>
      <c r="AE28" s="1103"/>
      <c r="AF28" s="1104">
        <v>31</v>
      </c>
      <c r="AG28" s="1102"/>
      <c r="AH28" s="1102"/>
      <c r="AI28" s="1102"/>
      <c r="AJ28" s="1105"/>
      <c r="AK28" s="1106">
        <v>124</v>
      </c>
      <c r="AL28" s="1097"/>
      <c r="AM28" s="1097"/>
      <c r="AN28" s="1097"/>
      <c r="AO28" s="1097"/>
      <c r="AP28" s="1097" t="s">
        <v>610</v>
      </c>
      <c r="AQ28" s="1097"/>
      <c r="AR28" s="1097"/>
      <c r="AS28" s="1097"/>
      <c r="AT28" s="1097"/>
      <c r="AU28" s="1097" t="s">
        <v>610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c r="A29" s="266">
        <v>2</v>
      </c>
      <c r="B29" s="1033" t="s">
        <v>406</v>
      </c>
      <c r="C29" s="1034"/>
      <c r="D29" s="1034"/>
      <c r="E29" s="1034"/>
      <c r="F29" s="1034"/>
      <c r="G29" s="1034"/>
      <c r="H29" s="1034"/>
      <c r="I29" s="1034"/>
      <c r="J29" s="1034"/>
      <c r="K29" s="1034"/>
      <c r="L29" s="1034"/>
      <c r="M29" s="1034"/>
      <c r="N29" s="1034"/>
      <c r="O29" s="1034"/>
      <c r="P29" s="1035"/>
      <c r="Q29" s="1094">
        <v>97</v>
      </c>
      <c r="R29" s="1095"/>
      <c r="S29" s="1095"/>
      <c r="T29" s="1095"/>
      <c r="U29" s="1095"/>
      <c r="V29" s="1095">
        <v>97</v>
      </c>
      <c r="W29" s="1095"/>
      <c r="X29" s="1095"/>
      <c r="Y29" s="1095"/>
      <c r="Z29" s="1095"/>
      <c r="AA29" s="1095" t="s">
        <v>610</v>
      </c>
      <c r="AB29" s="1095"/>
      <c r="AC29" s="1095"/>
      <c r="AD29" s="1095"/>
      <c r="AE29" s="1096"/>
      <c r="AF29" s="1073" t="s">
        <v>407</v>
      </c>
      <c r="AG29" s="1074"/>
      <c r="AH29" s="1074"/>
      <c r="AI29" s="1074"/>
      <c r="AJ29" s="1075"/>
      <c r="AK29" s="1031">
        <v>16</v>
      </c>
      <c r="AL29" s="1022"/>
      <c r="AM29" s="1022"/>
      <c r="AN29" s="1022"/>
      <c r="AO29" s="1022"/>
      <c r="AP29" s="1022" t="s">
        <v>610</v>
      </c>
      <c r="AQ29" s="1022"/>
      <c r="AR29" s="1022"/>
      <c r="AS29" s="1022"/>
      <c r="AT29" s="1022"/>
      <c r="AU29" s="1022" t="s">
        <v>610</v>
      </c>
      <c r="AV29" s="1022"/>
      <c r="AW29" s="1022"/>
      <c r="AX29" s="1022"/>
      <c r="AY29" s="1022"/>
      <c r="AZ29" s="1093"/>
      <c r="BA29" s="1093"/>
      <c r="BB29" s="1093"/>
      <c r="BC29" s="1093"/>
      <c r="BD29" s="1093"/>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c r="A30" s="266">
        <v>3</v>
      </c>
      <c r="B30" s="1033" t="s">
        <v>408</v>
      </c>
      <c r="C30" s="1034"/>
      <c r="D30" s="1034"/>
      <c r="E30" s="1034"/>
      <c r="F30" s="1034"/>
      <c r="G30" s="1034"/>
      <c r="H30" s="1034"/>
      <c r="I30" s="1034"/>
      <c r="J30" s="1034"/>
      <c r="K30" s="1034"/>
      <c r="L30" s="1034"/>
      <c r="M30" s="1034"/>
      <c r="N30" s="1034"/>
      <c r="O30" s="1034"/>
      <c r="P30" s="1035"/>
      <c r="Q30" s="1094">
        <v>57</v>
      </c>
      <c r="R30" s="1095"/>
      <c r="S30" s="1095"/>
      <c r="T30" s="1095"/>
      <c r="U30" s="1095"/>
      <c r="V30" s="1095">
        <v>57</v>
      </c>
      <c r="W30" s="1095"/>
      <c r="X30" s="1095"/>
      <c r="Y30" s="1095"/>
      <c r="Z30" s="1095"/>
      <c r="AA30" s="1095" t="s">
        <v>610</v>
      </c>
      <c r="AB30" s="1095"/>
      <c r="AC30" s="1095"/>
      <c r="AD30" s="1095"/>
      <c r="AE30" s="1096"/>
      <c r="AF30" s="1073" t="s">
        <v>409</v>
      </c>
      <c r="AG30" s="1074"/>
      <c r="AH30" s="1074"/>
      <c r="AI30" s="1074"/>
      <c r="AJ30" s="1075"/>
      <c r="AK30" s="1031">
        <v>21</v>
      </c>
      <c r="AL30" s="1022"/>
      <c r="AM30" s="1022"/>
      <c r="AN30" s="1022"/>
      <c r="AO30" s="1022"/>
      <c r="AP30" s="1022" t="s">
        <v>610</v>
      </c>
      <c r="AQ30" s="1022"/>
      <c r="AR30" s="1022"/>
      <c r="AS30" s="1022"/>
      <c r="AT30" s="1022"/>
      <c r="AU30" s="1022" t="s">
        <v>610</v>
      </c>
      <c r="AV30" s="1022"/>
      <c r="AW30" s="1022"/>
      <c r="AX30" s="1022"/>
      <c r="AY30" s="1022"/>
      <c r="AZ30" s="1093"/>
      <c r="BA30" s="1093"/>
      <c r="BB30" s="1093"/>
      <c r="BC30" s="1093"/>
      <c r="BD30" s="1093"/>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c r="A31" s="266">
        <v>4</v>
      </c>
      <c r="B31" s="1033" t="s">
        <v>410</v>
      </c>
      <c r="C31" s="1034"/>
      <c r="D31" s="1034"/>
      <c r="E31" s="1034"/>
      <c r="F31" s="1034"/>
      <c r="G31" s="1034"/>
      <c r="H31" s="1034"/>
      <c r="I31" s="1034"/>
      <c r="J31" s="1034"/>
      <c r="K31" s="1034"/>
      <c r="L31" s="1034"/>
      <c r="M31" s="1034"/>
      <c r="N31" s="1034"/>
      <c r="O31" s="1034"/>
      <c r="P31" s="1035"/>
      <c r="Q31" s="1094">
        <v>1278</v>
      </c>
      <c r="R31" s="1095"/>
      <c r="S31" s="1095"/>
      <c r="T31" s="1095"/>
      <c r="U31" s="1095"/>
      <c r="V31" s="1095">
        <v>1272</v>
      </c>
      <c r="W31" s="1095"/>
      <c r="X31" s="1095"/>
      <c r="Y31" s="1095"/>
      <c r="Z31" s="1095"/>
      <c r="AA31" s="1095">
        <v>6</v>
      </c>
      <c r="AB31" s="1095"/>
      <c r="AC31" s="1095"/>
      <c r="AD31" s="1095"/>
      <c r="AE31" s="1096"/>
      <c r="AF31" s="1073">
        <v>6</v>
      </c>
      <c r="AG31" s="1074"/>
      <c r="AH31" s="1074"/>
      <c r="AI31" s="1074"/>
      <c r="AJ31" s="1075"/>
      <c r="AK31" s="1031">
        <v>188</v>
      </c>
      <c r="AL31" s="1022"/>
      <c r="AM31" s="1022"/>
      <c r="AN31" s="1022"/>
      <c r="AO31" s="1022"/>
      <c r="AP31" s="1022" t="s">
        <v>610</v>
      </c>
      <c r="AQ31" s="1022"/>
      <c r="AR31" s="1022"/>
      <c r="AS31" s="1022"/>
      <c r="AT31" s="1022"/>
      <c r="AU31" s="1022" t="s">
        <v>610</v>
      </c>
      <c r="AV31" s="1022"/>
      <c r="AW31" s="1022"/>
      <c r="AX31" s="1022"/>
      <c r="AY31" s="1022"/>
      <c r="AZ31" s="1093"/>
      <c r="BA31" s="1093"/>
      <c r="BB31" s="1093"/>
      <c r="BC31" s="1093"/>
      <c r="BD31" s="1093"/>
      <c r="BE31" s="1086"/>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c r="A32" s="266">
        <v>5</v>
      </c>
      <c r="B32" s="1033" t="s">
        <v>411</v>
      </c>
      <c r="C32" s="1034"/>
      <c r="D32" s="1034"/>
      <c r="E32" s="1034"/>
      <c r="F32" s="1034"/>
      <c r="G32" s="1034"/>
      <c r="H32" s="1034"/>
      <c r="I32" s="1034"/>
      <c r="J32" s="1034"/>
      <c r="K32" s="1034"/>
      <c r="L32" s="1034"/>
      <c r="M32" s="1034"/>
      <c r="N32" s="1034"/>
      <c r="O32" s="1034"/>
      <c r="P32" s="1035"/>
      <c r="Q32" s="1094">
        <v>273</v>
      </c>
      <c r="R32" s="1095"/>
      <c r="S32" s="1095"/>
      <c r="T32" s="1095"/>
      <c r="U32" s="1095"/>
      <c r="V32" s="1095">
        <v>272</v>
      </c>
      <c r="W32" s="1095"/>
      <c r="X32" s="1095"/>
      <c r="Y32" s="1095"/>
      <c r="Z32" s="1095"/>
      <c r="AA32" s="1095">
        <v>2</v>
      </c>
      <c r="AB32" s="1095"/>
      <c r="AC32" s="1095"/>
      <c r="AD32" s="1095"/>
      <c r="AE32" s="1096"/>
      <c r="AF32" s="1073">
        <v>2</v>
      </c>
      <c r="AG32" s="1074"/>
      <c r="AH32" s="1074"/>
      <c r="AI32" s="1074"/>
      <c r="AJ32" s="1075"/>
      <c r="AK32" s="1031">
        <v>188</v>
      </c>
      <c r="AL32" s="1022"/>
      <c r="AM32" s="1022"/>
      <c r="AN32" s="1022"/>
      <c r="AO32" s="1022"/>
      <c r="AP32" s="1022" t="s">
        <v>610</v>
      </c>
      <c r="AQ32" s="1022"/>
      <c r="AR32" s="1022"/>
      <c r="AS32" s="1022"/>
      <c r="AT32" s="1022"/>
      <c r="AU32" s="1022" t="s">
        <v>610</v>
      </c>
      <c r="AV32" s="1022"/>
      <c r="AW32" s="1022"/>
      <c r="AX32" s="1022"/>
      <c r="AY32" s="1022"/>
      <c r="AZ32" s="1093"/>
      <c r="BA32" s="1093"/>
      <c r="BB32" s="1093"/>
      <c r="BC32" s="1093"/>
      <c r="BD32" s="1093"/>
      <c r="BE32" s="1086"/>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c r="A33" s="266">
        <v>6</v>
      </c>
      <c r="B33" s="1033" t="s">
        <v>412</v>
      </c>
      <c r="C33" s="1034"/>
      <c r="D33" s="1034"/>
      <c r="E33" s="1034"/>
      <c r="F33" s="1034"/>
      <c r="G33" s="1034"/>
      <c r="H33" s="1034"/>
      <c r="I33" s="1034"/>
      <c r="J33" s="1034"/>
      <c r="K33" s="1034"/>
      <c r="L33" s="1034"/>
      <c r="M33" s="1034"/>
      <c r="N33" s="1034"/>
      <c r="O33" s="1034"/>
      <c r="P33" s="1035"/>
      <c r="Q33" s="1094">
        <v>230</v>
      </c>
      <c r="R33" s="1095"/>
      <c r="S33" s="1095"/>
      <c r="T33" s="1095"/>
      <c r="U33" s="1095"/>
      <c r="V33" s="1095">
        <v>368</v>
      </c>
      <c r="W33" s="1095"/>
      <c r="X33" s="1095"/>
      <c r="Y33" s="1095"/>
      <c r="Z33" s="1095"/>
      <c r="AA33" s="1095">
        <v>-137</v>
      </c>
      <c r="AB33" s="1095"/>
      <c r="AC33" s="1095"/>
      <c r="AD33" s="1095"/>
      <c r="AE33" s="1096"/>
      <c r="AF33" s="1073">
        <v>285</v>
      </c>
      <c r="AG33" s="1074"/>
      <c r="AH33" s="1074"/>
      <c r="AI33" s="1074"/>
      <c r="AJ33" s="1075"/>
      <c r="AK33" s="1031">
        <v>194</v>
      </c>
      <c r="AL33" s="1022"/>
      <c r="AM33" s="1022"/>
      <c r="AN33" s="1022"/>
      <c r="AO33" s="1022"/>
      <c r="AP33" s="1022">
        <v>2912</v>
      </c>
      <c r="AQ33" s="1022"/>
      <c r="AR33" s="1022"/>
      <c r="AS33" s="1022"/>
      <c r="AT33" s="1022"/>
      <c r="AU33" s="1022">
        <v>2187</v>
      </c>
      <c r="AV33" s="1022"/>
      <c r="AW33" s="1022"/>
      <c r="AX33" s="1022"/>
      <c r="AY33" s="1022"/>
      <c r="AZ33" s="1093" t="s">
        <v>610</v>
      </c>
      <c r="BA33" s="1093"/>
      <c r="BB33" s="1093"/>
      <c r="BC33" s="1093"/>
      <c r="BD33" s="1093"/>
      <c r="BE33" s="1086" t="s">
        <v>413</v>
      </c>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c r="A34" s="266">
        <v>7</v>
      </c>
      <c r="B34" s="1033" t="s">
        <v>414</v>
      </c>
      <c r="C34" s="1034"/>
      <c r="D34" s="1034"/>
      <c r="E34" s="1034"/>
      <c r="F34" s="1034"/>
      <c r="G34" s="1034"/>
      <c r="H34" s="1034"/>
      <c r="I34" s="1034"/>
      <c r="J34" s="1034"/>
      <c r="K34" s="1034"/>
      <c r="L34" s="1034"/>
      <c r="M34" s="1034"/>
      <c r="N34" s="1034"/>
      <c r="O34" s="1034"/>
      <c r="P34" s="1035"/>
      <c r="Q34" s="1094">
        <v>271</v>
      </c>
      <c r="R34" s="1095"/>
      <c r="S34" s="1095"/>
      <c r="T34" s="1095"/>
      <c r="U34" s="1095"/>
      <c r="V34" s="1095">
        <v>271</v>
      </c>
      <c r="W34" s="1095"/>
      <c r="X34" s="1095"/>
      <c r="Y34" s="1095"/>
      <c r="Z34" s="1095"/>
      <c r="AA34" s="1095">
        <v>0</v>
      </c>
      <c r="AB34" s="1095"/>
      <c r="AC34" s="1095"/>
      <c r="AD34" s="1095"/>
      <c r="AE34" s="1096"/>
      <c r="AF34" s="1073">
        <v>0</v>
      </c>
      <c r="AG34" s="1074"/>
      <c r="AH34" s="1074"/>
      <c r="AI34" s="1074"/>
      <c r="AJ34" s="1075"/>
      <c r="AK34" s="1031">
        <v>201</v>
      </c>
      <c r="AL34" s="1022"/>
      <c r="AM34" s="1022"/>
      <c r="AN34" s="1022"/>
      <c r="AO34" s="1022"/>
      <c r="AP34" s="1022">
        <v>1653</v>
      </c>
      <c r="AQ34" s="1022"/>
      <c r="AR34" s="1022"/>
      <c r="AS34" s="1022"/>
      <c r="AT34" s="1022"/>
      <c r="AU34" s="1022">
        <v>1653</v>
      </c>
      <c r="AV34" s="1022"/>
      <c r="AW34" s="1022"/>
      <c r="AX34" s="1022"/>
      <c r="AY34" s="1022"/>
      <c r="AZ34" s="1093" t="s">
        <v>610</v>
      </c>
      <c r="BA34" s="1093"/>
      <c r="BB34" s="1093"/>
      <c r="BC34" s="1093"/>
      <c r="BD34" s="1093"/>
      <c r="BE34" s="1086" t="s">
        <v>415</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c r="A35" s="266">
        <v>8</v>
      </c>
      <c r="B35" s="1033"/>
      <c r="C35" s="1034"/>
      <c r="D35" s="1034"/>
      <c r="E35" s="1034"/>
      <c r="F35" s="1034"/>
      <c r="G35" s="1034"/>
      <c r="H35" s="1034"/>
      <c r="I35" s="1034"/>
      <c r="J35" s="1034"/>
      <c r="K35" s="1034"/>
      <c r="L35" s="1034"/>
      <c r="M35" s="1034"/>
      <c r="N35" s="1034"/>
      <c r="O35" s="1034"/>
      <c r="P35" s="1035"/>
      <c r="Q35" s="1094"/>
      <c r="R35" s="1095"/>
      <c r="S35" s="1095"/>
      <c r="T35" s="1095"/>
      <c r="U35" s="1095"/>
      <c r="V35" s="1095"/>
      <c r="W35" s="1095"/>
      <c r="X35" s="1095"/>
      <c r="Y35" s="1095"/>
      <c r="Z35" s="1095"/>
      <c r="AA35" s="1095"/>
      <c r="AB35" s="1095"/>
      <c r="AC35" s="1095"/>
      <c r="AD35" s="1095"/>
      <c r="AE35" s="1096"/>
      <c r="AF35" s="1073"/>
      <c r="AG35" s="1074"/>
      <c r="AH35" s="1074"/>
      <c r="AI35" s="1074"/>
      <c r="AJ35" s="1075"/>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6"/>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c r="A36" s="266">
        <v>9</v>
      </c>
      <c r="B36" s="1033"/>
      <c r="C36" s="1034"/>
      <c r="D36" s="1034"/>
      <c r="E36" s="1034"/>
      <c r="F36" s="1034"/>
      <c r="G36" s="1034"/>
      <c r="H36" s="1034"/>
      <c r="I36" s="1034"/>
      <c r="J36" s="1034"/>
      <c r="K36" s="1034"/>
      <c r="L36" s="1034"/>
      <c r="M36" s="1034"/>
      <c r="N36" s="1034"/>
      <c r="O36" s="1034"/>
      <c r="P36" s="1035"/>
      <c r="Q36" s="1094"/>
      <c r="R36" s="1095"/>
      <c r="S36" s="1095"/>
      <c r="T36" s="1095"/>
      <c r="U36" s="1095"/>
      <c r="V36" s="1095"/>
      <c r="W36" s="1095"/>
      <c r="X36" s="1095"/>
      <c r="Y36" s="1095"/>
      <c r="Z36" s="1095"/>
      <c r="AA36" s="1095"/>
      <c r="AB36" s="1095"/>
      <c r="AC36" s="1095"/>
      <c r="AD36" s="1095"/>
      <c r="AE36" s="1096"/>
      <c r="AF36" s="1073"/>
      <c r="AG36" s="1074"/>
      <c r="AH36" s="1074"/>
      <c r="AI36" s="1074"/>
      <c r="AJ36" s="1075"/>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6"/>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c r="A37" s="266">
        <v>10</v>
      </c>
      <c r="B37" s="1033"/>
      <c r="C37" s="1034"/>
      <c r="D37" s="1034"/>
      <c r="E37" s="1034"/>
      <c r="F37" s="1034"/>
      <c r="G37" s="1034"/>
      <c r="H37" s="1034"/>
      <c r="I37" s="1034"/>
      <c r="J37" s="1034"/>
      <c r="K37" s="1034"/>
      <c r="L37" s="1034"/>
      <c r="M37" s="1034"/>
      <c r="N37" s="1034"/>
      <c r="O37" s="1034"/>
      <c r="P37" s="1035"/>
      <c r="Q37" s="1094"/>
      <c r="R37" s="1095"/>
      <c r="S37" s="1095"/>
      <c r="T37" s="1095"/>
      <c r="U37" s="1095"/>
      <c r="V37" s="1095"/>
      <c r="W37" s="1095"/>
      <c r="X37" s="1095"/>
      <c r="Y37" s="1095"/>
      <c r="Z37" s="1095"/>
      <c r="AA37" s="1095"/>
      <c r="AB37" s="1095"/>
      <c r="AC37" s="1095"/>
      <c r="AD37" s="1095"/>
      <c r="AE37" s="1096"/>
      <c r="AF37" s="1073"/>
      <c r="AG37" s="1074"/>
      <c r="AH37" s="1074"/>
      <c r="AI37" s="1074"/>
      <c r="AJ37" s="1075"/>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c r="A38" s="266">
        <v>11</v>
      </c>
      <c r="B38" s="1033"/>
      <c r="C38" s="1034"/>
      <c r="D38" s="1034"/>
      <c r="E38" s="1034"/>
      <c r="F38" s="1034"/>
      <c r="G38" s="1034"/>
      <c r="H38" s="1034"/>
      <c r="I38" s="1034"/>
      <c r="J38" s="1034"/>
      <c r="K38" s="1034"/>
      <c r="L38" s="1034"/>
      <c r="M38" s="1034"/>
      <c r="N38" s="1034"/>
      <c r="O38" s="1034"/>
      <c r="P38" s="1035"/>
      <c r="Q38" s="1094"/>
      <c r="R38" s="1095"/>
      <c r="S38" s="1095"/>
      <c r="T38" s="1095"/>
      <c r="U38" s="1095"/>
      <c r="V38" s="1095"/>
      <c r="W38" s="1095"/>
      <c r="X38" s="1095"/>
      <c r="Y38" s="1095"/>
      <c r="Z38" s="1095"/>
      <c r="AA38" s="1095"/>
      <c r="AB38" s="1095"/>
      <c r="AC38" s="1095"/>
      <c r="AD38" s="1095"/>
      <c r="AE38" s="1096"/>
      <c r="AF38" s="1073"/>
      <c r="AG38" s="1074"/>
      <c r="AH38" s="1074"/>
      <c r="AI38" s="1074"/>
      <c r="AJ38" s="1075"/>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c r="A39" s="266">
        <v>12</v>
      </c>
      <c r="B39" s="1033"/>
      <c r="C39" s="1034"/>
      <c r="D39" s="1034"/>
      <c r="E39" s="1034"/>
      <c r="F39" s="1034"/>
      <c r="G39" s="1034"/>
      <c r="H39" s="1034"/>
      <c r="I39" s="1034"/>
      <c r="J39" s="1034"/>
      <c r="K39" s="1034"/>
      <c r="L39" s="1034"/>
      <c r="M39" s="1034"/>
      <c r="N39" s="1034"/>
      <c r="O39" s="1034"/>
      <c r="P39" s="1035"/>
      <c r="Q39" s="1094"/>
      <c r="R39" s="1095"/>
      <c r="S39" s="1095"/>
      <c r="T39" s="1095"/>
      <c r="U39" s="1095"/>
      <c r="V39" s="1095"/>
      <c r="W39" s="1095"/>
      <c r="X39" s="1095"/>
      <c r="Y39" s="1095"/>
      <c r="Z39" s="1095"/>
      <c r="AA39" s="1095"/>
      <c r="AB39" s="1095"/>
      <c r="AC39" s="1095"/>
      <c r="AD39" s="1095"/>
      <c r="AE39" s="1096"/>
      <c r="AF39" s="1073"/>
      <c r="AG39" s="1074"/>
      <c r="AH39" s="1074"/>
      <c r="AI39" s="1074"/>
      <c r="AJ39" s="1075"/>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c r="A40" s="261">
        <v>13</v>
      </c>
      <c r="B40" s="1033"/>
      <c r="C40" s="1034"/>
      <c r="D40" s="1034"/>
      <c r="E40" s="1034"/>
      <c r="F40" s="1034"/>
      <c r="G40" s="1034"/>
      <c r="H40" s="1034"/>
      <c r="I40" s="1034"/>
      <c r="J40" s="1034"/>
      <c r="K40" s="1034"/>
      <c r="L40" s="1034"/>
      <c r="M40" s="1034"/>
      <c r="N40" s="1034"/>
      <c r="O40" s="1034"/>
      <c r="P40" s="1035"/>
      <c r="Q40" s="1094"/>
      <c r="R40" s="1095"/>
      <c r="S40" s="1095"/>
      <c r="T40" s="1095"/>
      <c r="U40" s="1095"/>
      <c r="V40" s="1095"/>
      <c r="W40" s="1095"/>
      <c r="X40" s="1095"/>
      <c r="Y40" s="1095"/>
      <c r="Z40" s="1095"/>
      <c r="AA40" s="1095"/>
      <c r="AB40" s="1095"/>
      <c r="AC40" s="1095"/>
      <c r="AD40" s="1095"/>
      <c r="AE40" s="1096"/>
      <c r="AF40" s="1073"/>
      <c r="AG40" s="1074"/>
      <c r="AH40" s="1074"/>
      <c r="AI40" s="1074"/>
      <c r="AJ40" s="1075"/>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c r="A41" s="261">
        <v>14</v>
      </c>
      <c r="B41" s="1033"/>
      <c r="C41" s="1034"/>
      <c r="D41" s="1034"/>
      <c r="E41" s="1034"/>
      <c r="F41" s="1034"/>
      <c r="G41" s="1034"/>
      <c r="H41" s="1034"/>
      <c r="I41" s="1034"/>
      <c r="J41" s="1034"/>
      <c r="K41" s="1034"/>
      <c r="L41" s="1034"/>
      <c r="M41" s="1034"/>
      <c r="N41" s="1034"/>
      <c r="O41" s="1034"/>
      <c r="P41" s="1035"/>
      <c r="Q41" s="1094"/>
      <c r="R41" s="1095"/>
      <c r="S41" s="1095"/>
      <c r="T41" s="1095"/>
      <c r="U41" s="1095"/>
      <c r="V41" s="1095"/>
      <c r="W41" s="1095"/>
      <c r="X41" s="1095"/>
      <c r="Y41" s="1095"/>
      <c r="Z41" s="1095"/>
      <c r="AA41" s="1095"/>
      <c r="AB41" s="1095"/>
      <c r="AC41" s="1095"/>
      <c r="AD41" s="1095"/>
      <c r="AE41" s="1096"/>
      <c r="AF41" s="1073"/>
      <c r="AG41" s="1074"/>
      <c r="AH41" s="1074"/>
      <c r="AI41" s="1074"/>
      <c r="AJ41" s="1075"/>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c r="A42" s="261">
        <v>15</v>
      </c>
      <c r="B42" s="1033"/>
      <c r="C42" s="1034"/>
      <c r="D42" s="1034"/>
      <c r="E42" s="1034"/>
      <c r="F42" s="1034"/>
      <c r="G42" s="1034"/>
      <c r="H42" s="1034"/>
      <c r="I42" s="1034"/>
      <c r="J42" s="1034"/>
      <c r="K42" s="1034"/>
      <c r="L42" s="1034"/>
      <c r="M42" s="1034"/>
      <c r="N42" s="1034"/>
      <c r="O42" s="1034"/>
      <c r="P42" s="1035"/>
      <c r="Q42" s="1094"/>
      <c r="R42" s="1095"/>
      <c r="S42" s="1095"/>
      <c r="T42" s="1095"/>
      <c r="U42" s="1095"/>
      <c r="V42" s="1095"/>
      <c r="W42" s="1095"/>
      <c r="X42" s="1095"/>
      <c r="Y42" s="1095"/>
      <c r="Z42" s="1095"/>
      <c r="AA42" s="1095"/>
      <c r="AB42" s="1095"/>
      <c r="AC42" s="1095"/>
      <c r="AD42" s="1095"/>
      <c r="AE42" s="1096"/>
      <c r="AF42" s="1073"/>
      <c r="AG42" s="1074"/>
      <c r="AH42" s="1074"/>
      <c r="AI42" s="1074"/>
      <c r="AJ42" s="1075"/>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c r="A43" s="261">
        <v>16</v>
      </c>
      <c r="B43" s="1033"/>
      <c r="C43" s="1034"/>
      <c r="D43" s="1034"/>
      <c r="E43" s="1034"/>
      <c r="F43" s="1034"/>
      <c r="G43" s="1034"/>
      <c r="H43" s="1034"/>
      <c r="I43" s="1034"/>
      <c r="J43" s="1034"/>
      <c r="K43" s="1034"/>
      <c r="L43" s="1034"/>
      <c r="M43" s="1034"/>
      <c r="N43" s="1034"/>
      <c r="O43" s="1034"/>
      <c r="P43" s="1035"/>
      <c r="Q43" s="1094"/>
      <c r="R43" s="1095"/>
      <c r="S43" s="1095"/>
      <c r="T43" s="1095"/>
      <c r="U43" s="1095"/>
      <c r="V43" s="1095"/>
      <c r="W43" s="1095"/>
      <c r="X43" s="1095"/>
      <c r="Y43" s="1095"/>
      <c r="Z43" s="1095"/>
      <c r="AA43" s="1095"/>
      <c r="AB43" s="1095"/>
      <c r="AC43" s="1095"/>
      <c r="AD43" s="1095"/>
      <c r="AE43" s="1096"/>
      <c r="AF43" s="1073"/>
      <c r="AG43" s="1074"/>
      <c r="AH43" s="1074"/>
      <c r="AI43" s="1074"/>
      <c r="AJ43" s="1075"/>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c r="A44" s="261">
        <v>17</v>
      </c>
      <c r="B44" s="1033"/>
      <c r="C44" s="1034"/>
      <c r="D44" s="1034"/>
      <c r="E44" s="1034"/>
      <c r="F44" s="1034"/>
      <c r="G44" s="1034"/>
      <c r="H44" s="1034"/>
      <c r="I44" s="1034"/>
      <c r="J44" s="1034"/>
      <c r="K44" s="1034"/>
      <c r="L44" s="1034"/>
      <c r="M44" s="1034"/>
      <c r="N44" s="1034"/>
      <c r="O44" s="1034"/>
      <c r="P44" s="1035"/>
      <c r="Q44" s="1094"/>
      <c r="R44" s="1095"/>
      <c r="S44" s="1095"/>
      <c r="T44" s="1095"/>
      <c r="U44" s="1095"/>
      <c r="V44" s="1095"/>
      <c r="W44" s="1095"/>
      <c r="X44" s="1095"/>
      <c r="Y44" s="1095"/>
      <c r="Z44" s="1095"/>
      <c r="AA44" s="1095"/>
      <c r="AB44" s="1095"/>
      <c r="AC44" s="1095"/>
      <c r="AD44" s="1095"/>
      <c r="AE44" s="1096"/>
      <c r="AF44" s="1073"/>
      <c r="AG44" s="1074"/>
      <c r="AH44" s="1074"/>
      <c r="AI44" s="1074"/>
      <c r="AJ44" s="1075"/>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c r="A45" s="261">
        <v>18</v>
      </c>
      <c r="B45" s="1033"/>
      <c r="C45" s="1034"/>
      <c r="D45" s="1034"/>
      <c r="E45" s="1034"/>
      <c r="F45" s="1034"/>
      <c r="G45" s="1034"/>
      <c r="H45" s="1034"/>
      <c r="I45" s="1034"/>
      <c r="J45" s="1034"/>
      <c r="K45" s="1034"/>
      <c r="L45" s="1034"/>
      <c r="M45" s="1034"/>
      <c r="N45" s="1034"/>
      <c r="O45" s="1034"/>
      <c r="P45" s="1035"/>
      <c r="Q45" s="1094"/>
      <c r="R45" s="1095"/>
      <c r="S45" s="1095"/>
      <c r="T45" s="1095"/>
      <c r="U45" s="1095"/>
      <c r="V45" s="1095"/>
      <c r="W45" s="1095"/>
      <c r="X45" s="1095"/>
      <c r="Y45" s="1095"/>
      <c r="Z45" s="1095"/>
      <c r="AA45" s="1095"/>
      <c r="AB45" s="1095"/>
      <c r="AC45" s="1095"/>
      <c r="AD45" s="1095"/>
      <c r="AE45" s="1096"/>
      <c r="AF45" s="1073"/>
      <c r="AG45" s="1074"/>
      <c r="AH45" s="1074"/>
      <c r="AI45" s="1074"/>
      <c r="AJ45" s="1075"/>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c r="A46" s="261">
        <v>19</v>
      </c>
      <c r="B46" s="1033"/>
      <c r="C46" s="1034"/>
      <c r="D46" s="1034"/>
      <c r="E46" s="1034"/>
      <c r="F46" s="1034"/>
      <c r="G46" s="1034"/>
      <c r="H46" s="1034"/>
      <c r="I46" s="1034"/>
      <c r="J46" s="1034"/>
      <c r="K46" s="1034"/>
      <c r="L46" s="1034"/>
      <c r="M46" s="1034"/>
      <c r="N46" s="1034"/>
      <c r="O46" s="1034"/>
      <c r="P46" s="1035"/>
      <c r="Q46" s="1094"/>
      <c r="R46" s="1095"/>
      <c r="S46" s="1095"/>
      <c r="T46" s="1095"/>
      <c r="U46" s="1095"/>
      <c r="V46" s="1095"/>
      <c r="W46" s="1095"/>
      <c r="X46" s="1095"/>
      <c r="Y46" s="1095"/>
      <c r="Z46" s="1095"/>
      <c r="AA46" s="1095"/>
      <c r="AB46" s="1095"/>
      <c r="AC46" s="1095"/>
      <c r="AD46" s="1095"/>
      <c r="AE46" s="1096"/>
      <c r="AF46" s="1073"/>
      <c r="AG46" s="1074"/>
      <c r="AH46" s="1074"/>
      <c r="AI46" s="1074"/>
      <c r="AJ46" s="1075"/>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c r="A47" s="261">
        <v>20</v>
      </c>
      <c r="B47" s="1033"/>
      <c r="C47" s="1034"/>
      <c r="D47" s="1034"/>
      <c r="E47" s="1034"/>
      <c r="F47" s="1034"/>
      <c r="G47" s="1034"/>
      <c r="H47" s="1034"/>
      <c r="I47" s="1034"/>
      <c r="J47" s="1034"/>
      <c r="K47" s="1034"/>
      <c r="L47" s="1034"/>
      <c r="M47" s="1034"/>
      <c r="N47" s="1034"/>
      <c r="O47" s="1034"/>
      <c r="P47" s="1035"/>
      <c r="Q47" s="1094"/>
      <c r="R47" s="1095"/>
      <c r="S47" s="1095"/>
      <c r="T47" s="1095"/>
      <c r="U47" s="1095"/>
      <c r="V47" s="1095"/>
      <c r="W47" s="1095"/>
      <c r="X47" s="1095"/>
      <c r="Y47" s="1095"/>
      <c r="Z47" s="1095"/>
      <c r="AA47" s="1095"/>
      <c r="AB47" s="1095"/>
      <c r="AC47" s="1095"/>
      <c r="AD47" s="1095"/>
      <c r="AE47" s="1096"/>
      <c r="AF47" s="1073"/>
      <c r="AG47" s="1074"/>
      <c r="AH47" s="1074"/>
      <c r="AI47" s="1074"/>
      <c r="AJ47" s="1075"/>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c r="A48" s="261">
        <v>21</v>
      </c>
      <c r="B48" s="1033"/>
      <c r="C48" s="1034"/>
      <c r="D48" s="1034"/>
      <c r="E48" s="1034"/>
      <c r="F48" s="1034"/>
      <c r="G48" s="1034"/>
      <c r="H48" s="1034"/>
      <c r="I48" s="1034"/>
      <c r="J48" s="1034"/>
      <c r="K48" s="1034"/>
      <c r="L48" s="1034"/>
      <c r="M48" s="1034"/>
      <c r="N48" s="1034"/>
      <c r="O48" s="1034"/>
      <c r="P48" s="1035"/>
      <c r="Q48" s="1094"/>
      <c r="R48" s="1095"/>
      <c r="S48" s="1095"/>
      <c r="T48" s="1095"/>
      <c r="U48" s="1095"/>
      <c r="V48" s="1095"/>
      <c r="W48" s="1095"/>
      <c r="X48" s="1095"/>
      <c r="Y48" s="1095"/>
      <c r="Z48" s="1095"/>
      <c r="AA48" s="1095"/>
      <c r="AB48" s="1095"/>
      <c r="AC48" s="1095"/>
      <c r="AD48" s="1095"/>
      <c r="AE48" s="1096"/>
      <c r="AF48" s="1073"/>
      <c r="AG48" s="1074"/>
      <c r="AH48" s="1074"/>
      <c r="AI48" s="1074"/>
      <c r="AJ48" s="1075"/>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c r="A49" s="261">
        <v>22</v>
      </c>
      <c r="B49" s="1033"/>
      <c r="C49" s="1034"/>
      <c r="D49" s="1034"/>
      <c r="E49" s="1034"/>
      <c r="F49" s="1034"/>
      <c r="G49" s="1034"/>
      <c r="H49" s="1034"/>
      <c r="I49" s="1034"/>
      <c r="J49" s="1034"/>
      <c r="K49" s="1034"/>
      <c r="L49" s="1034"/>
      <c r="M49" s="1034"/>
      <c r="N49" s="1034"/>
      <c r="O49" s="1034"/>
      <c r="P49" s="1035"/>
      <c r="Q49" s="1094"/>
      <c r="R49" s="1095"/>
      <c r="S49" s="1095"/>
      <c r="T49" s="1095"/>
      <c r="U49" s="1095"/>
      <c r="V49" s="1095"/>
      <c r="W49" s="1095"/>
      <c r="X49" s="1095"/>
      <c r="Y49" s="1095"/>
      <c r="Z49" s="1095"/>
      <c r="AA49" s="1095"/>
      <c r="AB49" s="1095"/>
      <c r="AC49" s="1095"/>
      <c r="AD49" s="1095"/>
      <c r="AE49" s="1096"/>
      <c r="AF49" s="1073"/>
      <c r="AG49" s="1074"/>
      <c r="AH49" s="1074"/>
      <c r="AI49" s="1074"/>
      <c r="AJ49" s="1075"/>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c r="A50" s="261">
        <v>23</v>
      </c>
      <c r="B50" s="1033"/>
      <c r="C50" s="1034"/>
      <c r="D50" s="1034"/>
      <c r="E50" s="1034"/>
      <c r="F50" s="1034"/>
      <c r="G50" s="1034"/>
      <c r="H50" s="1034"/>
      <c r="I50" s="1034"/>
      <c r="J50" s="1034"/>
      <c r="K50" s="1034"/>
      <c r="L50" s="1034"/>
      <c r="M50" s="1034"/>
      <c r="N50" s="1034"/>
      <c r="O50" s="1034"/>
      <c r="P50" s="1035"/>
      <c r="Q50" s="1091"/>
      <c r="R50" s="1077"/>
      <c r="S50" s="1077"/>
      <c r="T50" s="1077"/>
      <c r="U50" s="1077"/>
      <c r="V50" s="1077"/>
      <c r="W50" s="1077"/>
      <c r="X50" s="1077"/>
      <c r="Y50" s="1077"/>
      <c r="Z50" s="1077"/>
      <c r="AA50" s="1077"/>
      <c r="AB50" s="1077"/>
      <c r="AC50" s="1077"/>
      <c r="AD50" s="1077"/>
      <c r="AE50" s="1092"/>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c r="A51" s="261">
        <v>24</v>
      </c>
      <c r="B51" s="1033"/>
      <c r="C51" s="1034"/>
      <c r="D51" s="1034"/>
      <c r="E51" s="1034"/>
      <c r="F51" s="1034"/>
      <c r="G51" s="1034"/>
      <c r="H51" s="1034"/>
      <c r="I51" s="1034"/>
      <c r="J51" s="1034"/>
      <c r="K51" s="1034"/>
      <c r="L51" s="1034"/>
      <c r="M51" s="1034"/>
      <c r="N51" s="1034"/>
      <c r="O51" s="1034"/>
      <c r="P51" s="1035"/>
      <c r="Q51" s="1091"/>
      <c r="R51" s="1077"/>
      <c r="S51" s="1077"/>
      <c r="T51" s="1077"/>
      <c r="U51" s="1077"/>
      <c r="V51" s="1077"/>
      <c r="W51" s="1077"/>
      <c r="X51" s="1077"/>
      <c r="Y51" s="1077"/>
      <c r="Z51" s="1077"/>
      <c r="AA51" s="1077"/>
      <c r="AB51" s="1077"/>
      <c r="AC51" s="1077"/>
      <c r="AD51" s="1077"/>
      <c r="AE51" s="1092"/>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c r="A52" s="261">
        <v>25</v>
      </c>
      <c r="B52" s="1033"/>
      <c r="C52" s="1034"/>
      <c r="D52" s="1034"/>
      <c r="E52" s="1034"/>
      <c r="F52" s="1034"/>
      <c r="G52" s="1034"/>
      <c r="H52" s="1034"/>
      <c r="I52" s="1034"/>
      <c r="J52" s="1034"/>
      <c r="K52" s="1034"/>
      <c r="L52" s="1034"/>
      <c r="M52" s="1034"/>
      <c r="N52" s="1034"/>
      <c r="O52" s="1034"/>
      <c r="P52" s="1035"/>
      <c r="Q52" s="1091"/>
      <c r="R52" s="1077"/>
      <c r="S52" s="1077"/>
      <c r="T52" s="1077"/>
      <c r="U52" s="1077"/>
      <c r="V52" s="1077"/>
      <c r="W52" s="1077"/>
      <c r="X52" s="1077"/>
      <c r="Y52" s="1077"/>
      <c r="Z52" s="1077"/>
      <c r="AA52" s="1077"/>
      <c r="AB52" s="1077"/>
      <c r="AC52" s="1077"/>
      <c r="AD52" s="1077"/>
      <c r="AE52" s="1092"/>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c r="A53" s="261">
        <v>26</v>
      </c>
      <c r="B53" s="1033"/>
      <c r="C53" s="1034"/>
      <c r="D53" s="1034"/>
      <c r="E53" s="1034"/>
      <c r="F53" s="1034"/>
      <c r="G53" s="1034"/>
      <c r="H53" s="1034"/>
      <c r="I53" s="1034"/>
      <c r="J53" s="1034"/>
      <c r="K53" s="1034"/>
      <c r="L53" s="1034"/>
      <c r="M53" s="1034"/>
      <c r="N53" s="1034"/>
      <c r="O53" s="1034"/>
      <c r="P53" s="1035"/>
      <c r="Q53" s="1091"/>
      <c r="R53" s="1077"/>
      <c r="S53" s="1077"/>
      <c r="T53" s="1077"/>
      <c r="U53" s="1077"/>
      <c r="V53" s="1077"/>
      <c r="W53" s="1077"/>
      <c r="X53" s="1077"/>
      <c r="Y53" s="1077"/>
      <c r="Z53" s="1077"/>
      <c r="AA53" s="1077"/>
      <c r="AB53" s="1077"/>
      <c r="AC53" s="1077"/>
      <c r="AD53" s="1077"/>
      <c r="AE53" s="1092"/>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c r="A54" s="261">
        <v>27</v>
      </c>
      <c r="B54" s="1033"/>
      <c r="C54" s="1034"/>
      <c r="D54" s="1034"/>
      <c r="E54" s="1034"/>
      <c r="F54" s="1034"/>
      <c r="G54" s="1034"/>
      <c r="H54" s="1034"/>
      <c r="I54" s="1034"/>
      <c r="J54" s="1034"/>
      <c r="K54" s="1034"/>
      <c r="L54" s="1034"/>
      <c r="M54" s="1034"/>
      <c r="N54" s="1034"/>
      <c r="O54" s="1034"/>
      <c r="P54" s="1035"/>
      <c r="Q54" s="1091"/>
      <c r="R54" s="1077"/>
      <c r="S54" s="1077"/>
      <c r="T54" s="1077"/>
      <c r="U54" s="1077"/>
      <c r="V54" s="1077"/>
      <c r="W54" s="1077"/>
      <c r="X54" s="1077"/>
      <c r="Y54" s="1077"/>
      <c r="Z54" s="1077"/>
      <c r="AA54" s="1077"/>
      <c r="AB54" s="1077"/>
      <c r="AC54" s="1077"/>
      <c r="AD54" s="1077"/>
      <c r="AE54" s="1092"/>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c r="A55" s="261">
        <v>28</v>
      </c>
      <c r="B55" s="1033"/>
      <c r="C55" s="1034"/>
      <c r="D55" s="1034"/>
      <c r="E55" s="1034"/>
      <c r="F55" s="1034"/>
      <c r="G55" s="1034"/>
      <c r="H55" s="1034"/>
      <c r="I55" s="1034"/>
      <c r="J55" s="1034"/>
      <c r="K55" s="1034"/>
      <c r="L55" s="1034"/>
      <c r="M55" s="1034"/>
      <c r="N55" s="1034"/>
      <c r="O55" s="1034"/>
      <c r="P55" s="1035"/>
      <c r="Q55" s="1091"/>
      <c r="R55" s="1077"/>
      <c r="S55" s="1077"/>
      <c r="T55" s="1077"/>
      <c r="U55" s="1077"/>
      <c r="V55" s="1077"/>
      <c r="W55" s="1077"/>
      <c r="X55" s="1077"/>
      <c r="Y55" s="1077"/>
      <c r="Z55" s="1077"/>
      <c r="AA55" s="1077"/>
      <c r="AB55" s="1077"/>
      <c r="AC55" s="1077"/>
      <c r="AD55" s="1077"/>
      <c r="AE55" s="1092"/>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c r="A56" s="261">
        <v>29</v>
      </c>
      <c r="B56" s="1033"/>
      <c r="C56" s="1034"/>
      <c r="D56" s="1034"/>
      <c r="E56" s="1034"/>
      <c r="F56" s="1034"/>
      <c r="G56" s="1034"/>
      <c r="H56" s="1034"/>
      <c r="I56" s="1034"/>
      <c r="J56" s="1034"/>
      <c r="K56" s="1034"/>
      <c r="L56" s="1034"/>
      <c r="M56" s="1034"/>
      <c r="N56" s="1034"/>
      <c r="O56" s="1034"/>
      <c r="P56" s="1035"/>
      <c r="Q56" s="1091"/>
      <c r="R56" s="1077"/>
      <c r="S56" s="1077"/>
      <c r="T56" s="1077"/>
      <c r="U56" s="1077"/>
      <c r="V56" s="1077"/>
      <c r="W56" s="1077"/>
      <c r="X56" s="1077"/>
      <c r="Y56" s="1077"/>
      <c r="Z56" s="1077"/>
      <c r="AA56" s="1077"/>
      <c r="AB56" s="1077"/>
      <c r="AC56" s="1077"/>
      <c r="AD56" s="1077"/>
      <c r="AE56" s="1092"/>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c r="A57" s="261">
        <v>30</v>
      </c>
      <c r="B57" s="1033"/>
      <c r="C57" s="1034"/>
      <c r="D57" s="1034"/>
      <c r="E57" s="1034"/>
      <c r="F57" s="1034"/>
      <c r="G57" s="1034"/>
      <c r="H57" s="1034"/>
      <c r="I57" s="1034"/>
      <c r="J57" s="1034"/>
      <c r="K57" s="1034"/>
      <c r="L57" s="1034"/>
      <c r="M57" s="1034"/>
      <c r="N57" s="1034"/>
      <c r="O57" s="1034"/>
      <c r="P57" s="1035"/>
      <c r="Q57" s="1091"/>
      <c r="R57" s="1077"/>
      <c r="S57" s="1077"/>
      <c r="T57" s="1077"/>
      <c r="U57" s="1077"/>
      <c r="V57" s="1077"/>
      <c r="W57" s="1077"/>
      <c r="X57" s="1077"/>
      <c r="Y57" s="1077"/>
      <c r="Z57" s="1077"/>
      <c r="AA57" s="1077"/>
      <c r="AB57" s="1077"/>
      <c r="AC57" s="1077"/>
      <c r="AD57" s="1077"/>
      <c r="AE57" s="1092"/>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c r="A58" s="261">
        <v>31</v>
      </c>
      <c r="B58" s="1033"/>
      <c r="C58" s="1034"/>
      <c r="D58" s="1034"/>
      <c r="E58" s="1034"/>
      <c r="F58" s="1034"/>
      <c r="G58" s="1034"/>
      <c r="H58" s="1034"/>
      <c r="I58" s="1034"/>
      <c r="J58" s="1034"/>
      <c r="K58" s="1034"/>
      <c r="L58" s="1034"/>
      <c r="M58" s="1034"/>
      <c r="N58" s="1034"/>
      <c r="O58" s="1034"/>
      <c r="P58" s="1035"/>
      <c r="Q58" s="1091"/>
      <c r="R58" s="1077"/>
      <c r="S58" s="1077"/>
      <c r="T58" s="1077"/>
      <c r="U58" s="1077"/>
      <c r="V58" s="1077"/>
      <c r="W58" s="1077"/>
      <c r="X58" s="1077"/>
      <c r="Y58" s="1077"/>
      <c r="Z58" s="1077"/>
      <c r="AA58" s="1077"/>
      <c r="AB58" s="1077"/>
      <c r="AC58" s="1077"/>
      <c r="AD58" s="1077"/>
      <c r="AE58" s="1092"/>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c r="A59" s="261">
        <v>32</v>
      </c>
      <c r="B59" s="1033"/>
      <c r="C59" s="1034"/>
      <c r="D59" s="1034"/>
      <c r="E59" s="1034"/>
      <c r="F59" s="1034"/>
      <c r="G59" s="1034"/>
      <c r="H59" s="1034"/>
      <c r="I59" s="1034"/>
      <c r="J59" s="1034"/>
      <c r="K59" s="1034"/>
      <c r="L59" s="1034"/>
      <c r="M59" s="1034"/>
      <c r="N59" s="1034"/>
      <c r="O59" s="1034"/>
      <c r="P59" s="1035"/>
      <c r="Q59" s="1091"/>
      <c r="R59" s="1077"/>
      <c r="S59" s="1077"/>
      <c r="T59" s="1077"/>
      <c r="U59" s="1077"/>
      <c r="V59" s="1077"/>
      <c r="W59" s="1077"/>
      <c r="X59" s="1077"/>
      <c r="Y59" s="1077"/>
      <c r="Z59" s="1077"/>
      <c r="AA59" s="1077"/>
      <c r="AB59" s="1077"/>
      <c r="AC59" s="1077"/>
      <c r="AD59" s="1077"/>
      <c r="AE59" s="1092"/>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c r="A60" s="261">
        <v>33</v>
      </c>
      <c r="B60" s="1033"/>
      <c r="C60" s="1034"/>
      <c r="D60" s="1034"/>
      <c r="E60" s="1034"/>
      <c r="F60" s="1034"/>
      <c r="G60" s="1034"/>
      <c r="H60" s="1034"/>
      <c r="I60" s="1034"/>
      <c r="J60" s="1034"/>
      <c r="K60" s="1034"/>
      <c r="L60" s="1034"/>
      <c r="M60" s="1034"/>
      <c r="N60" s="1034"/>
      <c r="O60" s="1034"/>
      <c r="P60" s="1035"/>
      <c r="Q60" s="1091"/>
      <c r="R60" s="1077"/>
      <c r="S60" s="1077"/>
      <c r="T60" s="1077"/>
      <c r="U60" s="1077"/>
      <c r="V60" s="1077"/>
      <c r="W60" s="1077"/>
      <c r="X60" s="1077"/>
      <c r="Y60" s="1077"/>
      <c r="Z60" s="1077"/>
      <c r="AA60" s="1077"/>
      <c r="AB60" s="1077"/>
      <c r="AC60" s="1077"/>
      <c r="AD60" s="1077"/>
      <c r="AE60" s="1092"/>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c r="A61" s="261">
        <v>34</v>
      </c>
      <c r="B61" s="1033"/>
      <c r="C61" s="1034"/>
      <c r="D61" s="1034"/>
      <c r="E61" s="1034"/>
      <c r="F61" s="1034"/>
      <c r="G61" s="1034"/>
      <c r="H61" s="1034"/>
      <c r="I61" s="1034"/>
      <c r="J61" s="1034"/>
      <c r="K61" s="1034"/>
      <c r="L61" s="1034"/>
      <c r="M61" s="1034"/>
      <c r="N61" s="1034"/>
      <c r="O61" s="1034"/>
      <c r="P61" s="1035"/>
      <c r="Q61" s="1091"/>
      <c r="R61" s="1077"/>
      <c r="S61" s="1077"/>
      <c r="T61" s="1077"/>
      <c r="U61" s="1077"/>
      <c r="V61" s="1077"/>
      <c r="W61" s="1077"/>
      <c r="X61" s="1077"/>
      <c r="Y61" s="1077"/>
      <c r="Z61" s="1077"/>
      <c r="AA61" s="1077"/>
      <c r="AB61" s="1077"/>
      <c r="AC61" s="1077"/>
      <c r="AD61" s="1077"/>
      <c r="AE61" s="1092"/>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c r="A62" s="261">
        <v>35</v>
      </c>
      <c r="B62" s="1033"/>
      <c r="C62" s="1034"/>
      <c r="D62" s="1034"/>
      <c r="E62" s="1034"/>
      <c r="F62" s="1034"/>
      <c r="G62" s="1034"/>
      <c r="H62" s="1034"/>
      <c r="I62" s="1034"/>
      <c r="J62" s="1034"/>
      <c r="K62" s="1034"/>
      <c r="L62" s="1034"/>
      <c r="M62" s="1034"/>
      <c r="N62" s="1034"/>
      <c r="O62" s="1034"/>
      <c r="P62" s="1035"/>
      <c r="Q62" s="1091"/>
      <c r="R62" s="1077"/>
      <c r="S62" s="1077"/>
      <c r="T62" s="1077"/>
      <c r="U62" s="1077"/>
      <c r="V62" s="1077"/>
      <c r="W62" s="1077"/>
      <c r="X62" s="1077"/>
      <c r="Y62" s="1077"/>
      <c r="Z62" s="1077"/>
      <c r="AA62" s="1077"/>
      <c r="AB62" s="1077"/>
      <c r="AC62" s="1077"/>
      <c r="AD62" s="1077"/>
      <c r="AE62" s="1092"/>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416</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c r="A63" s="264" t="s">
        <v>392</v>
      </c>
      <c r="B63" s="995" t="s">
        <v>417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323</v>
      </c>
      <c r="AG63" s="1010"/>
      <c r="AH63" s="1010"/>
      <c r="AI63" s="1010"/>
      <c r="AJ63" s="1084"/>
      <c r="AK63" s="1085"/>
      <c r="AL63" s="1014"/>
      <c r="AM63" s="1014"/>
      <c r="AN63" s="1014"/>
      <c r="AO63" s="1014"/>
      <c r="AP63" s="1010">
        <v>4565</v>
      </c>
      <c r="AQ63" s="1010"/>
      <c r="AR63" s="1010"/>
      <c r="AS63" s="1010"/>
      <c r="AT63" s="1010"/>
      <c r="AU63" s="1010">
        <v>3840</v>
      </c>
      <c r="AV63" s="1010"/>
      <c r="AW63" s="1010"/>
      <c r="AX63" s="1010"/>
      <c r="AY63" s="1010"/>
      <c r="AZ63" s="1079"/>
      <c r="BA63" s="1079"/>
      <c r="BB63" s="1079"/>
      <c r="BC63" s="1079"/>
      <c r="BD63" s="1079"/>
      <c r="BE63" s="1011"/>
      <c r="BF63" s="1011"/>
      <c r="BG63" s="1011"/>
      <c r="BH63" s="1011"/>
      <c r="BI63" s="1012"/>
      <c r="BJ63" s="1080" t="s">
        <v>418</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c r="A66" s="1049" t="s">
        <v>420</v>
      </c>
      <c r="B66" s="1050"/>
      <c r="C66" s="1050"/>
      <c r="D66" s="1050"/>
      <c r="E66" s="1050"/>
      <c r="F66" s="1050"/>
      <c r="G66" s="1050"/>
      <c r="H66" s="1050"/>
      <c r="I66" s="1050"/>
      <c r="J66" s="1050"/>
      <c r="K66" s="1050"/>
      <c r="L66" s="1050"/>
      <c r="M66" s="1050"/>
      <c r="N66" s="1050"/>
      <c r="O66" s="1050"/>
      <c r="P66" s="1051"/>
      <c r="Q66" s="1055" t="s">
        <v>397</v>
      </c>
      <c r="R66" s="1056"/>
      <c r="S66" s="1056"/>
      <c r="T66" s="1056"/>
      <c r="U66" s="1057"/>
      <c r="V66" s="1055" t="s">
        <v>421</v>
      </c>
      <c r="W66" s="1056"/>
      <c r="X66" s="1056"/>
      <c r="Y66" s="1056"/>
      <c r="Z66" s="1057"/>
      <c r="AA66" s="1055" t="s">
        <v>422</v>
      </c>
      <c r="AB66" s="1056"/>
      <c r="AC66" s="1056"/>
      <c r="AD66" s="1056"/>
      <c r="AE66" s="1057"/>
      <c r="AF66" s="1061" t="s">
        <v>423</v>
      </c>
      <c r="AG66" s="1062"/>
      <c r="AH66" s="1062"/>
      <c r="AI66" s="1062"/>
      <c r="AJ66" s="1063"/>
      <c r="AK66" s="1055" t="s">
        <v>401</v>
      </c>
      <c r="AL66" s="1050"/>
      <c r="AM66" s="1050"/>
      <c r="AN66" s="1050"/>
      <c r="AO66" s="1051"/>
      <c r="AP66" s="1055" t="s">
        <v>402</v>
      </c>
      <c r="AQ66" s="1056"/>
      <c r="AR66" s="1056"/>
      <c r="AS66" s="1056"/>
      <c r="AT66" s="1057"/>
      <c r="AU66" s="1055" t="s">
        <v>424</v>
      </c>
      <c r="AV66" s="1056"/>
      <c r="AW66" s="1056"/>
      <c r="AX66" s="1056"/>
      <c r="AY66" s="1057"/>
      <c r="AZ66" s="1055" t="s">
        <v>378</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9" t="s">
        <v>596</v>
      </c>
      <c r="C68" s="1040"/>
      <c r="D68" s="1040"/>
      <c r="E68" s="1040"/>
      <c r="F68" s="1040"/>
      <c r="G68" s="1040"/>
      <c r="H68" s="1040"/>
      <c r="I68" s="1040"/>
      <c r="J68" s="1040"/>
      <c r="K68" s="1040"/>
      <c r="L68" s="1040"/>
      <c r="M68" s="1040"/>
      <c r="N68" s="1040"/>
      <c r="O68" s="1040"/>
      <c r="P68" s="1041"/>
      <c r="Q68" s="1042">
        <v>6946</v>
      </c>
      <c r="R68" s="1036"/>
      <c r="S68" s="1036"/>
      <c r="T68" s="1036"/>
      <c r="U68" s="1036"/>
      <c r="V68" s="1036">
        <v>7393</v>
      </c>
      <c r="W68" s="1036"/>
      <c r="X68" s="1036"/>
      <c r="Y68" s="1036"/>
      <c r="Z68" s="1036"/>
      <c r="AA68" s="1036">
        <v>-447</v>
      </c>
      <c r="AB68" s="1036"/>
      <c r="AC68" s="1036"/>
      <c r="AD68" s="1036"/>
      <c r="AE68" s="1036"/>
      <c r="AF68" s="1036">
        <v>-373</v>
      </c>
      <c r="AG68" s="1036"/>
      <c r="AH68" s="1036"/>
      <c r="AI68" s="1036"/>
      <c r="AJ68" s="1036"/>
      <c r="AK68" s="1036" t="s">
        <v>610</v>
      </c>
      <c r="AL68" s="1036"/>
      <c r="AM68" s="1036"/>
      <c r="AN68" s="1036"/>
      <c r="AO68" s="1036"/>
      <c r="AP68" s="1036">
        <v>4483</v>
      </c>
      <c r="AQ68" s="1036"/>
      <c r="AR68" s="1036"/>
      <c r="AS68" s="1036"/>
      <c r="AT68" s="1036"/>
      <c r="AU68" s="1036">
        <v>679</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33" t="s">
        <v>612</v>
      </c>
      <c r="C69" s="1034"/>
      <c r="D69" s="1034"/>
      <c r="E69" s="1034"/>
      <c r="F69" s="1034"/>
      <c r="G69" s="1034"/>
      <c r="H69" s="1034"/>
      <c r="I69" s="1034"/>
      <c r="J69" s="1034"/>
      <c r="K69" s="1034"/>
      <c r="L69" s="1034"/>
      <c r="M69" s="1034"/>
      <c r="N69" s="1034"/>
      <c r="O69" s="1034"/>
      <c r="P69" s="1035"/>
      <c r="Q69" s="1028">
        <v>1168</v>
      </c>
      <c r="R69" s="1022"/>
      <c r="S69" s="1022"/>
      <c r="T69" s="1022"/>
      <c r="U69" s="1022"/>
      <c r="V69" s="1022">
        <v>1126</v>
      </c>
      <c r="W69" s="1022"/>
      <c r="X69" s="1022"/>
      <c r="Y69" s="1022"/>
      <c r="Z69" s="1022"/>
      <c r="AA69" s="1022">
        <v>26</v>
      </c>
      <c r="AB69" s="1022"/>
      <c r="AC69" s="1022"/>
      <c r="AD69" s="1022"/>
      <c r="AE69" s="1022"/>
      <c r="AF69" s="1022">
        <v>26</v>
      </c>
      <c r="AG69" s="1022"/>
      <c r="AH69" s="1022"/>
      <c r="AI69" s="1022"/>
      <c r="AJ69" s="1022"/>
      <c r="AK69" s="1022" t="s">
        <v>610</v>
      </c>
      <c r="AL69" s="1022"/>
      <c r="AM69" s="1022"/>
      <c r="AN69" s="1022"/>
      <c r="AO69" s="1022"/>
      <c r="AP69" s="1022">
        <v>35</v>
      </c>
      <c r="AQ69" s="1022"/>
      <c r="AR69" s="1022"/>
      <c r="AS69" s="1022"/>
      <c r="AT69" s="1022"/>
      <c r="AU69" s="1022">
        <v>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33" t="s">
        <v>611</v>
      </c>
      <c r="C70" s="1034"/>
      <c r="D70" s="1034"/>
      <c r="E70" s="1034"/>
      <c r="F70" s="1034"/>
      <c r="G70" s="1034"/>
      <c r="H70" s="1034"/>
      <c r="I70" s="1034"/>
      <c r="J70" s="1034"/>
      <c r="K70" s="1034"/>
      <c r="L70" s="1034"/>
      <c r="M70" s="1034"/>
      <c r="N70" s="1034"/>
      <c r="O70" s="1034"/>
      <c r="P70" s="1035"/>
      <c r="Q70" s="1028">
        <v>146299</v>
      </c>
      <c r="R70" s="1022"/>
      <c r="S70" s="1022"/>
      <c r="T70" s="1022"/>
      <c r="U70" s="1022"/>
      <c r="V70" s="1022">
        <v>144398</v>
      </c>
      <c r="W70" s="1022"/>
      <c r="X70" s="1022"/>
      <c r="Y70" s="1022"/>
      <c r="Z70" s="1022"/>
      <c r="AA70" s="1022">
        <v>1901</v>
      </c>
      <c r="AB70" s="1022"/>
      <c r="AC70" s="1022"/>
      <c r="AD70" s="1022"/>
      <c r="AE70" s="1022"/>
      <c r="AF70" s="1022">
        <v>1901</v>
      </c>
      <c r="AG70" s="1022"/>
      <c r="AH70" s="1022"/>
      <c r="AI70" s="1022"/>
      <c r="AJ70" s="1022"/>
      <c r="AK70" s="1022">
        <v>126</v>
      </c>
      <c r="AL70" s="1022"/>
      <c r="AM70" s="1022"/>
      <c r="AN70" s="1022"/>
      <c r="AO70" s="1022"/>
      <c r="AP70" s="1022" t="s">
        <v>610</v>
      </c>
      <c r="AQ70" s="1022"/>
      <c r="AR70" s="1022"/>
      <c r="AS70" s="1022"/>
      <c r="AT70" s="1022"/>
      <c r="AU70" s="1022" t="s">
        <v>610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33" t="s">
        <v>598</v>
      </c>
      <c r="C71" s="1034"/>
      <c r="D71" s="1034"/>
      <c r="E71" s="1034"/>
      <c r="F71" s="1034"/>
      <c r="G71" s="1034"/>
      <c r="H71" s="1034"/>
      <c r="I71" s="1034"/>
      <c r="J71" s="1034"/>
      <c r="K71" s="1034"/>
      <c r="L71" s="1034"/>
      <c r="M71" s="1034"/>
      <c r="N71" s="1034"/>
      <c r="O71" s="1034"/>
      <c r="P71" s="1035"/>
      <c r="Q71" s="1028">
        <v>119</v>
      </c>
      <c r="R71" s="1022"/>
      <c r="S71" s="1022"/>
      <c r="T71" s="1022"/>
      <c r="U71" s="1022"/>
      <c r="V71" s="1022">
        <v>114</v>
      </c>
      <c r="W71" s="1022"/>
      <c r="X71" s="1022"/>
      <c r="Y71" s="1022"/>
      <c r="Z71" s="1022"/>
      <c r="AA71" s="1022">
        <v>5</v>
      </c>
      <c r="AB71" s="1022"/>
      <c r="AC71" s="1022"/>
      <c r="AD71" s="1022"/>
      <c r="AE71" s="1022"/>
      <c r="AF71" s="1022">
        <v>5</v>
      </c>
      <c r="AG71" s="1022"/>
      <c r="AH71" s="1022"/>
      <c r="AI71" s="1022"/>
      <c r="AJ71" s="1022"/>
      <c r="AK71" s="1022">
        <v>4</v>
      </c>
      <c r="AL71" s="1022"/>
      <c r="AM71" s="1022"/>
      <c r="AN71" s="1022"/>
      <c r="AO71" s="1022"/>
      <c r="AP71" s="1022" t="s">
        <v>610</v>
      </c>
      <c r="AQ71" s="1022"/>
      <c r="AR71" s="1022"/>
      <c r="AS71" s="1022"/>
      <c r="AT71" s="1022"/>
      <c r="AU71" s="1022" t="s">
        <v>610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33" t="s">
        <v>599</v>
      </c>
      <c r="C72" s="1034"/>
      <c r="D72" s="1034"/>
      <c r="E72" s="1034"/>
      <c r="F72" s="1034"/>
      <c r="G72" s="1034"/>
      <c r="H72" s="1034"/>
      <c r="I72" s="1034"/>
      <c r="J72" s="1034"/>
      <c r="K72" s="1034"/>
      <c r="L72" s="1034"/>
      <c r="M72" s="1034"/>
      <c r="N72" s="1034"/>
      <c r="O72" s="1034"/>
      <c r="P72" s="1035"/>
      <c r="Q72" s="1028">
        <v>67</v>
      </c>
      <c r="R72" s="1022"/>
      <c r="S72" s="1022"/>
      <c r="T72" s="1022"/>
      <c r="U72" s="1022"/>
      <c r="V72" s="1022">
        <v>61</v>
      </c>
      <c r="W72" s="1022"/>
      <c r="X72" s="1022"/>
      <c r="Y72" s="1022"/>
      <c r="Z72" s="1022"/>
      <c r="AA72" s="1022">
        <v>6</v>
      </c>
      <c r="AB72" s="1022"/>
      <c r="AC72" s="1022"/>
      <c r="AD72" s="1022"/>
      <c r="AE72" s="1022"/>
      <c r="AF72" s="1022">
        <v>6</v>
      </c>
      <c r="AG72" s="1022"/>
      <c r="AH72" s="1022"/>
      <c r="AI72" s="1022"/>
      <c r="AJ72" s="1022"/>
      <c r="AK72" s="1022" t="s">
        <v>610</v>
      </c>
      <c r="AL72" s="1022"/>
      <c r="AM72" s="1022"/>
      <c r="AN72" s="1022"/>
      <c r="AO72" s="1022"/>
      <c r="AP72" s="1022">
        <v>49</v>
      </c>
      <c r="AQ72" s="1022"/>
      <c r="AR72" s="1022"/>
      <c r="AS72" s="1022"/>
      <c r="AT72" s="1022"/>
      <c r="AU72" s="1022">
        <v>28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33" t="s">
        <v>597</v>
      </c>
      <c r="C73" s="1034"/>
      <c r="D73" s="1034"/>
      <c r="E73" s="1034"/>
      <c r="F73" s="1034"/>
      <c r="G73" s="1034"/>
      <c r="H73" s="1034"/>
      <c r="I73" s="1034"/>
      <c r="J73" s="1034"/>
      <c r="K73" s="1034"/>
      <c r="L73" s="1034"/>
      <c r="M73" s="1034"/>
      <c r="N73" s="1034"/>
      <c r="O73" s="1034"/>
      <c r="P73" s="1035"/>
      <c r="Q73" s="1028">
        <v>513</v>
      </c>
      <c r="R73" s="1022"/>
      <c r="S73" s="1022"/>
      <c r="T73" s="1022"/>
      <c r="U73" s="1022"/>
      <c r="V73" s="1022">
        <v>474</v>
      </c>
      <c r="W73" s="1022"/>
      <c r="X73" s="1022"/>
      <c r="Y73" s="1022"/>
      <c r="Z73" s="1022"/>
      <c r="AA73" s="1022">
        <v>39</v>
      </c>
      <c r="AB73" s="1022"/>
      <c r="AC73" s="1022"/>
      <c r="AD73" s="1022"/>
      <c r="AE73" s="1022"/>
      <c r="AF73" s="1022">
        <v>39</v>
      </c>
      <c r="AG73" s="1022"/>
      <c r="AH73" s="1022"/>
      <c r="AI73" s="1022"/>
      <c r="AJ73" s="1022"/>
      <c r="AK73" s="1022">
        <v>46</v>
      </c>
      <c r="AL73" s="1022"/>
      <c r="AM73" s="1022"/>
      <c r="AN73" s="1022"/>
      <c r="AO73" s="1022"/>
      <c r="AP73" s="1022">
        <v>88</v>
      </c>
      <c r="AQ73" s="1022"/>
      <c r="AR73" s="1022"/>
      <c r="AS73" s="1022"/>
      <c r="AT73" s="1022"/>
      <c r="AU73" s="1022">
        <v>11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33" t="s">
        <v>600</v>
      </c>
      <c r="C74" s="1034"/>
      <c r="D74" s="1034"/>
      <c r="E74" s="1034"/>
      <c r="F74" s="1034"/>
      <c r="G74" s="1034"/>
      <c r="H74" s="1034"/>
      <c r="I74" s="1034"/>
      <c r="J74" s="1034"/>
      <c r="K74" s="1034"/>
      <c r="L74" s="1034"/>
      <c r="M74" s="1034"/>
      <c r="N74" s="1034"/>
      <c r="O74" s="1034"/>
      <c r="P74" s="1035"/>
      <c r="Q74" s="1028">
        <v>1181</v>
      </c>
      <c r="R74" s="1022"/>
      <c r="S74" s="1022"/>
      <c r="T74" s="1022"/>
      <c r="U74" s="1022"/>
      <c r="V74" s="1022">
        <v>1118</v>
      </c>
      <c r="W74" s="1022"/>
      <c r="X74" s="1022"/>
      <c r="Y74" s="1022"/>
      <c r="Z74" s="1022"/>
      <c r="AA74" s="1022">
        <v>63</v>
      </c>
      <c r="AB74" s="1022"/>
      <c r="AC74" s="1022"/>
      <c r="AD74" s="1022"/>
      <c r="AE74" s="1022"/>
      <c r="AF74" s="1022">
        <v>63</v>
      </c>
      <c r="AG74" s="1022"/>
      <c r="AH74" s="1022"/>
      <c r="AI74" s="1022"/>
      <c r="AJ74" s="1022"/>
      <c r="AK74" s="1022" t="s">
        <v>610</v>
      </c>
      <c r="AL74" s="1022"/>
      <c r="AM74" s="1022"/>
      <c r="AN74" s="1022"/>
      <c r="AO74" s="1022"/>
      <c r="AP74" s="1022" t="s">
        <v>610</v>
      </c>
      <c r="AQ74" s="1022"/>
      <c r="AR74" s="1022"/>
      <c r="AS74" s="1022"/>
      <c r="AT74" s="1022"/>
      <c r="AU74" s="1022" t="s">
        <v>610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33" t="s">
        <v>601</v>
      </c>
      <c r="C75" s="1034"/>
      <c r="D75" s="1034"/>
      <c r="E75" s="1034"/>
      <c r="F75" s="1034"/>
      <c r="G75" s="1034"/>
      <c r="H75" s="1034"/>
      <c r="I75" s="1034"/>
      <c r="J75" s="1034"/>
      <c r="K75" s="1034"/>
      <c r="L75" s="1034"/>
      <c r="M75" s="1034"/>
      <c r="N75" s="1034"/>
      <c r="O75" s="1034"/>
      <c r="P75" s="1035"/>
      <c r="Q75" s="1029">
        <v>1034</v>
      </c>
      <c r="R75" s="1030"/>
      <c r="S75" s="1030"/>
      <c r="T75" s="1030"/>
      <c r="U75" s="1031"/>
      <c r="V75" s="1032">
        <v>1012</v>
      </c>
      <c r="W75" s="1030"/>
      <c r="X75" s="1030"/>
      <c r="Y75" s="1030"/>
      <c r="Z75" s="1031"/>
      <c r="AA75" s="1032">
        <v>22</v>
      </c>
      <c r="AB75" s="1030"/>
      <c r="AC75" s="1030"/>
      <c r="AD75" s="1030"/>
      <c r="AE75" s="1031"/>
      <c r="AF75" s="1032">
        <v>22</v>
      </c>
      <c r="AG75" s="1030"/>
      <c r="AH75" s="1030"/>
      <c r="AI75" s="1030"/>
      <c r="AJ75" s="1031"/>
      <c r="AK75" s="1032">
        <v>10</v>
      </c>
      <c r="AL75" s="1030"/>
      <c r="AM75" s="1030"/>
      <c r="AN75" s="1030"/>
      <c r="AO75" s="1031"/>
      <c r="AP75" s="1032">
        <v>403</v>
      </c>
      <c r="AQ75" s="1030"/>
      <c r="AR75" s="1030"/>
      <c r="AS75" s="1030"/>
      <c r="AT75" s="1031"/>
      <c r="AU75" s="1032">
        <v>91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33" t="s">
        <v>602</v>
      </c>
      <c r="C76" s="1034"/>
      <c r="D76" s="1034"/>
      <c r="E76" s="1034"/>
      <c r="F76" s="1034"/>
      <c r="G76" s="1034"/>
      <c r="H76" s="1034"/>
      <c r="I76" s="1034"/>
      <c r="J76" s="1034"/>
      <c r="K76" s="1034"/>
      <c r="L76" s="1034"/>
      <c r="M76" s="1034"/>
      <c r="N76" s="1034"/>
      <c r="O76" s="1034"/>
      <c r="P76" s="1035"/>
      <c r="Q76" s="1029">
        <v>137</v>
      </c>
      <c r="R76" s="1030"/>
      <c r="S76" s="1030"/>
      <c r="T76" s="1030"/>
      <c r="U76" s="1031"/>
      <c r="V76" s="1032">
        <v>135</v>
      </c>
      <c r="W76" s="1030"/>
      <c r="X76" s="1030"/>
      <c r="Y76" s="1030"/>
      <c r="Z76" s="1031"/>
      <c r="AA76" s="1032">
        <v>2</v>
      </c>
      <c r="AB76" s="1030"/>
      <c r="AC76" s="1030"/>
      <c r="AD76" s="1030"/>
      <c r="AE76" s="1031"/>
      <c r="AF76" s="1032">
        <v>2</v>
      </c>
      <c r="AG76" s="1030"/>
      <c r="AH76" s="1030"/>
      <c r="AI76" s="1030"/>
      <c r="AJ76" s="1031"/>
      <c r="AK76" s="1032">
        <v>29</v>
      </c>
      <c r="AL76" s="1030"/>
      <c r="AM76" s="1030"/>
      <c r="AN76" s="1030"/>
      <c r="AO76" s="1031"/>
      <c r="AP76" s="1032" t="s">
        <v>610</v>
      </c>
      <c r="AQ76" s="1030"/>
      <c r="AR76" s="1030"/>
      <c r="AS76" s="1030"/>
      <c r="AT76" s="1031"/>
      <c r="AU76" s="1032" t="s">
        <v>610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392</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1691</v>
      </c>
      <c r="AG88" s="1010"/>
      <c r="AH88" s="1010"/>
      <c r="AI88" s="1010"/>
      <c r="AJ88" s="1010"/>
      <c r="AK88" s="1014"/>
      <c r="AL88" s="1014"/>
      <c r="AM88" s="1014"/>
      <c r="AN88" s="1014"/>
      <c r="AO88" s="1014"/>
      <c r="AP88" s="1010">
        <v>5058</v>
      </c>
      <c r="AQ88" s="1010"/>
      <c r="AR88" s="1010"/>
      <c r="AS88" s="1010"/>
      <c r="AT88" s="1010"/>
      <c r="AU88" s="1010">
        <v>814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45</v>
      </c>
      <c r="CS102" s="1002"/>
      <c r="CT102" s="1002"/>
      <c r="CU102" s="1002"/>
      <c r="CV102" s="1003"/>
      <c r="CW102" s="1001" t="s">
        <v>610</v>
      </c>
      <c r="CX102" s="1002"/>
      <c r="CY102" s="1002"/>
      <c r="CZ102" s="1002"/>
      <c r="DA102" s="1003"/>
      <c r="DB102" s="1001">
        <v>17</v>
      </c>
      <c r="DC102" s="1002"/>
      <c r="DD102" s="1002"/>
      <c r="DE102" s="1002"/>
      <c r="DF102" s="1003"/>
      <c r="DG102" s="1001" t="s">
        <v>610</v>
      </c>
      <c r="DH102" s="1002"/>
      <c r="DI102" s="1002"/>
      <c r="DJ102" s="1002"/>
      <c r="DK102" s="1003"/>
      <c r="DL102" s="1001" t="s">
        <v>610</v>
      </c>
      <c r="DM102" s="1002"/>
      <c r="DN102" s="1002"/>
      <c r="DO102" s="1002"/>
      <c r="DP102" s="1003"/>
      <c r="DQ102" s="1001" t="s">
        <v>610</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309</v>
      </c>
      <c r="AG109" s="945"/>
      <c r="AH109" s="945"/>
      <c r="AI109" s="945"/>
      <c r="AJ109" s="946"/>
      <c r="AK109" s="947" t="s">
        <v>308</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309</v>
      </c>
      <c r="BW109" s="945"/>
      <c r="BX109" s="945"/>
      <c r="BY109" s="945"/>
      <c r="BZ109" s="946"/>
      <c r="CA109" s="947" t="s">
        <v>308</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309</v>
      </c>
      <c r="DM109" s="945"/>
      <c r="DN109" s="945"/>
      <c r="DO109" s="945"/>
      <c r="DP109" s="946"/>
      <c r="DQ109" s="947" t="s">
        <v>308</v>
      </c>
      <c r="DR109" s="945"/>
      <c r="DS109" s="945"/>
      <c r="DT109" s="945"/>
      <c r="DU109" s="946"/>
      <c r="DV109" s="947" t="s">
        <v>435</v>
      </c>
      <c r="DW109" s="945"/>
      <c r="DX109" s="945"/>
      <c r="DY109" s="945"/>
      <c r="DZ109" s="976"/>
    </row>
    <row r="110" spans="1:131" s="246" customFormat="1" ht="26.25" customHeight="1">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1623878</v>
      </c>
      <c r="AB110" s="938"/>
      <c r="AC110" s="938"/>
      <c r="AD110" s="938"/>
      <c r="AE110" s="939"/>
      <c r="AF110" s="940">
        <v>1409223</v>
      </c>
      <c r="AG110" s="938"/>
      <c r="AH110" s="938"/>
      <c r="AI110" s="938"/>
      <c r="AJ110" s="939"/>
      <c r="AK110" s="940">
        <v>1285905</v>
      </c>
      <c r="AL110" s="938"/>
      <c r="AM110" s="938"/>
      <c r="AN110" s="938"/>
      <c r="AO110" s="939"/>
      <c r="AP110" s="941">
        <v>31.3</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10765352</v>
      </c>
      <c r="BR110" s="885"/>
      <c r="BS110" s="885"/>
      <c r="BT110" s="885"/>
      <c r="BU110" s="885"/>
      <c r="BV110" s="885">
        <v>10590690</v>
      </c>
      <c r="BW110" s="885"/>
      <c r="BX110" s="885"/>
      <c r="BY110" s="885"/>
      <c r="BZ110" s="885"/>
      <c r="CA110" s="885">
        <v>10331186</v>
      </c>
      <c r="CB110" s="885"/>
      <c r="CC110" s="885"/>
      <c r="CD110" s="885"/>
      <c r="CE110" s="885"/>
      <c r="CF110" s="909">
        <v>251.4</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441</v>
      </c>
      <c r="DH110" s="885"/>
      <c r="DI110" s="885"/>
      <c r="DJ110" s="885"/>
      <c r="DK110" s="885"/>
      <c r="DL110" s="885" t="s">
        <v>441</v>
      </c>
      <c r="DM110" s="885"/>
      <c r="DN110" s="885"/>
      <c r="DO110" s="885"/>
      <c r="DP110" s="885"/>
      <c r="DQ110" s="885" t="s">
        <v>418</v>
      </c>
      <c r="DR110" s="885"/>
      <c r="DS110" s="885"/>
      <c r="DT110" s="885"/>
      <c r="DU110" s="885"/>
      <c r="DV110" s="886" t="s">
        <v>418</v>
      </c>
      <c r="DW110" s="886"/>
      <c r="DX110" s="886"/>
      <c r="DY110" s="886"/>
      <c r="DZ110" s="887"/>
    </row>
    <row r="111" spans="1:131" s="246" customFormat="1" ht="26.25" customHeight="1">
      <c r="A111" s="814" t="s">
        <v>442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407</v>
      </c>
      <c r="AB111" s="966"/>
      <c r="AC111" s="966"/>
      <c r="AD111" s="966"/>
      <c r="AE111" s="967"/>
      <c r="AF111" s="968" t="s">
        <v>418</v>
      </c>
      <c r="AG111" s="966"/>
      <c r="AH111" s="966"/>
      <c r="AI111" s="966"/>
      <c r="AJ111" s="967"/>
      <c r="AK111" s="968" t="s">
        <v>418</v>
      </c>
      <c r="AL111" s="966"/>
      <c r="AM111" s="966"/>
      <c r="AN111" s="966"/>
      <c r="AO111" s="967"/>
      <c r="AP111" s="969" t="s">
        <v>418</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t="s">
        <v>444</v>
      </c>
      <c r="BR111" s="857"/>
      <c r="BS111" s="857"/>
      <c r="BT111" s="857"/>
      <c r="BU111" s="857"/>
      <c r="BV111" s="857" t="s">
        <v>444</v>
      </c>
      <c r="BW111" s="857"/>
      <c r="BX111" s="857"/>
      <c r="BY111" s="857"/>
      <c r="BZ111" s="857"/>
      <c r="CA111" s="857" t="s">
        <v>418</v>
      </c>
      <c r="CB111" s="857"/>
      <c r="CC111" s="857"/>
      <c r="CD111" s="857"/>
      <c r="CE111" s="857"/>
      <c r="CF111" s="918" t="s">
        <v>394</v>
      </c>
      <c r="CG111" s="919"/>
      <c r="CH111" s="919"/>
      <c r="CI111" s="919"/>
      <c r="CJ111" s="919"/>
      <c r="CK111" s="974"/>
      <c r="CL111" s="861"/>
      <c r="CM111" s="864" t="s">
        <v>445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446</v>
      </c>
      <c r="DH111" s="857"/>
      <c r="DI111" s="857"/>
      <c r="DJ111" s="857"/>
      <c r="DK111" s="857"/>
      <c r="DL111" s="857" t="s">
        <v>446</v>
      </c>
      <c r="DM111" s="857"/>
      <c r="DN111" s="857"/>
      <c r="DO111" s="857"/>
      <c r="DP111" s="857"/>
      <c r="DQ111" s="857" t="s">
        <v>444</v>
      </c>
      <c r="DR111" s="857"/>
      <c r="DS111" s="857"/>
      <c r="DT111" s="857"/>
      <c r="DU111" s="857"/>
      <c r="DV111" s="834" t="s">
        <v>444</v>
      </c>
      <c r="DW111" s="834"/>
      <c r="DX111" s="834"/>
      <c r="DY111" s="834"/>
      <c r="DZ111" s="835"/>
    </row>
    <row r="112" spans="1:131" s="246" customFormat="1" ht="26.25" customHeight="1">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444</v>
      </c>
      <c r="AB112" s="820"/>
      <c r="AC112" s="820"/>
      <c r="AD112" s="820"/>
      <c r="AE112" s="821"/>
      <c r="AF112" s="822" t="s">
        <v>418</v>
      </c>
      <c r="AG112" s="820"/>
      <c r="AH112" s="820"/>
      <c r="AI112" s="820"/>
      <c r="AJ112" s="821"/>
      <c r="AK112" s="822" t="s">
        <v>418</v>
      </c>
      <c r="AL112" s="820"/>
      <c r="AM112" s="820"/>
      <c r="AN112" s="820"/>
      <c r="AO112" s="821"/>
      <c r="AP112" s="867" t="s">
        <v>418</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4504964</v>
      </c>
      <c r="BR112" s="857"/>
      <c r="BS112" s="857"/>
      <c r="BT112" s="857"/>
      <c r="BU112" s="857"/>
      <c r="BV112" s="857">
        <v>4077966</v>
      </c>
      <c r="BW112" s="857"/>
      <c r="BX112" s="857"/>
      <c r="BY112" s="857"/>
      <c r="BZ112" s="857"/>
      <c r="CA112" s="857">
        <v>3839981</v>
      </c>
      <c r="CB112" s="857"/>
      <c r="CC112" s="857"/>
      <c r="CD112" s="857"/>
      <c r="CE112" s="857"/>
      <c r="CF112" s="918">
        <v>93.4</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394</v>
      </c>
      <c r="DH112" s="857"/>
      <c r="DI112" s="857"/>
      <c r="DJ112" s="857"/>
      <c r="DK112" s="857"/>
      <c r="DL112" s="857" t="s">
        <v>444</v>
      </c>
      <c r="DM112" s="857"/>
      <c r="DN112" s="857"/>
      <c r="DO112" s="857"/>
      <c r="DP112" s="857"/>
      <c r="DQ112" s="857" t="s">
        <v>444</v>
      </c>
      <c r="DR112" s="857"/>
      <c r="DS112" s="857"/>
      <c r="DT112" s="857"/>
      <c r="DU112" s="857"/>
      <c r="DV112" s="834" t="s">
        <v>444</v>
      </c>
      <c r="DW112" s="834"/>
      <c r="DX112" s="834"/>
      <c r="DY112" s="834"/>
      <c r="DZ112" s="835"/>
    </row>
    <row r="113" spans="1:130" s="246" customFormat="1" ht="26.25" customHeight="1">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309197</v>
      </c>
      <c r="AB113" s="966"/>
      <c r="AC113" s="966"/>
      <c r="AD113" s="966"/>
      <c r="AE113" s="967"/>
      <c r="AF113" s="968">
        <v>337008</v>
      </c>
      <c r="AG113" s="966"/>
      <c r="AH113" s="966"/>
      <c r="AI113" s="966"/>
      <c r="AJ113" s="967"/>
      <c r="AK113" s="968">
        <v>337031</v>
      </c>
      <c r="AL113" s="966"/>
      <c r="AM113" s="966"/>
      <c r="AN113" s="966"/>
      <c r="AO113" s="967"/>
      <c r="AP113" s="969">
        <v>8.1999999999999993</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v>940275</v>
      </c>
      <c r="BR113" s="857"/>
      <c r="BS113" s="857"/>
      <c r="BT113" s="857"/>
      <c r="BU113" s="857"/>
      <c r="BV113" s="857">
        <v>880935</v>
      </c>
      <c r="BW113" s="857"/>
      <c r="BX113" s="857"/>
      <c r="BY113" s="857"/>
      <c r="BZ113" s="857"/>
      <c r="CA113" s="857">
        <v>814059</v>
      </c>
      <c r="CB113" s="857"/>
      <c r="CC113" s="857"/>
      <c r="CD113" s="857"/>
      <c r="CE113" s="857"/>
      <c r="CF113" s="918">
        <v>19.8</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444</v>
      </c>
      <c r="DH113" s="820"/>
      <c r="DI113" s="820"/>
      <c r="DJ113" s="820"/>
      <c r="DK113" s="821"/>
      <c r="DL113" s="822" t="s">
        <v>444</v>
      </c>
      <c r="DM113" s="820"/>
      <c r="DN113" s="820"/>
      <c r="DO113" s="820"/>
      <c r="DP113" s="821"/>
      <c r="DQ113" s="822" t="s">
        <v>444</v>
      </c>
      <c r="DR113" s="820"/>
      <c r="DS113" s="820"/>
      <c r="DT113" s="820"/>
      <c r="DU113" s="821"/>
      <c r="DV113" s="867" t="s">
        <v>418</v>
      </c>
      <c r="DW113" s="868"/>
      <c r="DX113" s="868"/>
      <c r="DY113" s="868"/>
      <c r="DZ113" s="869"/>
    </row>
    <row r="114" spans="1:130" s="246" customFormat="1" ht="26.25" customHeight="1">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59784</v>
      </c>
      <c r="AB114" s="820"/>
      <c r="AC114" s="820"/>
      <c r="AD114" s="820"/>
      <c r="AE114" s="821"/>
      <c r="AF114" s="822">
        <v>72967</v>
      </c>
      <c r="AG114" s="820"/>
      <c r="AH114" s="820"/>
      <c r="AI114" s="820"/>
      <c r="AJ114" s="821"/>
      <c r="AK114" s="822">
        <v>74092</v>
      </c>
      <c r="AL114" s="820"/>
      <c r="AM114" s="820"/>
      <c r="AN114" s="820"/>
      <c r="AO114" s="821"/>
      <c r="AP114" s="867">
        <v>1.8</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1902152</v>
      </c>
      <c r="BR114" s="857"/>
      <c r="BS114" s="857"/>
      <c r="BT114" s="857"/>
      <c r="BU114" s="857"/>
      <c r="BV114" s="857">
        <v>1776991</v>
      </c>
      <c r="BW114" s="857"/>
      <c r="BX114" s="857"/>
      <c r="BY114" s="857"/>
      <c r="BZ114" s="857"/>
      <c r="CA114" s="857">
        <v>1750240</v>
      </c>
      <c r="CB114" s="857"/>
      <c r="CC114" s="857"/>
      <c r="CD114" s="857"/>
      <c r="CE114" s="857"/>
      <c r="CF114" s="918">
        <v>42.6</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444</v>
      </c>
      <c r="DH114" s="820"/>
      <c r="DI114" s="820"/>
      <c r="DJ114" s="820"/>
      <c r="DK114" s="821"/>
      <c r="DL114" s="822" t="s">
        <v>418</v>
      </c>
      <c r="DM114" s="820"/>
      <c r="DN114" s="820"/>
      <c r="DO114" s="820"/>
      <c r="DP114" s="821"/>
      <c r="DQ114" s="822" t="s">
        <v>418</v>
      </c>
      <c r="DR114" s="820"/>
      <c r="DS114" s="820"/>
      <c r="DT114" s="820"/>
      <c r="DU114" s="821"/>
      <c r="DV114" s="867" t="s">
        <v>418</v>
      </c>
      <c r="DW114" s="868"/>
      <c r="DX114" s="868"/>
      <c r="DY114" s="868"/>
      <c r="DZ114" s="869"/>
    </row>
    <row r="115" spans="1:130" s="246" customFormat="1" ht="26.25" customHeight="1">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458</v>
      </c>
      <c r="AB115" s="966"/>
      <c r="AC115" s="966"/>
      <c r="AD115" s="966"/>
      <c r="AE115" s="967"/>
      <c r="AF115" s="968" t="s">
        <v>418</v>
      </c>
      <c r="AG115" s="966"/>
      <c r="AH115" s="966"/>
      <c r="AI115" s="966"/>
      <c r="AJ115" s="967"/>
      <c r="AK115" s="968" t="s">
        <v>444</v>
      </c>
      <c r="AL115" s="966"/>
      <c r="AM115" s="966"/>
      <c r="AN115" s="966"/>
      <c r="AO115" s="967"/>
      <c r="AP115" s="969" t="s">
        <v>444</v>
      </c>
      <c r="AQ115" s="970"/>
      <c r="AR115" s="970"/>
      <c r="AS115" s="970"/>
      <c r="AT115" s="971"/>
      <c r="AU115" s="979"/>
      <c r="AV115" s="980"/>
      <c r="AW115" s="980"/>
      <c r="AX115" s="980"/>
      <c r="AY115" s="980"/>
      <c r="AZ115" s="855" t="s">
        <v>459</v>
      </c>
      <c r="BA115" s="790"/>
      <c r="BB115" s="790"/>
      <c r="BC115" s="790"/>
      <c r="BD115" s="790"/>
      <c r="BE115" s="790"/>
      <c r="BF115" s="790"/>
      <c r="BG115" s="790"/>
      <c r="BH115" s="790"/>
      <c r="BI115" s="790"/>
      <c r="BJ115" s="790"/>
      <c r="BK115" s="790"/>
      <c r="BL115" s="790"/>
      <c r="BM115" s="790"/>
      <c r="BN115" s="790"/>
      <c r="BO115" s="790"/>
      <c r="BP115" s="791"/>
      <c r="BQ115" s="856" t="s">
        <v>444</v>
      </c>
      <c r="BR115" s="857"/>
      <c r="BS115" s="857"/>
      <c r="BT115" s="857"/>
      <c r="BU115" s="857"/>
      <c r="BV115" s="857" t="s">
        <v>444</v>
      </c>
      <c r="BW115" s="857"/>
      <c r="BX115" s="857"/>
      <c r="BY115" s="857"/>
      <c r="BZ115" s="857"/>
      <c r="CA115" s="857" t="s">
        <v>418</v>
      </c>
      <c r="CB115" s="857"/>
      <c r="CC115" s="857"/>
      <c r="CD115" s="857"/>
      <c r="CE115" s="857"/>
      <c r="CF115" s="918" t="s">
        <v>444</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444</v>
      </c>
      <c r="DH115" s="820"/>
      <c r="DI115" s="820"/>
      <c r="DJ115" s="820"/>
      <c r="DK115" s="821"/>
      <c r="DL115" s="822" t="s">
        <v>418</v>
      </c>
      <c r="DM115" s="820"/>
      <c r="DN115" s="820"/>
      <c r="DO115" s="820"/>
      <c r="DP115" s="821"/>
      <c r="DQ115" s="822" t="s">
        <v>444</v>
      </c>
      <c r="DR115" s="820"/>
      <c r="DS115" s="820"/>
      <c r="DT115" s="820"/>
      <c r="DU115" s="821"/>
      <c r="DV115" s="867" t="s">
        <v>458</v>
      </c>
      <c r="DW115" s="868"/>
      <c r="DX115" s="868"/>
      <c r="DY115" s="868"/>
      <c r="DZ115" s="869"/>
    </row>
    <row r="116" spans="1:130" s="246" customFormat="1" ht="26.25" customHeight="1">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444</v>
      </c>
      <c r="AB116" s="820"/>
      <c r="AC116" s="820"/>
      <c r="AD116" s="820"/>
      <c r="AE116" s="821"/>
      <c r="AF116" s="822" t="s">
        <v>444</v>
      </c>
      <c r="AG116" s="820"/>
      <c r="AH116" s="820"/>
      <c r="AI116" s="820"/>
      <c r="AJ116" s="821"/>
      <c r="AK116" s="822" t="s">
        <v>462</v>
      </c>
      <c r="AL116" s="820"/>
      <c r="AM116" s="820"/>
      <c r="AN116" s="820"/>
      <c r="AO116" s="821"/>
      <c r="AP116" s="867" t="s">
        <v>444</v>
      </c>
      <c r="AQ116" s="868"/>
      <c r="AR116" s="868"/>
      <c r="AS116" s="868"/>
      <c r="AT116" s="869"/>
      <c r="AU116" s="979"/>
      <c r="AV116" s="980"/>
      <c r="AW116" s="980"/>
      <c r="AX116" s="980"/>
      <c r="AY116" s="980"/>
      <c r="AZ116" s="906" t="s">
        <v>463</v>
      </c>
      <c r="BA116" s="907"/>
      <c r="BB116" s="907"/>
      <c r="BC116" s="907"/>
      <c r="BD116" s="907"/>
      <c r="BE116" s="907"/>
      <c r="BF116" s="907"/>
      <c r="BG116" s="907"/>
      <c r="BH116" s="907"/>
      <c r="BI116" s="907"/>
      <c r="BJ116" s="907"/>
      <c r="BK116" s="907"/>
      <c r="BL116" s="907"/>
      <c r="BM116" s="907"/>
      <c r="BN116" s="907"/>
      <c r="BO116" s="907"/>
      <c r="BP116" s="908"/>
      <c r="BQ116" s="856" t="s">
        <v>444</v>
      </c>
      <c r="BR116" s="857"/>
      <c r="BS116" s="857"/>
      <c r="BT116" s="857"/>
      <c r="BU116" s="857"/>
      <c r="BV116" s="857" t="s">
        <v>418</v>
      </c>
      <c r="BW116" s="857"/>
      <c r="BX116" s="857"/>
      <c r="BY116" s="857"/>
      <c r="BZ116" s="857"/>
      <c r="CA116" s="857" t="s">
        <v>418</v>
      </c>
      <c r="CB116" s="857"/>
      <c r="CC116" s="857"/>
      <c r="CD116" s="857"/>
      <c r="CE116" s="857"/>
      <c r="CF116" s="918" t="s">
        <v>444</v>
      </c>
      <c r="CG116" s="919"/>
      <c r="CH116" s="919"/>
      <c r="CI116" s="919"/>
      <c r="CJ116" s="919"/>
      <c r="CK116" s="974"/>
      <c r="CL116" s="861"/>
      <c r="CM116" s="864" t="s">
        <v>464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444</v>
      </c>
      <c r="DH116" s="820"/>
      <c r="DI116" s="820"/>
      <c r="DJ116" s="820"/>
      <c r="DK116" s="821"/>
      <c r="DL116" s="822" t="s">
        <v>444</v>
      </c>
      <c r="DM116" s="820"/>
      <c r="DN116" s="820"/>
      <c r="DO116" s="820"/>
      <c r="DP116" s="821"/>
      <c r="DQ116" s="822" t="s">
        <v>444</v>
      </c>
      <c r="DR116" s="820"/>
      <c r="DS116" s="820"/>
      <c r="DT116" s="820"/>
      <c r="DU116" s="821"/>
      <c r="DV116" s="867" t="s">
        <v>418</v>
      </c>
      <c r="DW116" s="868"/>
      <c r="DX116" s="868"/>
      <c r="DY116" s="868"/>
      <c r="DZ116" s="869"/>
    </row>
    <row r="117" spans="1:130" s="246" customFormat="1" ht="26.25" customHeight="1">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465</v>
      </c>
      <c r="Z117" s="946"/>
      <c r="AA117" s="951">
        <v>1992859</v>
      </c>
      <c r="AB117" s="952"/>
      <c r="AC117" s="952"/>
      <c r="AD117" s="952"/>
      <c r="AE117" s="953"/>
      <c r="AF117" s="954">
        <v>1819198</v>
      </c>
      <c r="AG117" s="952"/>
      <c r="AH117" s="952"/>
      <c r="AI117" s="952"/>
      <c r="AJ117" s="953"/>
      <c r="AK117" s="954">
        <v>1697028</v>
      </c>
      <c r="AL117" s="952"/>
      <c r="AM117" s="952"/>
      <c r="AN117" s="952"/>
      <c r="AO117" s="953"/>
      <c r="AP117" s="955"/>
      <c r="AQ117" s="956"/>
      <c r="AR117" s="956"/>
      <c r="AS117" s="956"/>
      <c r="AT117" s="957"/>
      <c r="AU117" s="979"/>
      <c r="AV117" s="980"/>
      <c r="AW117" s="980"/>
      <c r="AX117" s="980"/>
      <c r="AY117" s="980"/>
      <c r="AZ117" s="906" t="s">
        <v>466</v>
      </c>
      <c r="BA117" s="907"/>
      <c r="BB117" s="907"/>
      <c r="BC117" s="907"/>
      <c r="BD117" s="907"/>
      <c r="BE117" s="907"/>
      <c r="BF117" s="907"/>
      <c r="BG117" s="907"/>
      <c r="BH117" s="907"/>
      <c r="BI117" s="907"/>
      <c r="BJ117" s="907"/>
      <c r="BK117" s="907"/>
      <c r="BL117" s="907"/>
      <c r="BM117" s="907"/>
      <c r="BN117" s="907"/>
      <c r="BO117" s="907"/>
      <c r="BP117" s="908"/>
      <c r="BQ117" s="856" t="s">
        <v>467</v>
      </c>
      <c r="BR117" s="857"/>
      <c r="BS117" s="857"/>
      <c r="BT117" s="857"/>
      <c r="BU117" s="857"/>
      <c r="BV117" s="857" t="s">
        <v>458</v>
      </c>
      <c r="BW117" s="857"/>
      <c r="BX117" s="857"/>
      <c r="BY117" s="857"/>
      <c r="BZ117" s="857"/>
      <c r="CA117" s="857" t="s">
        <v>458</v>
      </c>
      <c r="CB117" s="857"/>
      <c r="CC117" s="857"/>
      <c r="CD117" s="857"/>
      <c r="CE117" s="857"/>
      <c r="CF117" s="918" t="s">
        <v>458</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458</v>
      </c>
      <c r="DH117" s="820"/>
      <c r="DI117" s="820"/>
      <c r="DJ117" s="820"/>
      <c r="DK117" s="821"/>
      <c r="DL117" s="822" t="s">
        <v>458</v>
      </c>
      <c r="DM117" s="820"/>
      <c r="DN117" s="820"/>
      <c r="DO117" s="820"/>
      <c r="DP117" s="821"/>
      <c r="DQ117" s="822" t="s">
        <v>458</v>
      </c>
      <c r="DR117" s="820"/>
      <c r="DS117" s="820"/>
      <c r="DT117" s="820"/>
      <c r="DU117" s="821"/>
      <c r="DV117" s="867" t="s">
        <v>458</v>
      </c>
      <c r="DW117" s="868"/>
      <c r="DX117" s="868"/>
      <c r="DY117" s="868"/>
      <c r="DZ117" s="869"/>
    </row>
    <row r="118" spans="1:130" s="246" customFormat="1" ht="26.25" customHeight="1">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309</v>
      </c>
      <c r="AG118" s="945"/>
      <c r="AH118" s="945"/>
      <c r="AI118" s="945"/>
      <c r="AJ118" s="946"/>
      <c r="AK118" s="947" t="s">
        <v>308</v>
      </c>
      <c r="AL118" s="945"/>
      <c r="AM118" s="945"/>
      <c r="AN118" s="945"/>
      <c r="AO118" s="946"/>
      <c r="AP118" s="948" t="s">
        <v>435</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418</v>
      </c>
      <c r="BR118" s="888"/>
      <c r="BS118" s="888"/>
      <c r="BT118" s="888"/>
      <c r="BU118" s="888"/>
      <c r="BV118" s="888">
        <v>46190</v>
      </c>
      <c r="BW118" s="888"/>
      <c r="BX118" s="888"/>
      <c r="BY118" s="888"/>
      <c r="BZ118" s="888"/>
      <c r="CA118" s="888">
        <v>56638</v>
      </c>
      <c r="CB118" s="888"/>
      <c r="CC118" s="888"/>
      <c r="CD118" s="888"/>
      <c r="CE118" s="888"/>
      <c r="CF118" s="918">
        <v>1.4</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418</v>
      </c>
      <c r="DH118" s="820"/>
      <c r="DI118" s="820"/>
      <c r="DJ118" s="820"/>
      <c r="DK118" s="821"/>
      <c r="DL118" s="822" t="s">
        <v>418</v>
      </c>
      <c r="DM118" s="820"/>
      <c r="DN118" s="820"/>
      <c r="DO118" s="820"/>
      <c r="DP118" s="821"/>
      <c r="DQ118" s="822" t="s">
        <v>394</v>
      </c>
      <c r="DR118" s="820"/>
      <c r="DS118" s="820"/>
      <c r="DT118" s="820"/>
      <c r="DU118" s="821"/>
      <c r="DV118" s="867" t="s">
        <v>418</v>
      </c>
      <c r="DW118" s="868"/>
      <c r="DX118" s="868"/>
      <c r="DY118" s="868"/>
      <c r="DZ118" s="869"/>
    </row>
    <row r="119" spans="1:130" s="246" customFormat="1" ht="26.25" customHeight="1">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418</v>
      </c>
      <c r="AB119" s="938"/>
      <c r="AC119" s="938"/>
      <c r="AD119" s="938"/>
      <c r="AE119" s="939"/>
      <c r="AF119" s="940" t="s">
        <v>418</v>
      </c>
      <c r="AG119" s="938"/>
      <c r="AH119" s="938"/>
      <c r="AI119" s="938"/>
      <c r="AJ119" s="939"/>
      <c r="AK119" s="940" t="s">
        <v>418</v>
      </c>
      <c r="AL119" s="938"/>
      <c r="AM119" s="938"/>
      <c r="AN119" s="938"/>
      <c r="AO119" s="939"/>
      <c r="AP119" s="941" t="s">
        <v>418</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471</v>
      </c>
      <c r="BP119" s="921"/>
      <c r="BQ119" s="925">
        <v>18112743</v>
      </c>
      <c r="BR119" s="888"/>
      <c r="BS119" s="888"/>
      <c r="BT119" s="888"/>
      <c r="BU119" s="888"/>
      <c r="BV119" s="888">
        <v>17372772</v>
      </c>
      <c r="BW119" s="888"/>
      <c r="BX119" s="888"/>
      <c r="BY119" s="888"/>
      <c r="BZ119" s="888"/>
      <c r="CA119" s="888">
        <v>16792104</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394</v>
      </c>
      <c r="DH119" s="803"/>
      <c r="DI119" s="803"/>
      <c r="DJ119" s="803"/>
      <c r="DK119" s="804"/>
      <c r="DL119" s="805" t="s">
        <v>444</v>
      </c>
      <c r="DM119" s="803"/>
      <c r="DN119" s="803"/>
      <c r="DO119" s="803"/>
      <c r="DP119" s="804"/>
      <c r="DQ119" s="805" t="s">
        <v>444</v>
      </c>
      <c r="DR119" s="803"/>
      <c r="DS119" s="803"/>
      <c r="DT119" s="803"/>
      <c r="DU119" s="804"/>
      <c r="DV119" s="891" t="s">
        <v>444</v>
      </c>
      <c r="DW119" s="892"/>
      <c r="DX119" s="892"/>
      <c r="DY119" s="892"/>
      <c r="DZ119" s="893"/>
    </row>
    <row r="120" spans="1:130" s="246" customFormat="1" ht="26.25" customHeight="1">
      <c r="A120" s="860"/>
      <c r="B120" s="861"/>
      <c r="C120" s="864" t="s">
        <v>445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444</v>
      </c>
      <c r="AB120" s="820"/>
      <c r="AC120" s="820"/>
      <c r="AD120" s="820"/>
      <c r="AE120" s="821"/>
      <c r="AF120" s="822" t="s">
        <v>444</v>
      </c>
      <c r="AG120" s="820"/>
      <c r="AH120" s="820"/>
      <c r="AI120" s="820"/>
      <c r="AJ120" s="821"/>
      <c r="AK120" s="822" t="s">
        <v>444</v>
      </c>
      <c r="AL120" s="820"/>
      <c r="AM120" s="820"/>
      <c r="AN120" s="820"/>
      <c r="AO120" s="821"/>
      <c r="AP120" s="867" t="s">
        <v>444</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6815602</v>
      </c>
      <c r="BR120" s="885"/>
      <c r="BS120" s="885"/>
      <c r="BT120" s="885"/>
      <c r="BU120" s="885"/>
      <c r="BV120" s="885">
        <v>7324548</v>
      </c>
      <c r="BW120" s="885"/>
      <c r="BX120" s="885"/>
      <c r="BY120" s="885"/>
      <c r="BZ120" s="885"/>
      <c r="CA120" s="885">
        <v>7241918</v>
      </c>
      <c r="CB120" s="885"/>
      <c r="CC120" s="885"/>
      <c r="CD120" s="885"/>
      <c r="CE120" s="885"/>
      <c r="CF120" s="909">
        <v>176.2</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t="s">
        <v>444</v>
      </c>
      <c r="DH120" s="885"/>
      <c r="DI120" s="885"/>
      <c r="DJ120" s="885"/>
      <c r="DK120" s="885"/>
      <c r="DL120" s="885">
        <v>2296296</v>
      </c>
      <c r="DM120" s="885"/>
      <c r="DN120" s="885"/>
      <c r="DO120" s="885"/>
      <c r="DP120" s="885"/>
      <c r="DQ120" s="885">
        <v>2186609</v>
      </c>
      <c r="DR120" s="885"/>
      <c r="DS120" s="885"/>
      <c r="DT120" s="885"/>
      <c r="DU120" s="885"/>
      <c r="DV120" s="886">
        <v>53.2</v>
      </c>
      <c r="DW120" s="886"/>
      <c r="DX120" s="886"/>
      <c r="DY120" s="886"/>
      <c r="DZ120" s="887"/>
    </row>
    <row r="121" spans="1:130" s="246" customFormat="1" ht="26.25" customHeight="1">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444</v>
      </c>
      <c r="AB121" s="820"/>
      <c r="AC121" s="820"/>
      <c r="AD121" s="820"/>
      <c r="AE121" s="821"/>
      <c r="AF121" s="822" t="s">
        <v>444</v>
      </c>
      <c r="AG121" s="820"/>
      <c r="AH121" s="820"/>
      <c r="AI121" s="820"/>
      <c r="AJ121" s="821"/>
      <c r="AK121" s="822" t="s">
        <v>444</v>
      </c>
      <c r="AL121" s="820"/>
      <c r="AM121" s="820"/>
      <c r="AN121" s="820"/>
      <c r="AO121" s="821"/>
      <c r="AP121" s="867" t="s">
        <v>444</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v>34002</v>
      </c>
      <c r="BR121" s="857"/>
      <c r="BS121" s="857"/>
      <c r="BT121" s="857"/>
      <c r="BU121" s="857"/>
      <c r="BV121" s="857">
        <v>21877</v>
      </c>
      <c r="BW121" s="857"/>
      <c r="BX121" s="857"/>
      <c r="BY121" s="857"/>
      <c r="BZ121" s="857"/>
      <c r="CA121" s="857">
        <v>11050</v>
      </c>
      <c r="CB121" s="857"/>
      <c r="CC121" s="857"/>
      <c r="CD121" s="857"/>
      <c r="CE121" s="857"/>
      <c r="CF121" s="918">
        <v>0.3</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1907579</v>
      </c>
      <c r="DH121" s="857"/>
      <c r="DI121" s="857"/>
      <c r="DJ121" s="857"/>
      <c r="DK121" s="857"/>
      <c r="DL121" s="857">
        <v>1781670</v>
      </c>
      <c r="DM121" s="857"/>
      <c r="DN121" s="857"/>
      <c r="DO121" s="857"/>
      <c r="DP121" s="857"/>
      <c r="DQ121" s="857">
        <v>1653372</v>
      </c>
      <c r="DR121" s="857"/>
      <c r="DS121" s="857"/>
      <c r="DT121" s="857"/>
      <c r="DU121" s="857"/>
      <c r="DV121" s="834">
        <v>40.200000000000003</v>
      </c>
      <c r="DW121" s="834"/>
      <c r="DX121" s="834"/>
      <c r="DY121" s="834"/>
      <c r="DZ121" s="835"/>
    </row>
    <row r="122" spans="1:130" s="246" customFormat="1" ht="26.25" customHeight="1">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444</v>
      </c>
      <c r="AB122" s="820"/>
      <c r="AC122" s="820"/>
      <c r="AD122" s="820"/>
      <c r="AE122" s="821"/>
      <c r="AF122" s="822" t="s">
        <v>444</v>
      </c>
      <c r="AG122" s="820"/>
      <c r="AH122" s="820"/>
      <c r="AI122" s="820"/>
      <c r="AJ122" s="821"/>
      <c r="AK122" s="822" t="s">
        <v>444</v>
      </c>
      <c r="AL122" s="820"/>
      <c r="AM122" s="820"/>
      <c r="AN122" s="820"/>
      <c r="AO122" s="821"/>
      <c r="AP122" s="867" t="s">
        <v>444</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10589124</v>
      </c>
      <c r="BR122" s="888"/>
      <c r="BS122" s="888"/>
      <c r="BT122" s="888"/>
      <c r="BU122" s="888"/>
      <c r="BV122" s="888">
        <v>10017928</v>
      </c>
      <c r="BW122" s="888"/>
      <c r="BX122" s="888"/>
      <c r="BY122" s="888"/>
      <c r="BZ122" s="888"/>
      <c r="CA122" s="888">
        <v>10197423</v>
      </c>
      <c r="CB122" s="888"/>
      <c r="CC122" s="888"/>
      <c r="CD122" s="888"/>
      <c r="CE122" s="888"/>
      <c r="CF122" s="889">
        <v>248.1</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t="s">
        <v>394</v>
      </c>
      <c r="DH122" s="857"/>
      <c r="DI122" s="857"/>
      <c r="DJ122" s="857"/>
      <c r="DK122" s="857"/>
      <c r="DL122" s="857" t="s">
        <v>394</v>
      </c>
      <c r="DM122" s="857"/>
      <c r="DN122" s="857"/>
      <c r="DO122" s="857"/>
      <c r="DP122" s="857"/>
      <c r="DQ122" s="857" t="s">
        <v>394</v>
      </c>
      <c r="DR122" s="857"/>
      <c r="DS122" s="857"/>
      <c r="DT122" s="857"/>
      <c r="DU122" s="857"/>
      <c r="DV122" s="834" t="s">
        <v>394</v>
      </c>
      <c r="DW122" s="834"/>
      <c r="DX122" s="834"/>
      <c r="DY122" s="834"/>
      <c r="DZ122" s="835"/>
    </row>
    <row r="123" spans="1:130" s="246" customFormat="1" ht="26.25" customHeight="1">
      <c r="A123" s="860"/>
      <c r="B123" s="861"/>
      <c r="C123" s="864" t="s">
        <v>464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394</v>
      </c>
      <c r="AB123" s="820"/>
      <c r="AC123" s="820"/>
      <c r="AD123" s="820"/>
      <c r="AE123" s="821"/>
      <c r="AF123" s="822" t="s">
        <v>394</v>
      </c>
      <c r="AG123" s="820"/>
      <c r="AH123" s="820"/>
      <c r="AI123" s="820"/>
      <c r="AJ123" s="821"/>
      <c r="AK123" s="822" t="s">
        <v>394</v>
      </c>
      <c r="AL123" s="820"/>
      <c r="AM123" s="820"/>
      <c r="AN123" s="820"/>
      <c r="AO123" s="821"/>
      <c r="AP123" s="867" t="s">
        <v>394</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482</v>
      </c>
      <c r="BP123" s="921"/>
      <c r="BQ123" s="875">
        <v>17438728</v>
      </c>
      <c r="BR123" s="876"/>
      <c r="BS123" s="876"/>
      <c r="BT123" s="876"/>
      <c r="BU123" s="876"/>
      <c r="BV123" s="876">
        <v>17364353</v>
      </c>
      <c r="BW123" s="876"/>
      <c r="BX123" s="876"/>
      <c r="BY123" s="876"/>
      <c r="BZ123" s="876"/>
      <c r="CA123" s="876">
        <v>17450391</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t="s">
        <v>484</v>
      </c>
      <c r="DH123" s="820"/>
      <c r="DI123" s="820"/>
      <c r="DJ123" s="820"/>
      <c r="DK123" s="821"/>
      <c r="DL123" s="822" t="s">
        <v>484</v>
      </c>
      <c r="DM123" s="820"/>
      <c r="DN123" s="820"/>
      <c r="DO123" s="820"/>
      <c r="DP123" s="821"/>
      <c r="DQ123" s="822" t="s">
        <v>484</v>
      </c>
      <c r="DR123" s="820"/>
      <c r="DS123" s="820"/>
      <c r="DT123" s="820"/>
      <c r="DU123" s="821"/>
      <c r="DV123" s="867" t="s">
        <v>484</v>
      </c>
      <c r="DW123" s="868"/>
      <c r="DX123" s="868"/>
      <c r="DY123" s="868"/>
      <c r="DZ123" s="869"/>
    </row>
    <row r="124" spans="1:130" s="246" customFormat="1" ht="26.25" customHeight="1" thickBot="1">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484</v>
      </c>
      <c r="AB124" s="820"/>
      <c r="AC124" s="820"/>
      <c r="AD124" s="820"/>
      <c r="AE124" s="821"/>
      <c r="AF124" s="822" t="s">
        <v>485</v>
      </c>
      <c r="AG124" s="820"/>
      <c r="AH124" s="820"/>
      <c r="AI124" s="820"/>
      <c r="AJ124" s="821"/>
      <c r="AK124" s="822" t="s">
        <v>484</v>
      </c>
      <c r="AL124" s="820"/>
      <c r="AM124" s="820"/>
      <c r="AN124" s="820"/>
      <c r="AO124" s="821"/>
      <c r="AP124" s="867" t="s">
        <v>484</v>
      </c>
      <c r="AQ124" s="868"/>
      <c r="AR124" s="868"/>
      <c r="AS124" s="868"/>
      <c r="AT124" s="869"/>
      <c r="AU124" s="870" t="s">
        <v>486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15.4</v>
      </c>
      <c r="BR124" s="874"/>
      <c r="BS124" s="874"/>
      <c r="BT124" s="874"/>
      <c r="BU124" s="874"/>
      <c r="BV124" s="874">
        <v>0.2</v>
      </c>
      <c r="BW124" s="874"/>
      <c r="BX124" s="874"/>
      <c r="BY124" s="874"/>
      <c r="BZ124" s="874"/>
      <c r="CA124" s="874" t="s">
        <v>487</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v>2597385</v>
      </c>
      <c r="DH124" s="803"/>
      <c r="DI124" s="803"/>
      <c r="DJ124" s="803"/>
      <c r="DK124" s="804"/>
      <c r="DL124" s="805" t="s">
        <v>489</v>
      </c>
      <c r="DM124" s="803"/>
      <c r="DN124" s="803"/>
      <c r="DO124" s="803"/>
      <c r="DP124" s="804"/>
      <c r="DQ124" s="805" t="s">
        <v>484</v>
      </c>
      <c r="DR124" s="803"/>
      <c r="DS124" s="803"/>
      <c r="DT124" s="803"/>
      <c r="DU124" s="804"/>
      <c r="DV124" s="891" t="s">
        <v>484</v>
      </c>
      <c r="DW124" s="892"/>
      <c r="DX124" s="892"/>
      <c r="DY124" s="892"/>
      <c r="DZ124" s="893"/>
    </row>
    <row r="125" spans="1:130" s="246" customFormat="1" ht="26.25" customHeight="1">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490</v>
      </c>
      <c r="AB125" s="820"/>
      <c r="AC125" s="820"/>
      <c r="AD125" s="820"/>
      <c r="AE125" s="821"/>
      <c r="AF125" s="822" t="s">
        <v>484</v>
      </c>
      <c r="AG125" s="820"/>
      <c r="AH125" s="820"/>
      <c r="AI125" s="820"/>
      <c r="AJ125" s="821"/>
      <c r="AK125" s="822" t="s">
        <v>489</v>
      </c>
      <c r="AL125" s="820"/>
      <c r="AM125" s="820"/>
      <c r="AN125" s="820"/>
      <c r="AO125" s="821"/>
      <c r="AP125" s="867" t="s">
        <v>489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491</v>
      </c>
      <c r="CL125" s="895"/>
      <c r="CM125" s="895"/>
      <c r="CN125" s="895"/>
      <c r="CO125" s="896"/>
      <c r="CP125" s="903" t="s">
        <v>492</v>
      </c>
      <c r="CQ125" s="848"/>
      <c r="CR125" s="848"/>
      <c r="CS125" s="848"/>
      <c r="CT125" s="848"/>
      <c r="CU125" s="848"/>
      <c r="CV125" s="848"/>
      <c r="CW125" s="848"/>
      <c r="CX125" s="848"/>
      <c r="CY125" s="848"/>
      <c r="CZ125" s="848"/>
      <c r="DA125" s="848"/>
      <c r="DB125" s="848"/>
      <c r="DC125" s="848"/>
      <c r="DD125" s="848"/>
      <c r="DE125" s="848"/>
      <c r="DF125" s="849"/>
      <c r="DG125" s="904" t="s">
        <v>484</v>
      </c>
      <c r="DH125" s="885"/>
      <c r="DI125" s="885"/>
      <c r="DJ125" s="885"/>
      <c r="DK125" s="885"/>
      <c r="DL125" s="885" t="s">
        <v>484</v>
      </c>
      <c r="DM125" s="885"/>
      <c r="DN125" s="885"/>
      <c r="DO125" s="885"/>
      <c r="DP125" s="885"/>
      <c r="DQ125" s="885" t="s">
        <v>484</v>
      </c>
      <c r="DR125" s="885"/>
      <c r="DS125" s="885"/>
      <c r="DT125" s="885"/>
      <c r="DU125" s="885"/>
      <c r="DV125" s="886" t="s">
        <v>484</v>
      </c>
      <c r="DW125" s="886"/>
      <c r="DX125" s="886"/>
      <c r="DY125" s="886"/>
      <c r="DZ125" s="887"/>
    </row>
    <row r="126" spans="1:130" s="246" customFormat="1" ht="26.25" customHeight="1" thickBot="1">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493</v>
      </c>
      <c r="AB126" s="820"/>
      <c r="AC126" s="820"/>
      <c r="AD126" s="820"/>
      <c r="AE126" s="821"/>
      <c r="AF126" s="822" t="s">
        <v>484</v>
      </c>
      <c r="AG126" s="820"/>
      <c r="AH126" s="820"/>
      <c r="AI126" s="820"/>
      <c r="AJ126" s="821"/>
      <c r="AK126" s="822" t="s">
        <v>394</v>
      </c>
      <c r="AL126" s="820"/>
      <c r="AM126" s="820"/>
      <c r="AN126" s="820"/>
      <c r="AO126" s="821"/>
      <c r="AP126" s="867" t="s">
        <v>490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494</v>
      </c>
      <c r="CQ126" s="790"/>
      <c r="CR126" s="790"/>
      <c r="CS126" s="790"/>
      <c r="CT126" s="790"/>
      <c r="CU126" s="790"/>
      <c r="CV126" s="790"/>
      <c r="CW126" s="790"/>
      <c r="CX126" s="790"/>
      <c r="CY126" s="790"/>
      <c r="CZ126" s="790"/>
      <c r="DA126" s="790"/>
      <c r="DB126" s="790"/>
      <c r="DC126" s="790"/>
      <c r="DD126" s="790"/>
      <c r="DE126" s="790"/>
      <c r="DF126" s="791"/>
      <c r="DG126" s="856" t="s">
        <v>484</v>
      </c>
      <c r="DH126" s="857"/>
      <c r="DI126" s="857"/>
      <c r="DJ126" s="857"/>
      <c r="DK126" s="857"/>
      <c r="DL126" s="857" t="s">
        <v>394</v>
      </c>
      <c r="DM126" s="857"/>
      <c r="DN126" s="857"/>
      <c r="DO126" s="857"/>
      <c r="DP126" s="857"/>
      <c r="DQ126" s="857" t="s">
        <v>484</v>
      </c>
      <c r="DR126" s="857"/>
      <c r="DS126" s="857"/>
      <c r="DT126" s="857"/>
      <c r="DU126" s="857"/>
      <c r="DV126" s="834" t="s">
        <v>484</v>
      </c>
      <c r="DW126" s="834"/>
      <c r="DX126" s="834"/>
      <c r="DY126" s="834"/>
      <c r="DZ126" s="835"/>
    </row>
    <row r="127" spans="1:130" s="246" customFormat="1" ht="26.25" customHeight="1">
      <c r="A127" s="862"/>
      <c r="B127" s="863"/>
      <c r="C127" s="881" t="s">
        <v>495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496</v>
      </c>
      <c r="AB127" s="820"/>
      <c r="AC127" s="820"/>
      <c r="AD127" s="820"/>
      <c r="AE127" s="821"/>
      <c r="AF127" s="822" t="s">
        <v>497</v>
      </c>
      <c r="AG127" s="820"/>
      <c r="AH127" s="820"/>
      <c r="AI127" s="820"/>
      <c r="AJ127" s="821"/>
      <c r="AK127" s="822" t="s">
        <v>498</v>
      </c>
      <c r="AL127" s="820"/>
      <c r="AM127" s="820"/>
      <c r="AN127" s="820"/>
      <c r="AO127" s="821"/>
      <c r="AP127" s="867" t="s">
        <v>484</v>
      </c>
      <c r="AQ127" s="868"/>
      <c r="AR127" s="868"/>
      <c r="AS127" s="868"/>
      <c r="AT127" s="869"/>
      <c r="AU127" s="282"/>
      <c r="AV127" s="282"/>
      <c r="AW127" s="282"/>
      <c r="AX127" s="884" t="s">
        <v>499</v>
      </c>
      <c r="AY127" s="852"/>
      <c r="AZ127" s="852"/>
      <c r="BA127" s="852"/>
      <c r="BB127" s="852"/>
      <c r="BC127" s="852"/>
      <c r="BD127" s="852"/>
      <c r="BE127" s="853"/>
      <c r="BF127" s="851" t="s">
        <v>500</v>
      </c>
      <c r="BG127" s="852"/>
      <c r="BH127" s="852"/>
      <c r="BI127" s="852"/>
      <c r="BJ127" s="852"/>
      <c r="BK127" s="852"/>
      <c r="BL127" s="853"/>
      <c r="BM127" s="851" t="s">
        <v>501</v>
      </c>
      <c r="BN127" s="852"/>
      <c r="BO127" s="852"/>
      <c r="BP127" s="852"/>
      <c r="BQ127" s="852"/>
      <c r="BR127" s="852"/>
      <c r="BS127" s="853"/>
      <c r="BT127" s="851" t="s">
        <v>502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503</v>
      </c>
      <c r="CQ127" s="790"/>
      <c r="CR127" s="790"/>
      <c r="CS127" s="790"/>
      <c r="CT127" s="790"/>
      <c r="CU127" s="790"/>
      <c r="CV127" s="790"/>
      <c r="CW127" s="790"/>
      <c r="CX127" s="790"/>
      <c r="CY127" s="790"/>
      <c r="CZ127" s="790"/>
      <c r="DA127" s="790"/>
      <c r="DB127" s="790"/>
      <c r="DC127" s="790"/>
      <c r="DD127" s="790"/>
      <c r="DE127" s="790"/>
      <c r="DF127" s="791"/>
      <c r="DG127" s="856" t="s">
        <v>484</v>
      </c>
      <c r="DH127" s="857"/>
      <c r="DI127" s="857"/>
      <c r="DJ127" s="857"/>
      <c r="DK127" s="857"/>
      <c r="DL127" s="857" t="s">
        <v>504</v>
      </c>
      <c r="DM127" s="857"/>
      <c r="DN127" s="857"/>
      <c r="DO127" s="857"/>
      <c r="DP127" s="857"/>
      <c r="DQ127" s="857" t="s">
        <v>484</v>
      </c>
      <c r="DR127" s="857"/>
      <c r="DS127" s="857"/>
      <c r="DT127" s="857"/>
      <c r="DU127" s="857"/>
      <c r="DV127" s="834" t="s">
        <v>484</v>
      </c>
      <c r="DW127" s="834"/>
      <c r="DX127" s="834"/>
      <c r="DY127" s="834"/>
      <c r="DZ127" s="835"/>
    </row>
    <row r="128" spans="1:130" s="246" customFormat="1" ht="26.25" customHeight="1" thickBot="1">
      <c r="A128" s="836" t="s">
        <v>505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506</v>
      </c>
      <c r="X128" s="838"/>
      <c r="Y128" s="838"/>
      <c r="Z128" s="839"/>
      <c r="AA128" s="840">
        <v>16911</v>
      </c>
      <c r="AB128" s="841"/>
      <c r="AC128" s="841"/>
      <c r="AD128" s="841"/>
      <c r="AE128" s="842"/>
      <c r="AF128" s="843">
        <v>13156</v>
      </c>
      <c r="AG128" s="841"/>
      <c r="AH128" s="841"/>
      <c r="AI128" s="841"/>
      <c r="AJ128" s="842"/>
      <c r="AK128" s="843">
        <v>11707</v>
      </c>
      <c r="AL128" s="841"/>
      <c r="AM128" s="841"/>
      <c r="AN128" s="841"/>
      <c r="AO128" s="842"/>
      <c r="AP128" s="844"/>
      <c r="AQ128" s="845"/>
      <c r="AR128" s="845"/>
      <c r="AS128" s="845"/>
      <c r="AT128" s="846"/>
      <c r="AU128" s="282"/>
      <c r="AV128" s="282"/>
      <c r="AW128" s="282"/>
      <c r="AX128" s="847" t="s">
        <v>507</v>
      </c>
      <c r="AY128" s="848"/>
      <c r="AZ128" s="848"/>
      <c r="BA128" s="848"/>
      <c r="BB128" s="848"/>
      <c r="BC128" s="848"/>
      <c r="BD128" s="848"/>
      <c r="BE128" s="849"/>
      <c r="BF128" s="826" t="s">
        <v>508</v>
      </c>
      <c r="BG128" s="827"/>
      <c r="BH128" s="827"/>
      <c r="BI128" s="827"/>
      <c r="BJ128" s="827"/>
      <c r="BK128" s="827"/>
      <c r="BL128" s="850"/>
      <c r="BM128" s="826">
        <v>14.79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509</v>
      </c>
      <c r="CQ128" s="768"/>
      <c r="CR128" s="768"/>
      <c r="CS128" s="768"/>
      <c r="CT128" s="768"/>
      <c r="CU128" s="768"/>
      <c r="CV128" s="768"/>
      <c r="CW128" s="768"/>
      <c r="CX128" s="768"/>
      <c r="CY128" s="768"/>
      <c r="CZ128" s="768"/>
      <c r="DA128" s="768"/>
      <c r="DB128" s="768"/>
      <c r="DC128" s="768"/>
      <c r="DD128" s="768"/>
      <c r="DE128" s="768"/>
      <c r="DF128" s="769"/>
      <c r="DG128" s="830" t="s">
        <v>484</v>
      </c>
      <c r="DH128" s="831"/>
      <c r="DI128" s="831"/>
      <c r="DJ128" s="831"/>
      <c r="DK128" s="831"/>
      <c r="DL128" s="831" t="s">
        <v>484</v>
      </c>
      <c r="DM128" s="831"/>
      <c r="DN128" s="831"/>
      <c r="DO128" s="831"/>
      <c r="DP128" s="831"/>
      <c r="DQ128" s="831" t="s">
        <v>504</v>
      </c>
      <c r="DR128" s="831"/>
      <c r="DS128" s="831"/>
      <c r="DT128" s="831"/>
      <c r="DU128" s="831"/>
      <c r="DV128" s="832" t="s">
        <v>510</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511</v>
      </c>
      <c r="X129" s="817"/>
      <c r="Y129" s="817"/>
      <c r="Z129" s="818"/>
      <c r="AA129" s="819">
        <v>5804042</v>
      </c>
      <c r="AB129" s="820"/>
      <c r="AC129" s="820"/>
      <c r="AD129" s="820"/>
      <c r="AE129" s="821"/>
      <c r="AF129" s="822">
        <v>5462434</v>
      </c>
      <c r="AG129" s="820"/>
      <c r="AH129" s="820"/>
      <c r="AI129" s="820"/>
      <c r="AJ129" s="821"/>
      <c r="AK129" s="822">
        <v>5334964</v>
      </c>
      <c r="AL129" s="820"/>
      <c r="AM129" s="820"/>
      <c r="AN129" s="820"/>
      <c r="AO129" s="821"/>
      <c r="AP129" s="823"/>
      <c r="AQ129" s="824"/>
      <c r="AR129" s="824"/>
      <c r="AS129" s="824"/>
      <c r="AT129" s="825"/>
      <c r="AU129" s="284"/>
      <c r="AV129" s="284"/>
      <c r="AW129" s="284"/>
      <c r="AX129" s="789" t="s">
        <v>512</v>
      </c>
      <c r="AY129" s="790"/>
      <c r="AZ129" s="790"/>
      <c r="BA129" s="790"/>
      <c r="BB129" s="790"/>
      <c r="BC129" s="790"/>
      <c r="BD129" s="790"/>
      <c r="BE129" s="791"/>
      <c r="BF129" s="809" t="s">
        <v>510</v>
      </c>
      <c r="BG129" s="810"/>
      <c r="BH129" s="810"/>
      <c r="BI129" s="810"/>
      <c r="BJ129" s="810"/>
      <c r="BK129" s="810"/>
      <c r="BL129" s="811"/>
      <c r="BM129" s="809">
        <v>19.79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513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514</v>
      </c>
      <c r="X130" s="817"/>
      <c r="Y130" s="817"/>
      <c r="Z130" s="818"/>
      <c r="AA130" s="819">
        <v>1440365</v>
      </c>
      <c r="AB130" s="820"/>
      <c r="AC130" s="820"/>
      <c r="AD130" s="820"/>
      <c r="AE130" s="821"/>
      <c r="AF130" s="822">
        <v>1281232</v>
      </c>
      <c r="AG130" s="820"/>
      <c r="AH130" s="820"/>
      <c r="AI130" s="820"/>
      <c r="AJ130" s="821"/>
      <c r="AK130" s="822">
        <v>1224737</v>
      </c>
      <c r="AL130" s="820"/>
      <c r="AM130" s="820"/>
      <c r="AN130" s="820"/>
      <c r="AO130" s="821"/>
      <c r="AP130" s="823"/>
      <c r="AQ130" s="824"/>
      <c r="AR130" s="824"/>
      <c r="AS130" s="824"/>
      <c r="AT130" s="825"/>
      <c r="AU130" s="284"/>
      <c r="AV130" s="284"/>
      <c r="AW130" s="284"/>
      <c r="AX130" s="789" t="s">
        <v>515</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516</v>
      </c>
      <c r="X131" s="800"/>
      <c r="Y131" s="800"/>
      <c r="Z131" s="801"/>
      <c r="AA131" s="802">
        <v>4363677</v>
      </c>
      <c r="AB131" s="803"/>
      <c r="AC131" s="803"/>
      <c r="AD131" s="803"/>
      <c r="AE131" s="804"/>
      <c r="AF131" s="805">
        <v>4181202</v>
      </c>
      <c r="AG131" s="803"/>
      <c r="AH131" s="803"/>
      <c r="AI131" s="803"/>
      <c r="AJ131" s="804"/>
      <c r="AK131" s="805">
        <v>4110227</v>
      </c>
      <c r="AL131" s="803"/>
      <c r="AM131" s="803"/>
      <c r="AN131" s="803"/>
      <c r="AO131" s="804"/>
      <c r="AP131" s="806"/>
      <c r="AQ131" s="807"/>
      <c r="AR131" s="807"/>
      <c r="AS131" s="807"/>
      <c r="AT131" s="808"/>
      <c r="AU131" s="284"/>
      <c r="AV131" s="284"/>
      <c r="AW131" s="284"/>
      <c r="AX131" s="767" t="s">
        <v>517</v>
      </c>
      <c r="AY131" s="768"/>
      <c r="AZ131" s="768"/>
      <c r="BA131" s="768"/>
      <c r="BB131" s="768"/>
      <c r="BC131" s="768"/>
      <c r="BD131" s="768"/>
      <c r="BE131" s="769"/>
      <c r="BF131" s="770" t="s">
        <v>504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519</v>
      </c>
      <c r="W132" s="780"/>
      <c r="X132" s="780"/>
      <c r="Y132" s="780"/>
      <c r="Z132" s="781"/>
      <c r="AA132" s="782">
        <v>12.27366278</v>
      </c>
      <c r="AB132" s="783"/>
      <c r="AC132" s="783"/>
      <c r="AD132" s="783"/>
      <c r="AE132" s="784"/>
      <c r="AF132" s="785">
        <v>12.551653809999999</v>
      </c>
      <c r="AG132" s="783"/>
      <c r="AH132" s="783"/>
      <c r="AI132" s="783"/>
      <c r="AJ132" s="784"/>
      <c r="AK132" s="785">
        <v>11.20580445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520</v>
      </c>
      <c r="W133" s="759"/>
      <c r="X133" s="759"/>
      <c r="Y133" s="759"/>
      <c r="Z133" s="760"/>
      <c r="AA133" s="761">
        <v>13.6</v>
      </c>
      <c r="AB133" s="762"/>
      <c r="AC133" s="762"/>
      <c r="AD133" s="762"/>
      <c r="AE133" s="763"/>
      <c r="AF133" s="761">
        <v>12.6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E2zm0DtPTZK7UFT7FhMK3YVQ9taA78X/BaFNcSLLh3t6OL10v9inpx/Pi0dgucNFSM23L7qUBOeGlxQXNZ8fg==" saltValue="BKeKTsAzOxJZtYOQ4p/c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election activeCell="BP73" sqref="BP7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3V4Os7pGXrBxwDHucqwvGF0gY5SGhBDvA7r43v3SdEqttWJ3PKDHg4dwITpJ0+CETw0fZ1k6/ECSsGq1F9Jc3g==" saltValue="OXsP7JaFr+mNR1gshZmM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6"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Htak9D7MLk6Sq+nTr0gtMds3SUsBz76PJHSPEv5duMsyWERHpuK6qS/Eozz85S+6X01H49nZwvAMFk/1IgxNA==" saltValue="5tJw/P/ZAM+CiDlb+8OG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524</v>
      </c>
      <c r="AP7" s="303"/>
      <c r="AQ7" s="304" t="s">
        <v>525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526</v>
      </c>
      <c r="AQ8" s="310" t="s">
        <v>527</v>
      </c>
      <c r="AR8" s="311" t="s">
        <v>528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529</v>
      </c>
      <c r="AL9" s="1186"/>
      <c r="AM9" s="1186"/>
      <c r="AN9" s="1187"/>
      <c r="AO9" s="312">
        <v>1297468</v>
      </c>
      <c r="AP9" s="312">
        <v>130477</v>
      </c>
      <c r="AQ9" s="313">
        <v>137457</v>
      </c>
      <c r="AR9" s="314">
        <v>-5.0999999999999996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530</v>
      </c>
      <c r="AL10" s="1186"/>
      <c r="AM10" s="1186"/>
      <c r="AN10" s="1187"/>
      <c r="AO10" s="315">
        <v>164612</v>
      </c>
      <c r="AP10" s="315">
        <v>16554</v>
      </c>
      <c r="AQ10" s="316">
        <v>16552</v>
      </c>
      <c r="AR10" s="317">
        <v>0</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531</v>
      </c>
      <c r="AL11" s="1186"/>
      <c r="AM11" s="1186"/>
      <c r="AN11" s="1187"/>
      <c r="AO11" s="315">
        <v>245714</v>
      </c>
      <c r="AP11" s="315">
        <v>24710</v>
      </c>
      <c r="AQ11" s="316">
        <v>23820</v>
      </c>
      <c r="AR11" s="317">
        <v>3.7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532</v>
      </c>
      <c r="AL12" s="1186"/>
      <c r="AM12" s="1186"/>
      <c r="AN12" s="1187"/>
      <c r="AO12" s="315">
        <v>82955</v>
      </c>
      <c r="AP12" s="315">
        <v>8342</v>
      </c>
      <c r="AQ12" s="316">
        <v>3889</v>
      </c>
      <c r="AR12" s="317">
        <v>114.5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533</v>
      </c>
      <c r="AL13" s="1186"/>
      <c r="AM13" s="1186"/>
      <c r="AN13" s="1187"/>
      <c r="AO13" s="315" t="s">
        <v>534</v>
      </c>
      <c r="AP13" s="315" t="s">
        <v>534</v>
      </c>
      <c r="AQ13" s="316" t="s">
        <v>534</v>
      </c>
      <c r="AR13" s="317" t="s">
        <v>534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535</v>
      </c>
      <c r="AL14" s="1186"/>
      <c r="AM14" s="1186"/>
      <c r="AN14" s="1187"/>
      <c r="AO14" s="315">
        <v>24055</v>
      </c>
      <c r="AP14" s="315">
        <v>2419</v>
      </c>
      <c r="AQ14" s="316">
        <v>6581</v>
      </c>
      <c r="AR14" s="317">
        <v>-63.2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536</v>
      </c>
      <c r="AL15" s="1186"/>
      <c r="AM15" s="1186"/>
      <c r="AN15" s="1187"/>
      <c r="AO15" s="315">
        <v>48592</v>
      </c>
      <c r="AP15" s="315">
        <v>4887</v>
      </c>
      <c r="AQ15" s="316">
        <v>3467</v>
      </c>
      <c r="AR15" s="317">
        <v>41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537</v>
      </c>
      <c r="AL16" s="1189"/>
      <c r="AM16" s="1189"/>
      <c r="AN16" s="1190"/>
      <c r="AO16" s="315">
        <v>-155149</v>
      </c>
      <c r="AP16" s="315">
        <v>-15602</v>
      </c>
      <c r="AQ16" s="316">
        <v>-13853</v>
      </c>
      <c r="AR16" s="317">
        <v>12.6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191</v>
      </c>
      <c r="AL17" s="1189"/>
      <c r="AM17" s="1189"/>
      <c r="AN17" s="1190"/>
      <c r="AO17" s="315">
        <v>1708247</v>
      </c>
      <c r="AP17" s="315">
        <v>171787</v>
      </c>
      <c r="AQ17" s="316">
        <v>177914</v>
      </c>
      <c r="AR17" s="317">
        <v>-3.4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539</v>
      </c>
      <c r="AP20" s="323" t="s">
        <v>540</v>
      </c>
      <c r="AQ20" s="324" t="s">
        <v>541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2" t="s">
        <v>542</v>
      </c>
      <c r="AL21" s="1183"/>
      <c r="AM21" s="1183"/>
      <c r="AN21" s="1184"/>
      <c r="AO21" s="327">
        <v>14.88</v>
      </c>
      <c r="AP21" s="328">
        <v>15.77</v>
      </c>
      <c r="AQ21" s="329">
        <v>-0.89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2" t="s">
        <v>543</v>
      </c>
      <c r="AL22" s="1183"/>
      <c r="AM22" s="1183"/>
      <c r="AN22" s="1184"/>
      <c r="AO22" s="332">
        <v>94.3</v>
      </c>
      <c r="AP22" s="333">
        <v>96</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524</v>
      </c>
      <c r="AP30" s="303"/>
      <c r="AQ30" s="304" t="s">
        <v>525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526</v>
      </c>
      <c r="AQ31" s="310" t="s">
        <v>527</v>
      </c>
      <c r="AR31" s="311" t="s">
        <v>528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3" t="s">
        <v>547</v>
      </c>
      <c r="AL32" s="1174"/>
      <c r="AM32" s="1174"/>
      <c r="AN32" s="1175"/>
      <c r="AO32" s="342">
        <v>1285905</v>
      </c>
      <c r="AP32" s="342">
        <v>129315</v>
      </c>
      <c r="AQ32" s="343">
        <v>107318</v>
      </c>
      <c r="AR32" s="344">
        <v>20.5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3" t="s">
        <v>548</v>
      </c>
      <c r="AL33" s="1174"/>
      <c r="AM33" s="1174"/>
      <c r="AN33" s="1175"/>
      <c r="AO33" s="342" t="s">
        <v>534</v>
      </c>
      <c r="AP33" s="342" t="s">
        <v>534</v>
      </c>
      <c r="AQ33" s="343">
        <v>192</v>
      </c>
      <c r="AR33" s="344" t="s">
        <v>534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3" t="s">
        <v>549</v>
      </c>
      <c r="AL34" s="1174"/>
      <c r="AM34" s="1174"/>
      <c r="AN34" s="1175"/>
      <c r="AO34" s="342" t="s">
        <v>534</v>
      </c>
      <c r="AP34" s="342" t="s">
        <v>534</v>
      </c>
      <c r="AQ34" s="343">
        <v>281</v>
      </c>
      <c r="AR34" s="344" t="s">
        <v>534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3" t="s">
        <v>550</v>
      </c>
      <c r="AL35" s="1174"/>
      <c r="AM35" s="1174"/>
      <c r="AN35" s="1175"/>
      <c r="AO35" s="342">
        <v>337031</v>
      </c>
      <c r="AP35" s="342">
        <v>33893</v>
      </c>
      <c r="AQ35" s="343">
        <v>22732</v>
      </c>
      <c r="AR35" s="344">
        <v>49.1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3" t="s">
        <v>551</v>
      </c>
      <c r="AL36" s="1174"/>
      <c r="AM36" s="1174"/>
      <c r="AN36" s="1175"/>
      <c r="AO36" s="342">
        <v>74092</v>
      </c>
      <c r="AP36" s="342">
        <v>7451</v>
      </c>
      <c r="AQ36" s="343">
        <v>3735</v>
      </c>
      <c r="AR36" s="344">
        <v>99.5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3" t="s">
        <v>552</v>
      </c>
      <c r="AL37" s="1174"/>
      <c r="AM37" s="1174"/>
      <c r="AN37" s="1175"/>
      <c r="AO37" s="342" t="s">
        <v>534</v>
      </c>
      <c r="AP37" s="342" t="s">
        <v>534</v>
      </c>
      <c r="AQ37" s="343">
        <v>1596</v>
      </c>
      <c r="AR37" s="344" t="s">
        <v>534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6" t="s">
        <v>553</v>
      </c>
      <c r="AL38" s="1177"/>
      <c r="AM38" s="1177"/>
      <c r="AN38" s="1178"/>
      <c r="AO38" s="345" t="s">
        <v>534</v>
      </c>
      <c r="AP38" s="345" t="s">
        <v>534</v>
      </c>
      <c r="AQ38" s="346">
        <v>19</v>
      </c>
      <c r="AR38" s="334" t="s">
        <v>534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6" t="s">
        <v>554</v>
      </c>
      <c r="AL39" s="1177"/>
      <c r="AM39" s="1177"/>
      <c r="AN39" s="1178"/>
      <c r="AO39" s="342">
        <v>-11707</v>
      </c>
      <c r="AP39" s="342">
        <v>-1177</v>
      </c>
      <c r="AQ39" s="343">
        <v>-5126</v>
      </c>
      <c r="AR39" s="344">
        <v>-77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3" t="s">
        <v>555</v>
      </c>
      <c r="AL40" s="1174"/>
      <c r="AM40" s="1174"/>
      <c r="AN40" s="1175"/>
      <c r="AO40" s="342">
        <v>-1224737</v>
      </c>
      <c r="AP40" s="342">
        <v>-123163</v>
      </c>
      <c r="AQ40" s="343">
        <v>-92432</v>
      </c>
      <c r="AR40" s="344">
        <v>33.200000000000003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9" t="s">
        <v>303</v>
      </c>
      <c r="AL41" s="1180"/>
      <c r="AM41" s="1180"/>
      <c r="AN41" s="1181"/>
      <c r="AO41" s="342">
        <v>460584</v>
      </c>
      <c r="AP41" s="342">
        <v>46318</v>
      </c>
      <c r="AQ41" s="343">
        <v>38314</v>
      </c>
      <c r="AR41" s="344">
        <v>20.9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6" t="s">
        <v>524</v>
      </c>
      <c r="AN49" s="1168" t="s">
        <v>559</v>
      </c>
      <c r="AO49" s="1169"/>
      <c r="AP49" s="1169"/>
      <c r="AQ49" s="1169"/>
      <c r="AR49" s="117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7"/>
      <c r="AN50" s="358" t="s">
        <v>560</v>
      </c>
      <c r="AO50" s="359" t="s">
        <v>561</v>
      </c>
      <c r="AP50" s="360" t="s">
        <v>562</v>
      </c>
      <c r="AQ50" s="361" t="s">
        <v>563</v>
      </c>
      <c r="AR50" s="362" t="s">
        <v>564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565</v>
      </c>
      <c r="AL51" s="355"/>
      <c r="AM51" s="363">
        <v>2349555</v>
      </c>
      <c r="AN51" s="364">
        <v>224902</v>
      </c>
      <c r="AO51" s="365">
        <v>33.5</v>
      </c>
      <c r="AP51" s="366">
        <v>132212</v>
      </c>
      <c r="AQ51" s="367">
        <v>-3.2</v>
      </c>
      <c r="AR51" s="368">
        <v>36.700000000000003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566</v>
      </c>
      <c r="AM52" s="371">
        <v>1513350</v>
      </c>
      <c r="AN52" s="372">
        <v>144860</v>
      </c>
      <c r="AO52" s="373">
        <v>240.2</v>
      </c>
      <c r="AP52" s="374">
        <v>67114</v>
      </c>
      <c r="AQ52" s="375">
        <v>12.5</v>
      </c>
      <c r="AR52" s="376">
        <v>227.7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567</v>
      </c>
      <c r="AL53" s="355"/>
      <c r="AM53" s="363">
        <v>1491188</v>
      </c>
      <c r="AN53" s="364">
        <v>145071</v>
      </c>
      <c r="AO53" s="365">
        <v>-35.5</v>
      </c>
      <c r="AP53" s="366">
        <v>162193</v>
      </c>
      <c r="AQ53" s="367">
        <v>22.7</v>
      </c>
      <c r="AR53" s="368">
        <v>-58.2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566</v>
      </c>
      <c r="AM54" s="371">
        <v>524154</v>
      </c>
      <c r="AN54" s="372">
        <v>50993</v>
      </c>
      <c r="AO54" s="373">
        <v>-64.8</v>
      </c>
      <c r="AP54" s="374">
        <v>79985</v>
      </c>
      <c r="AQ54" s="375">
        <v>19.2</v>
      </c>
      <c r="AR54" s="376">
        <v>-84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568</v>
      </c>
      <c r="AL55" s="355"/>
      <c r="AM55" s="363">
        <v>1586954</v>
      </c>
      <c r="AN55" s="364">
        <v>156566</v>
      </c>
      <c r="AO55" s="365">
        <v>7.9</v>
      </c>
      <c r="AP55" s="366">
        <v>168868</v>
      </c>
      <c r="AQ55" s="367">
        <v>4.0999999999999996</v>
      </c>
      <c r="AR55" s="368">
        <v>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566</v>
      </c>
      <c r="AM56" s="371">
        <v>550918</v>
      </c>
      <c r="AN56" s="372">
        <v>54353</v>
      </c>
      <c r="AO56" s="373">
        <v>6.6</v>
      </c>
      <c r="AP56" s="374">
        <v>79360</v>
      </c>
      <c r="AQ56" s="375">
        <v>-0.8</v>
      </c>
      <c r="AR56" s="376">
        <v>7.4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569</v>
      </c>
      <c r="AL57" s="355"/>
      <c r="AM57" s="363">
        <v>1809316</v>
      </c>
      <c r="AN57" s="364">
        <v>180462</v>
      </c>
      <c r="AO57" s="365">
        <v>15.3</v>
      </c>
      <c r="AP57" s="366">
        <v>202870</v>
      </c>
      <c r="AQ57" s="367">
        <v>20.100000000000001</v>
      </c>
      <c r="AR57" s="368">
        <v>-4.8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566</v>
      </c>
      <c r="AM58" s="371">
        <v>508276</v>
      </c>
      <c r="AN58" s="372">
        <v>50696</v>
      </c>
      <c r="AO58" s="373">
        <v>-6.7</v>
      </c>
      <c r="AP58" s="374">
        <v>79735</v>
      </c>
      <c r="AQ58" s="375">
        <v>0.5</v>
      </c>
      <c r="AR58" s="376">
        <v>-7.2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570</v>
      </c>
      <c r="AL59" s="355"/>
      <c r="AM59" s="363">
        <v>1758943</v>
      </c>
      <c r="AN59" s="364">
        <v>176885</v>
      </c>
      <c r="AO59" s="365">
        <v>-2</v>
      </c>
      <c r="AP59" s="366">
        <v>167497</v>
      </c>
      <c r="AQ59" s="367">
        <v>-17.399999999999999</v>
      </c>
      <c r="AR59" s="368">
        <v>15.4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566</v>
      </c>
      <c r="AM60" s="371">
        <v>819446</v>
      </c>
      <c r="AN60" s="372">
        <v>82406</v>
      </c>
      <c r="AO60" s="373">
        <v>62.5</v>
      </c>
      <c r="AP60" s="374">
        <v>82571</v>
      </c>
      <c r="AQ60" s="375">
        <v>3.6</v>
      </c>
      <c r="AR60" s="376">
        <v>58.9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571</v>
      </c>
      <c r="AL61" s="377"/>
      <c r="AM61" s="378">
        <v>1799191</v>
      </c>
      <c r="AN61" s="379">
        <v>176777</v>
      </c>
      <c r="AO61" s="380">
        <v>3.8</v>
      </c>
      <c r="AP61" s="381">
        <v>166728</v>
      </c>
      <c r="AQ61" s="382">
        <v>5.3</v>
      </c>
      <c r="AR61" s="368">
        <v>-1.5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566</v>
      </c>
      <c r="AM62" s="371">
        <v>783229</v>
      </c>
      <c r="AN62" s="372">
        <v>76662</v>
      </c>
      <c r="AO62" s="373">
        <v>47.6</v>
      </c>
      <c r="AP62" s="374">
        <v>77753</v>
      </c>
      <c r="AQ62" s="375">
        <v>7</v>
      </c>
      <c r="AR62" s="376">
        <v>40.6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XCNRxUIvNR/dNpcFXQHRBRa1LzxCxn674kuONQPs+zKuPEylU8LT9qgcihfYoDTQXPc0DG+hKYit2eeI6GT+g==" saltValue="drh065sKKq7cxLM7GAv5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9" zoomScaleNormal="100" zoomScaleSheetLayoutView="55" workbookViewId="0">
      <selection activeCell="BH96" sqref="BH96"/>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5QyhCoN5pkBjYte/+YvlECJd0oqbl/l+lQZutw6OxtmNMDcEHg67S04Ngq4Wzki3DH4mkumUvt3P3oANChHHQ==" saltValue="4Pfdd6RB0cssKA6tLw/r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G94" zoomScaleNormal="100" zoomScaleSheetLayoutView="55" workbookViewId="0">
      <selection activeCell="AG81" sqref="AG81"/>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8GVBqLBJhTCmd/c2UHmKiml/38J9oNF+N8cNdK8mQKU8hkGD8DEPAIJWlC/4sUmbS6bXtSe1l4675+Fq+GwCA==" saltValue="mtMmBM2UqeBffS4RIakO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91" t="s">
        <v>3</v>
      </c>
      <c r="D47" s="1191"/>
      <c r="E47" s="1192"/>
      <c r="F47" s="11">
        <v>55.21</v>
      </c>
      <c r="G47" s="12">
        <v>57.17</v>
      </c>
      <c r="H47" s="12">
        <v>61.71</v>
      </c>
      <c r="I47" s="12">
        <v>65.81</v>
      </c>
      <c r="J47" s="13">
        <v>66.02</v>
      </c>
    </row>
    <row r="48" spans="2:10" ht="57.75" customHeight="1">
      <c r="B48" s="14"/>
      <c r="C48" s="1193" t="s">
        <v>4</v>
      </c>
      <c r="D48" s="1193"/>
      <c r="E48" s="1194"/>
      <c r="F48" s="15">
        <v>2.87</v>
      </c>
      <c r="G48" s="16">
        <v>3.26</v>
      </c>
      <c r="H48" s="16">
        <v>3.21</v>
      </c>
      <c r="I48" s="16">
        <v>3.5</v>
      </c>
      <c r="J48" s="17">
        <v>2.17</v>
      </c>
    </row>
    <row r="49" spans="2:10" ht="57.75" customHeight="1" thickBot="1">
      <c r="B49" s="18"/>
      <c r="C49" s="1195" t="s">
        <v>5</v>
      </c>
      <c r="D49" s="1195"/>
      <c r="E49" s="1196"/>
      <c r="F49" s="19">
        <v>1.21</v>
      </c>
      <c r="G49" s="20">
        <v>2.97</v>
      </c>
      <c r="H49" s="20">
        <v>1.78</v>
      </c>
      <c r="I49" s="20">
        <v>0.33</v>
      </c>
      <c r="J49" s="21" t="s">
        <v>580</v>
      </c>
    </row>
    <row r="50" spans="2:10" ht="13.5" customHeight="1"/>
    <row r="51" spans="2:10" ht="13.5" hidden="1" customHeight="1"/>
    <row r="52" spans="2:10" ht="13.5" hidden="1" customHeight="1"/>
    <row r="53" spans="2:10" ht="13.5" hidden="1" customHeight="1"/>
  </sheetData>
  <sheetProtection algorithmName="SHA-512" hashValue="6GwNKIJ85CSkvbo8c9WbbwDLnKeQWxJrgrIVbBajlbJOzpqc6sWVNkOjfWGGLCwBqBoc0mlFhPMQcQ7Qv+9aQQ==" saltValue="cfAFwGYvOvYBYWrg1UdY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竹本俊介</cp:lastModifiedBy>
  <cp:lastPrinted>2020-03-12T02:34:14Z</cp:lastPrinted>
  <dcterms:created xsi:type="dcterms:W3CDTF">2020-02-10T05:07:19Z</dcterms:created>
  <dcterms:modified xsi:type="dcterms:W3CDTF">2020-11-24T07:45:15Z</dcterms:modified>
  <cp:category/>
</cp:coreProperties>
</file>