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Y:\02 財政及び財産に関すること\01 財政\財政状況資料集\平成２８年度（H27決算）\３・５月結合提出\"/>
    </mc:Choice>
  </mc:AlternateContent>
  <bookViews>
    <workbookView xWindow="0" yWindow="0" windowWidth="20490" windowHeight="777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データシート" sheetId="8" state="hidden" r:id="rId13"/>
    <sheet name="公会計指標分析・財政指標組合せ分析表" sheetId="1" r:id="rId14"/>
    <sheet name="施設類型別ストック情報分析表①" sheetId="2" r:id="rId15"/>
    <sheet name="施設類型別ストック情報分析表②" sheetId="3" r:id="rId16"/>
  </sheets>
  <calcPr calcId="152511"/>
</workbook>
</file>

<file path=xl/calcChain.xml><?xml version="1.0" encoding="utf-8"?>
<calcChain xmlns="http://schemas.openxmlformats.org/spreadsheetml/2006/main">
  <c r="P67" i="8" l="1"/>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DG43" i="9"/>
  <c r="CQ43" i="9"/>
  <c r="CO43" i="9" s="1"/>
  <c r="BY43" i="9"/>
  <c r="BE43" i="9"/>
  <c r="AM43" i="9"/>
  <c r="U43" i="9"/>
  <c r="E43" i="9"/>
  <c r="C43" i="9" s="1"/>
  <c r="DG42" i="9"/>
  <c r="CQ42" i="9"/>
  <c r="CO42" i="9"/>
  <c r="BY42" i="9"/>
  <c r="BE42" i="9"/>
  <c r="AM42" i="9"/>
  <c r="U42" i="9"/>
  <c r="E42" i="9"/>
  <c r="C42" i="9" s="1"/>
  <c r="DG41" i="9"/>
  <c r="CQ41" i="9"/>
  <c r="CO41" i="9" s="1"/>
  <c r="BY41" i="9"/>
  <c r="BE41" i="9"/>
  <c r="AM41" i="9"/>
  <c r="U41" i="9"/>
  <c r="E41" i="9"/>
  <c r="C41" i="9" s="1"/>
  <c r="DG40" i="9"/>
  <c r="CQ40" i="9"/>
  <c r="CO40" i="9"/>
  <c r="BY40" i="9"/>
  <c r="BE40" i="9"/>
  <c r="AM40" i="9"/>
  <c r="U40" i="9"/>
  <c r="E40" i="9"/>
  <c r="C40" i="9" s="1"/>
  <c r="DG39" i="9"/>
  <c r="CQ39" i="9"/>
  <c r="CO39" i="9" s="1"/>
  <c r="BY39" i="9"/>
  <c r="BE39" i="9"/>
  <c r="AM39" i="9"/>
  <c r="U39" i="9"/>
  <c r="E39" i="9"/>
  <c r="C39" i="9" s="1"/>
  <c r="DG38" i="9"/>
  <c r="CQ38" i="9"/>
  <c r="CO38" i="9"/>
  <c r="BY38" i="9"/>
  <c r="BE38" i="9"/>
  <c r="AM38" i="9"/>
  <c r="W38" i="9"/>
  <c r="E38" i="9"/>
  <c r="C38" i="9"/>
  <c r="DG37" i="9"/>
  <c r="CQ37" i="9"/>
  <c r="CO37" i="9"/>
  <c r="BY37" i="9"/>
  <c r="BE37" i="9"/>
  <c r="AM37" i="9"/>
  <c r="W37" i="9"/>
  <c r="E37" i="9"/>
  <c r="C37" i="9"/>
  <c r="DG36" i="9"/>
  <c r="CQ36" i="9"/>
  <c r="CO36" i="9" s="1"/>
  <c r="BY36" i="9"/>
  <c r="BE36" i="9"/>
  <c r="AM36" i="9"/>
  <c r="W36" i="9"/>
  <c r="E36" i="9"/>
  <c r="C36" i="9" s="1"/>
  <c r="DG35" i="9"/>
  <c r="CQ35" i="9"/>
  <c r="BY35" i="9"/>
  <c r="BG35" i="9"/>
  <c r="AM35" i="9"/>
  <c r="W35" i="9"/>
  <c r="E35" i="9"/>
  <c r="DG34" i="9"/>
  <c r="CQ34" i="9"/>
  <c r="BY34" i="9"/>
  <c r="BG34" i="9"/>
  <c r="AM34" i="9"/>
  <c r="W34" i="9"/>
  <c r="E34" i="9"/>
  <c r="C34" i="9" s="1"/>
  <c r="U34" i="9" l="1"/>
  <c r="U35" i="9" s="1"/>
  <c r="U36" i="9" s="1"/>
  <c r="U37" i="9" s="1"/>
  <c r="U38" i="9" s="1"/>
  <c r="C35" i="9"/>
  <c r="BE34" i="9" l="1"/>
  <c r="BE35" i="9" s="1"/>
  <c r="CO34" i="9" l="1"/>
  <c r="CO35" i="9" s="1"/>
  <c r="BW34" i="9"/>
  <c r="BW35" i="9" s="1"/>
  <c r="BW36" i="9" s="1"/>
  <c r="BW37" i="9" s="1"/>
  <c r="BW38" i="9" s="1"/>
  <c r="BW39" i="9" s="1"/>
  <c r="BW40" i="9" s="1"/>
  <c r="BW41" i="9" s="1"/>
  <c r="BW42" i="9" s="1"/>
  <c r="BW43" i="9" s="1"/>
</calcChain>
</file>

<file path=xl/sharedStrings.xml><?xml version="1.0" encoding="utf-8"?>
<sst xmlns="http://schemas.openxmlformats.org/spreadsheetml/2006/main" count="1073" uniqueCount="523">
  <si>
    <t>決算額</t>
    <rPh sb="0" eb="2">
      <t>ケッサン</t>
    </rPh>
    <rPh sb="2" eb="3">
      <t>ガク</t>
    </rPh>
    <phoneticPr fontId="7"/>
  </si>
  <si>
    <t>内訳</t>
    <rPh sb="0" eb="2">
      <t>ウチワケ</t>
    </rPh>
    <phoneticPr fontId="29"/>
  </si>
  <si>
    <t>資金不足
比率</t>
    <rPh sb="0" eb="2">
      <t>シキン</t>
    </rPh>
    <rPh sb="2" eb="4">
      <t>フソク</t>
    </rPh>
    <rPh sb="5" eb="7">
      <t>ヒリツ</t>
    </rPh>
    <phoneticPr fontId="7"/>
  </si>
  <si>
    <t>国民健康保険</t>
  </si>
  <si>
    <t>土地開発基金現在高</t>
    <rPh sb="0" eb="2">
      <t>トチ</t>
    </rPh>
    <rPh sb="2" eb="4">
      <t>カイハツ</t>
    </rPh>
    <rPh sb="4" eb="6">
      <t>キキン</t>
    </rPh>
    <rPh sb="6" eb="8">
      <t>ゲンザイ</t>
    </rPh>
    <rPh sb="8" eb="9">
      <t>タカ</t>
    </rPh>
    <phoneticPr fontId="30"/>
  </si>
  <si>
    <t>一般会計</t>
  </si>
  <si>
    <t>増減率(%)(A)</t>
    <rPh sb="0" eb="3">
      <t>ゾウゲンリツ</t>
    </rPh>
    <phoneticPr fontId="7"/>
  </si>
  <si>
    <t>　　(※1)</t>
  </si>
  <si>
    <t>　うち消防職員</t>
    <rPh sb="3" eb="5">
      <t>ショウボウ</t>
    </rPh>
    <rPh sb="5" eb="7">
      <t>ショクイン</t>
    </rPh>
    <phoneticPr fontId="7"/>
  </si>
  <si>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9"/>
  </si>
  <si>
    <t>年度</t>
    <rPh sb="0" eb="2">
      <t>ネンド</t>
    </rPh>
    <phoneticPr fontId="7"/>
  </si>
  <si>
    <t>　うち元金</t>
  </si>
  <si>
    <t>形式収支</t>
  </si>
  <si>
    <t>　　　法人均等割</t>
  </si>
  <si>
    <t>一時借入金の利子</t>
    <rPh sb="0" eb="2">
      <t>イチジ</t>
    </rPh>
    <rPh sb="2" eb="5">
      <t>カリイレキン</t>
    </rPh>
    <rPh sb="6" eb="8">
      <t>リシ</t>
    </rPh>
    <phoneticPr fontId="29"/>
  </si>
  <si>
    <t>利子補給に係るもの</t>
  </si>
  <si>
    <t>土木費</t>
  </si>
  <si>
    <t>(単年度)</t>
    <rPh sb="1" eb="4">
      <t>タンネンド</t>
    </rPh>
    <phoneticPr fontId="7"/>
  </si>
  <si>
    <t>▲地方債に係る元利償還金及び準元利償還金に要する経費として
普通交付税の額の算定に用いる基準財政需要額に算入された額</t>
  </si>
  <si>
    <t>繰越金</t>
  </si>
  <si>
    <t>当該団体決算額
（千円）</t>
    <rPh sb="0" eb="2">
      <t>トウガイ</t>
    </rPh>
    <rPh sb="2" eb="4">
      <t>ダンタイ</t>
    </rPh>
    <rPh sb="4" eb="6">
      <t>ケッサン</t>
    </rPh>
    <rPh sb="6" eb="7">
      <t>ガク</t>
    </rPh>
    <rPh sb="9" eb="11">
      <t>センエン</t>
    </rPh>
    <phoneticPr fontId="7"/>
  </si>
  <si>
    <t>構成比</t>
    <rPh sb="0" eb="3">
      <t>コウセイヒ</t>
    </rPh>
    <phoneticPr fontId="7"/>
  </si>
  <si>
    <t>赤字額</t>
    <rPh sb="0" eb="2">
      <t>アカジ</t>
    </rPh>
    <rPh sb="2" eb="3">
      <t>ガク</t>
    </rPh>
    <phoneticPr fontId="31"/>
  </si>
  <si>
    <t>　　都市計画税</t>
  </si>
  <si>
    <t>第1次</t>
    <rPh sb="0" eb="1">
      <t>ダイ</t>
    </rPh>
    <rPh sb="2" eb="3">
      <t>ジ</t>
    </rPh>
    <phoneticPr fontId="7"/>
  </si>
  <si>
    <t>公債費負担比率</t>
    <rPh sb="0" eb="3">
      <t>コウサイヒ</t>
    </rPh>
    <rPh sb="3" eb="5">
      <t>フタン</t>
    </rPh>
    <rPh sb="5" eb="7">
      <t>ヒリツ</t>
    </rPh>
    <phoneticPr fontId="7"/>
  </si>
  <si>
    <t>　　軽自動車税</t>
  </si>
  <si>
    <t>公営企業（法非適）の一覧</t>
    <rPh sb="0" eb="2">
      <t>コウエイ</t>
    </rPh>
    <rPh sb="2" eb="4">
      <t>キギョウ</t>
    </rPh>
    <rPh sb="6" eb="7">
      <t>ヒ</t>
    </rPh>
    <phoneticPr fontId="7"/>
  </si>
  <si>
    <t>　※地方公共団体が①25%以上出資している法人又は②財政支援を行っている法人を記載している。</t>
  </si>
  <si>
    <t>介護保険事業特別会計</t>
  </si>
  <si>
    <t>被保険者
1人当り</t>
  </si>
  <si>
    <t>人口密度 (人/k㎡)</t>
    <rPh sb="0" eb="2">
      <t>ジンコウ</t>
    </rPh>
    <rPh sb="2" eb="4">
      <t>ミツド</t>
    </rPh>
    <phoneticPr fontId="7"/>
  </si>
  <si>
    <t>連結実質赤字比率に係る赤字・黒字の構成分析</t>
  </si>
  <si>
    <t>目的別歳出の状況（単位 千円・％）</t>
  </si>
  <si>
    <t>(Ｄ)</t>
  </si>
  <si>
    <t>和歌山県後期高齢者医療広域連合</t>
    <rPh sb="0" eb="4">
      <t>ワカヤマケン</t>
    </rPh>
    <rPh sb="4" eb="6">
      <t>コウキ</t>
    </rPh>
    <rPh sb="6" eb="9">
      <t>コウレイシャ</t>
    </rPh>
    <rPh sb="9" eb="11">
      <t>イリョウ</t>
    </rPh>
    <rPh sb="11" eb="13">
      <t>コウイキ</t>
    </rPh>
    <rPh sb="13" eb="15">
      <t>レンゴウ</t>
    </rPh>
    <phoneticPr fontId="7"/>
  </si>
  <si>
    <t>(3ヵ年平均)</t>
    <rPh sb="3" eb="4">
      <t>ネン</t>
    </rPh>
    <rPh sb="4" eb="6">
      <t>ヘイキン</t>
    </rPh>
    <phoneticPr fontId="7"/>
  </si>
  <si>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9"/>
  </si>
  <si>
    <t>　　うち一部事務組合負担金</t>
  </si>
  <si>
    <t xml:space="preserve">基準財政需要額算入見込額 </t>
    <rPh sb="0" eb="2">
      <t>キジュン</t>
    </rPh>
    <rPh sb="2" eb="4">
      <t>ザイセイ</t>
    </rPh>
    <rPh sb="4" eb="7">
      <t>ジュヨウガク</t>
    </rPh>
    <rPh sb="7" eb="9">
      <t>サンニュウ</t>
    </rPh>
    <rPh sb="9" eb="12">
      <t>ミコミガク</t>
    </rPh>
    <phoneticPr fontId="29"/>
  </si>
  <si>
    <t>日高川町ふるさと振興公社</t>
    <rPh sb="0" eb="2">
      <t>ヒダカ</t>
    </rPh>
    <rPh sb="2" eb="3">
      <t>カワ</t>
    </rPh>
    <rPh sb="3" eb="4">
      <t>マチ</t>
    </rPh>
    <rPh sb="8" eb="10">
      <t>シンコウ</t>
    </rPh>
    <rPh sb="10" eb="12">
      <t>コウシャ</t>
    </rPh>
    <phoneticPr fontId="7"/>
  </si>
  <si>
    <t>失業対策事業費</t>
  </si>
  <si>
    <t>　実質赤字比率</t>
    <rPh sb="1" eb="3">
      <t>ジッシツ</t>
    </rPh>
    <rPh sb="3" eb="5">
      <t>アカジ</t>
    </rPh>
    <rPh sb="5" eb="7">
      <t>ヒリツ</t>
    </rPh>
    <phoneticPr fontId="7"/>
  </si>
  <si>
    <t>債務負担行為額（支出予定額）</t>
    <rPh sb="0" eb="2">
      <t>サイム</t>
    </rPh>
    <rPh sb="2" eb="4">
      <t>フタン</t>
    </rPh>
    <rPh sb="4" eb="6">
      <t>コウイ</t>
    </rPh>
    <rPh sb="6" eb="7">
      <t>ガク</t>
    </rPh>
    <rPh sb="8" eb="10">
      <t>シシュツ</t>
    </rPh>
    <rPh sb="10" eb="12">
      <t>ヨテイ</t>
    </rPh>
    <rPh sb="12" eb="13">
      <t>ガク</t>
    </rPh>
    <phoneticPr fontId="7"/>
  </si>
  <si>
    <t>教育長</t>
  </si>
  <si>
    <t>実質公債費比率の分子</t>
  </si>
  <si>
    <t>世帯数 (世帯)</t>
    <rPh sb="0" eb="3">
      <t>セタイスウ</t>
    </rPh>
    <phoneticPr fontId="7"/>
  </si>
  <si>
    <t>分担金・負担金</t>
  </si>
  <si>
    <t xml:space="preserve"> H23</t>
  </si>
  <si>
    <t>議会議員</t>
    <rPh sb="0" eb="2">
      <t>ギカイ</t>
    </rPh>
    <rPh sb="2" eb="4">
      <t>ギイン</t>
    </rPh>
    <phoneticPr fontId="7"/>
  </si>
  <si>
    <t>歳出の状況（単位 千円・％）</t>
  </si>
  <si>
    <t>対比（差引）</t>
    <rPh sb="0" eb="2">
      <t>タイヒ</t>
    </rPh>
    <rPh sb="3" eb="5">
      <t>サシヒキ</t>
    </rPh>
    <phoneticPr fontId="7"/>
  </si>
  <si>
    <t>一部事務組合等名</t>
    <rPh sb="0" eb="2">
      <t>イチブ</t>
    </rPh>
    <rPh sb="2" eb="4">
      <t>ジム</t>
    </rPh>
    <rPh sb="4" eb="6">
      <t>クミアイ</t>
    </rPh>
    <rPh sb="6" eb="7">
      <t>トウ</t>
    </rPh>
    <rPh sb="7" eb="8">
      <t>メイ</t>
    </rPh>
    <phoneticPr fontId="29"/>
  </si>
  <si>
    <t>第2次</t>
    <rPh sb="0" eb="1">
      <t>ダイ</t>
    </rPh>
    <rPh sb="2" eb="3">
      <t>ジ</t>
    </rPh>
    <phoneticPr fontId="7"/>
  </si>
  <si>
    <t>諸収入</t>
  </si>
  <si>
    <t>交通安全対策特別交付金</t>
  </si>
  <si>
    <t>副市区町村長</t>
    <rPh sb="0" eb="1">
      <t>フク</t>
    </rPh>
    <rPh sb="1" eb="3">
      <t>シク</t>
    </rPh>
    <rPh sb="3" eb="5">
      <t>チョウソン</t>
    </rPh>
    <rPh sb="5" eb="6">
      <t>チョウ</t>
    </rPh>
    <phoneticPr fontId="7"/>
  </si>
  <si>
    <t>　　特別土地保有税</t>
  </si>
  <si>
    <t>平成26年度</t>
    <rPh sb="0" eb="2">
      <t>ヘイセイ</t>
    </rPh>
    <rPh sb="4" eb="6">
      <t>ネンド</t>
    </rPh>
    <phoneticPr fontId="7"/>
  </si>
  <si>
    <t>財政力指数</t>
    <rPh sb="0" eb="3">
      <t>ザイセイリョク</t>
    </rPh>
    <rPh sb="3" eb="5">
      <t>シスウ</t>
    </rPh>
    <phoneticPr fontId="7"/>
  </si>
  <si>
    <t>一時借入金の利子</t>
  </si>
  <si>
    <t>平成27年度(千円･％)</t>
    <rPh sb="0" eb="2">
      <t>ヘイセイ</t>
    </rPh>
    <rPh sb="4" eb="6">
      <t>ネンド</t>
    </rPh>
    <rPh sb="7" eb="9">
      <t>センエン</t>
    </rPh>
    <phoneticPr fontId="7"/>
  </si>
  <si>
    <t>当該団体（円）</t>
    <rPh sb="0" eb="2">
      <t>トウガイ</t>
    </rPh>
    <rPh sb="2" eb="4">
      <t>ダンタイ</t>
    </rPh>
    <rPh sb="5" eb="6">
      <t>エン</t>
    </rPh>
    <phoneticPr fontId="7"/>
  </si>
  <si>
    <t>連結実質赤字比率</t>
    <rPh sb="0" eb="2">
      <t>レンケツ</t>
    </rPh>
    <rPh sb="2" eb="4">
      <t>ジッシツ</t>
    </rPh>
    <rPh sb="4" eb="6">
      <t>アカジ</t>
    </rPh>
    <rPh sb="6" eb="8">
      <t>ヒリツ</t>
    </rPh>
    <phoneticPr fontId="32"/>
  </si>
  <si>
    <t>資金剰余額
/不足額
（実質収支）</t>
  </si>
  <si>
    <t>職員数
(人)</t>
    <rPh sb="0" eb="3">
      <t>ショクインスウ</t>
    </rPh>
    <phoneticPr fontId="7"/>
  </si>
  <si>
    <t xml:space="preserve">債務負担行為に基づく支出予定額 </t>
    <rPh sb="0" eb="2">
      <t>サイム</t>
    </rPh>
    <rPh sb="2" eb="4">
      <t>フタン</t>
    </rPh>
    <rPh sb="4" eb="6">
      <t>コウイ</t>
    </rPh>
    <rPh sb="7" eb="8">
      <t>モト</t>
    </rPh>
    <rPh sb="10" eb="12">
      <t>シシュツ</t>
    </rPh>
    <rPh sb="12" eb="15">
      <t>ヨテイガク</t>
    </rPh>
    <phoneticPr fontId="29"/>
  </si>
  <si>
    <t>現年</t>
    <rPh sb="0" eb="1">
      <t>ゲン</t>
    </rPh>
    <rPh sb="1" eb="2">
      <t>ネン</t>
    </rPh>
    <phoneticPr fontId="7"/>
  </si>
  <si>
    <t>近畿</t>
    <rPh sb="0" eb="2">
      <t>キンキ</t>
    </rPh>
    <phoneticPr fontId="7"/>
  </si>
  <si>
    <t>首都</t>
    <rPh sb="0" eb="2">
      <t>シュト</t>
    </rPh>
    <phoneticPr fontId="7"/>
  </si>
  <si>
    <t>(2)各会計、関係団体の財政状況及び健全化判断比率（市町村）</t>
    <rPh sb="26" eb="29">
      <t>シチョウソン</t>
    </rPh>
    <phoneticPr fontId="7"/>
  </si>
  <si>
    <t>　うち技能労務職員</t>
    <rPh sb="3" eb="5">
      <t>ギノウ</t>
    </rPh>
    <rPh sb="5" eb="7">
      <t>ロウム</t>
    </rPh>
    <rPh sb="7" eb="9">
      <t>ショクイン</t>
    </rPh>
    <phoneticPr fontId="7"/>
  </si>
  <si>
    <t xml:space="preserve">充当可能特定歳入 </t>
    <rPh sb="0" eb="2">
      <t>ジュウトウ</t>
    </rPh>
    <rPh sb="2" eb="4">
      <t>カノウ</t>
    </rPh>
    <rPh sb="4" eb="6">
      <t>トクテイ</t>
    </rPh>
    <rPh sb="6" eb="8">
      <t>サイニュウ</t>
    </rPh>
    <phoneticPr fontId="29"/>
  </si>
  <si>
    <t>将来負担の状況</t>
  </si>
  <si>
    <t>▲退職金</t>
    <rPh sb="1" eb="3">
      <t>タイショク</t>
    </rPh>
    <rPh sb="3" eb="4">
      <t>キン</t>
    </rPh>
    <phoneticPr fontId="7"/>
  </si>
  <si>
    <t>　投資・出資金・貸付金</t>
  </si>
  <si>
    <t>歳入歳出差引</t>
  </si>
  <si>
    <t>(Ｂ)</t>
  </si>
  <si>
    <r>
      <t>2</t>
    </r>
    <r>
      <rPr>
        <sz val="9"/>
        <color indexed="8"/>
        <rFont val="ＭＳ ゴシック"/>
        <family val="3"/>
        <charset val="128"/>
      </rPr>
      <t>2年国調</t>
    </r>
    <rPh sb="2" eb="3">
      <t>ネン</t>
    </rPh>
    <rPh sb="3" eb="4">
      <t>コク</t>
    </rPh>
    <rPh sb="4" eb="5">
      <t>チョウ</t>
    </rPh>
    <phoneticPr fontId="7"/>
  </si>
  <si>
    <t>(A)－(B)</t>
  </si>
  <si>
    <t>組合等連結実質赤字額負担見込額</t>
  </si>
  <si>
    <t>和歌山県</t>
  </si>
  <si>
    <t>和歌山県後期高齢者医療広域連合（特別会計）</t>
    <rPh sb="0" eb="4">
      <t>ワカヤマケン</t>
    </rPh>
    <rPh sb="4" eb="6">
      <t>コウキ</t>
    </rPh>
    <rPh sb="6" eb="9">
      <t>コウレイシャ</t>
    </rPh>
    <rPh sb="9" eb="11">
      <t>イリョウ</t>
    </rPh>
    <rPh sb="11" eb="13">
      <t>コウイキ</t>
    </rPh>
    <rPh sb="13" eb="15">
      <t>レンゴウ</t>
    </rPh>
    <rPh sb="16" eb="18">
      <t>トクベツ</t>
    </rPh>
    <rPh sb="18" eb="20">
      <t>カイケイ</t>
    </rPh>
    <phoneticPr fontId="7"/>
  </si>
  <si>
    <t>早期健全化基準</t>
  </si>
  <si>
    <t>引き受けた債務の履行に係るもの</t>
    <rPh sb="0" eb="1">
      <t>ヒ</t>
    </rPh>
    <rPh sb="2" eb="3">
      <t>ウ</t>
    </rPh>
    <rPh sb="5" eb="7">
      <t>サイム</t>
    </rPh>
    <rPh sb="8" eb="10">
      <t>リコウ</t>
    </rPh>
    <rPh sb="11" eb="12">
      <t>カカ</t>
    </rPh>
    <phoneticPr fontId="7"/>
  </si>
  <si>
    <t>普通建設事業費</t>
    <rPh sb="0" eb="2">
      <t>フツウ</t>
    </rPh>
    <rPh sb="2" eb="4">
      <t>ケンセツ</t>
    </rPh>
    <rPh sb="4" eb="7">
      <t>ジギョウヒ</t>
    </rPh>
    <phoneticPr fontId="7"/>
  </si>
  <si>
    <t>財源超過</t>
    <rPh sb="0" eb="2">
      <t>ザイゲン</t>
    </rPh>
    <rPh sb="2" eb="4">
      <t>チョウカ</t>
    </rPh>
    <phoneticPr fontId="7"/>
  </si>
  <si>
    <t>項番</t>
  </si>
  <si>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7"/>
  </si>
  <si>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7"/>
  </si>
  <si>
    <t>　　固定資産税</t>
  </si>
  <si>
    <t>商工費</t>
  </si>
  <si>
    <t>(Ｆ)</t>
  </si>
  <si>
    <t>地方債</t>
  </si>
  <si>
    <t>類似団体平均</t>
    <rPh sb="0" eb="2">
      <t>ルイジ</t>
    </rPh>
    <rPh sb="2" eb="4">
      <t>ダンタイ</t>
    </rPh>
    <rPh sb="4" eb="6">
      <t>ヘイキン</t>
    </rPh>
    <phoneticPr fontId="7"/>
  </si>
  <si>
    <t>22年国調(人)</t>
    <rPh sb="2" eb="3">
      <t>ネン</t>
    </rPh>
    <rPh sb="3" eb="4">
      <t>コク</t>
    </rPh>
    <rPh sb="4" eb="5">
      <t>チョウ</t>
    </rPh>
    <phoneticPr fontId="7"/>
  </si>
  <si>
    <t>※平成28年度中に市町村合併した団体で、合併前の団体ごとの決算に基づく連結実質赤字比率を算出していない団体については、グラフを表記しない。</t>
  </si>
  <si>
    <t>住民基本台帳人口
 (※7)</t>
    <rPh sb="0" eb="2">
      <t>ジュウミン</t>
    </rPh>
    <rPh sb="2" eb="4">
      <t>キホン</t>
    </rPh>
    <rPh sb="4" eb="6">
      <t>ダイチョウ</t>
    </rPh>
    <rPh sb="6" eb="8">
      <t>ジンコウ</t>
    </rPh>
    <phoneticPr fontId="7"/>
  </si>
  <si>
    <t>※6：個人情報保護の観点から、対象となる職員数が1人又は2人の場合は、｢給料月額(百円)｣と｢一人当たり給料月額（百円）｣を｢アスタリスク（＊）｣としている。（その他、数値のない欄については、すべてハイフン（－）としている）。</t>
  </si>
  <si>
    <t>（　参考　）</t>
    <rPh sb="2" eb="4">
      <t>サンコウ</t>
    </rPh>
    <phoneticPr fontId="7"/>
  </si>
  <si>
    <t>将来負担額</t>
    <rPh sb="0" eb="2">
      <t>ショウライ</t>
    </rPh>
    <rPh sb="2" eb="4">
      <t>フタン</t>
    </rPh>
    <rPh sb="4" eb="5">
      <t>ガク</t>
    </rPh>
    <phoneticPr fontId="7"/>
  </si>
  <si>
    <t>組合等名</t>
  </si>
  <si>
    <t>御坊市日高川町中学校組合</t>
    <rPh sb="0" eb="3">
      <t>ゴボウシ</t>
    </rPh>
    <rPh sb="3" eb="5">
      <t>ヒダカ</t>
    </rPh>
    <rPh sb="5" eb="6">
      <t>カワ</t>
    </rPh>
    <rPh sb="6" eb="7">
      <t>マチ</t>
    </rPh>
    <rPh sb="7" eb="10">
      <t>チュウガッコウ</t>
    </rPh>
    <rPh sb="10" eb="12">
      <t>クミアイ</t>
    </rPh>
    <phoneticPr fontId="7"/>
  </si>
  <si>
    <t>笠松農業用水及び公共用水管理運営特別会計</t>
  </si>
  <si>
    <t>積立金
現在高</t>
    <rPh sb="4" eb="7">
      <t>ゲンザイダカ</t>
    </rPh>
    <phoneticPr fontId="30"/>
  </si>
  <si>
    <t xml:space="preserve"> H27</t>
  </si>
  <si>
    <t>構成比</t>
  </si>
  <si>
    <t>指数表選定</t>
    <rPh sb="0" eb="2">
      <t>シスウ</t>
    </rPh>
    <rPh sb="2" eb="3">
      <t>ヒョウ</t>
    </rPh>
    <rPh sb="3" eb="5">
      <t>センテイ</t>
    </rPh>
    <phoneticPr fontId="7"/>
  </si>
  <si>
    <t>左のうち
一般会計等
負担見込額</t>
  </si>
  <si>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7"/>
  </si>
  <si>
    <t>当該団体(円)</t>
  </si>
  <si>
    <t>　公債費</t>
  </si>
  <si>
    <t>（百万円）</t>
    <rPh sb="1" eb="2">
      <t>ヒャク</t>
    </rPh>
    <rPh sb="2" eb="4">
      <t>マンエン</t>
    </rPh>
    <phoneticPr fontId="7"/>
  </si>
  <si>
    <t>（参考）　普通建設事業費の分析</t>
    <rPh sb="1" eb="3">
      <t>サンコウ</t>
    </rPh>
    <rPh sb="5" eb="7">
      <t>フツウ</t>
    </rPh>
    <rPh sb="7" eb="9">
      <t>ケンセツ</t>
    </rPh>
    <rPh sb="9" eb="11">
      <t>ジギョウ</t>
    </rPh>
    <rPh sb="11" eb="12">
      <t>ヒ</t>
    </rPh>
    <rPh sb="13" eb="15">
      <t>ブンセキ</t>
    </rPh>
    <phoneticPr fontId="7"/>
  </si>
  <si>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9"/>
  </si>
  <si>
    <t>Ⅱ－０</t>
  </si>
  <si>
    <t>都道府県支出金</t>
  </si>
  <si>
    <t>一般会計等の財政状況（単位：百万円）</t>
    <rPh sb="0" eb="2">
      <t>イッパン</t>
    </rPh>
    <rPh sb="2" eb="4">
      <t>カイケイ</t>
    </rPh>
    <rPh sb="4" eb="5">
      <t>トウ</t>
    </rPh>
    <rPh sb="6" eb="8">
      <t>ザイセイ</t>
    </rPh>
    <rPh sb="8" eb="10">
      <t>ジョウキョウ</t>
    </rPh>
    <phoneticPr fontId="29"/>
  </si>
  <si>
    <t>国庫支出金</t>
  </si>
  <si>
    <t>地方税の状況（単位 千円・％）</t>
    <rPh sb="0" eb="2">
      <t>チホウ</t>
    </rPh>
    <rPh sb="2" eb="3">
      <t>ゼイ</t>
    </rPh>
    <rPh sb="4" eb="6">
      <t>ジョウキョウ</t>
    </rPh>
    <rPh sb="7" eb="9">
      <t>タンイ</t>
    </rPh>
    <rPh sb="10" eb="12">
      <t>センエン</t>
    </rPh>
    <phoneticPr fontId="7"/>
  </si>
  <si>
    <t>損失補償・債務保証の履行に係るもの</t>
    <rPh sb="0" eb="2">
      <t>ソンシツ</t>
    </rPh>
    <rPh sb="2" eb="4">
      <t>ホショウ</t>
    </rPh>
    <rPh sb="5" eb="7">
      <t>サイム</t>
    </rPh>
    <rPh sb="7" eb="9">
      <t>ホショウ</t>
    </rPh>
    <rPh sb="10" eb="12">
      <t>リコウ</t>
    </rPh>
    <rPh sb="13" eb="14">
      <t>カカ</t>
    </rPh>
    <phoneticPr fontId="7"/>
  </si>
  <si>
    <t>特別地方消費税交付金</t>
  </si>
  <si>
    <t>　普通交付税</t>
  </si>
  <si>
    <t>当該団体からの債務保証に係る債務残高</t>
    <rPh sb="9" eb="11">
      <t>ホショウ</t>
    </rPh>
    <phoneticPr fontId="7"/>
  </si>
  <si>
    <t>※平成28年度中に市町村合併した団体で、合併前の団体ごとの決算に基づく将来負担比率を算出していない団体については、グラフを表記しない。</t>
  </si>
  <si>
    <t>依頼土地の買い戻しに係るもの</t>
    <rPh sb="0" eb="2">
      <t>イライ</t>
    </rPh>
    <rPh sb="2" eb="4">
      <t>トチ</t>
    </rPh>
    <rPh sb="5" eb="6">
      <t>カ</t>
    </rPh>
    <rPh sb="7" eb="8">
      <t>モド</t>
    </rPh>
    <rPh sb="10" eb="11">
      <t>カカ</t>
    </rPh>
    <phoneticPr fontId="7"/>
  </si>
  <si>
    <t>下水道</t>
  </si>
  <si>
    <t>一部事務組合負担金（補助費等）</t>
    <rPh sb="0" eb="2">
      <t>イチブ</t>
    </rPh>
    <rPh sb="2" eb="4">
      <t>ジム</t>
    </rPh>
    <rPh sb="4" eb="6">
      <t>クミアイ</t>
    </rPh>
    <rPh sb="6" eb="9">
      <t>フタンキン</t>
    </rPh>
    <rPh sb="10" eb="13">
      <t>ホジョヒ</t>
    </rPh>
    <rPh sb="13" eb="14">
      <t>トウ</t>
    </rPh>
    <phoneticPr fontId="7"/>
  </si>
  <si>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9"/>
  </si>
  <si>
    <t>　　うち人件費</t>
  </si>
  <si>
    <t>過疎</t>
    <rPh sb="0" eb="2">
      <t>カソ</t>
    </rPh>
    <phoneticPr fontId="7"/>
  </si>
  <si>
    <t>　※地方公共団体財政健全化法に基づき将来負担比率の算定対象となっている法人については、○印を付与している。</t>
  </si>
  <si>
    <t>地方公社・第三セクター等一覧</t>
    <rPh sb="0" eb="2">
      <t>チホウ</t>
    </rPh>
    <rPh sb="2" eb="4">
      <t>コウシャ</t>
    </rPh>
    <rPh sb="5" eb="6">
      <t>ダイ</t>
    </rPh>
    <rPh sb="6" eb="7">
      <t>３</t>
    </rPh>
    <rPh sb="11" eb="12">
      <t>トウ</t>
    </rPh>
    <rPh sb="12" eb="14">
      <t>イチラン</t>
    </rPh>
    <phoneticPr fontId="7"/>
  </si>
  <si>
    <t>類似団体平均（円）</t>
    <rPh sb="0" eb="2">
      <t>ルイジ</t>
    </rPh>
    <rPh sb="2" eb="4">
      <t>ダンタイ</t>
    </rPh>
    <rPh sb="4" eb="6">
      <t>ヘイキン</t>
    </rPh>
    <rPh sb="7" eb="8">
      <t>エン</t>
    </rPh>
    <phoneticPr fontId="7"/>
  </si>
  <si>
    <t>実質公債費比率（分子）の構造</t>
  </si>
  <si>
    <t>実質赤字比率</t>
    <rPh sb="0" eb="2">
      <t>ジッシツ</t>
    </rPh>
    <rPh sb="2" eb="4">
      <t>アカジ</t>
    </rPh>
    <rPh sb="4" eb="6">
      <t>ヒリツ</t>
    </rPh>
    <phoneticPr fontId="32"/>
  </si>
  <si>
    <t>一般会計等
負担見込額</t>
  </si>
  <si>
    <t>　　鉱産税</t>
  </si>
  <si>
    <t>公営事業等への繰出</t>
    <rPh sb="0" eb="2">
      <t>コウエイ</t>
    </rPh>
    <rPh sb="2" eb="4">
      <t>ジギョウ</t>
    </rPh>
    <rPh sb="4" eb="5">
      <t>トウ</t>
    </rPh>
    <rPh sb="7" eb="9">
      <t>クリダ</t>
    </rPh>
    <phoneticPr fontId="7"/>
  </si>
  <si>
    <t>公社・
三セク等</t>
    <rPh sb="0" eb="2">
      <t>コウシャ</t>
    </rPh>
    <rPh sb="4" eb="5">
      <t>サン</t>
    </rPh>
    <rPh sb="7" eb="8">
      <t>トウ</t>
    </rPh>
    <phoneticPr fontId="7"/>
  </si>
  <si>
    <t>国有提供交付金(特別区財調交付金)</t>
  </si>
  <si>
    <t>項番</t>
    <rPh sb="0" eb="2">
      <t>コウバン</t>
    </rPh>
    <phoneticPr fontId="7"/>
  </si>
  <si>
    <t>人口１人当たり決算額</t>
    <rPh sb="0" eb="2">
      <t>ジンコウ</t>
    </rPh>
    <rPh sb="2" eb="4">
      <t>ヒトリ</t>
    </rPh>
    <rPh sb="4" eb="5">
      <t>ア</t>
    </rPh>
    <rPh sb="7" eb="10">
      <t>ケッサンガク</t>
    </rPh>
    <phoneticPr fontId="7"/>
  </si>
  <si>
    <t>　繰出金</t>
  </si>
  <si>
    <t>　　　個人均等割</t>
  </si>
  <si>
    <t>民生費</t>
  </si>
  <si>
    <t>特別職等</t>
    <rPh sb="0" eb="2">
      <t>トクベツ</t>
    </rPh>
    <rPh sb="2" eb="3">
      <t>ショク</t>
    </rPh>
    <rPh sb="3" eb="4">
      <t>トウ</t>
    </rPh>
    <phoneticPr fontId="7"/>
  </si>
  <si>
    <t>いわゆる五省協定等に係るもの</t>
    <rPh sb="4" eb="6">
      <t>ゴショウ</t>
    </rPh>
    <rPh sb="6" eb="9">
      <t>キョウテイトウ</t>
    </rPh>
    <rPh sb="10" eb="11">
      <t>カカ</t>
    </rPh>
    <phoneticPr fontId="29"/>
  </si>
  <si>
    <t>基準財政需要額</t>
  </si>
  <si>
    <t>積立金取崩し額</t>
  </si>
  <si>
    <t>日高川町</t>
  </si>
  <si>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9"/>
  </si>
  <si>
    <t>保険給付費</t>
  </si>
  <si>
    <t>公債費及び公債費に準ずる費用の分析</t>
    <rPh sb="0" eb="3">
      <t>コウサイヒ</t>
    </rPh>
    <rPh sb="3" eb="4">
      <t>オヨ</t>
    </rPh>
    <rPh sb="5" eb="8">
      <t>コウサイヒ</t>
    </rPh>
    <rPh sb="9" eb="10">
      <t>ジュン</t>
    </rPh>
    <rPh sb="12" eb="14">
      <t>ヒヨウ</t>
    </rPh>
    <rPh sb="15" eb="17">
      <t>ブンセキ</t>
    </rPh>
    <phoneticPr fontId="7"/>
  </si>
  <si>
    <t>将来負担比率においては、起債償還終了及び職員数の減少による退職手当負担額の減少等により減少傾向にあるものの、公共施設等の老朽化による維持管理経費の増加による財政負担への圧迫が懸念されます。今後は、施設の統廃合等による総量の削減、施設ごとの役割や機能、利用実態を十分考慮し、計画的な管理に努めていくことが重要である。</t>
    <rPh sb="0" eb="2">
      <t>ショウライ</t>
    </rPh>
    <rPh sb="2" eb="4">
      <t>フタン</t>
    </rPh>
    <rPh sb="4" eb="6">
      <t>ヒリツ</t>
    </rPh>
    <rPh sb="12" eb="14">
      <t>キサイ</t>
    </rPh>
    <rPh sb="14" eb="16">
      <t>ショウカン</t>
    </rPh>
    <rPh sb="16" eb="18">
      <t>シュウリョウ</t>
    </rPh>
    <rPh sb="18" eb="19">
      <t>オヨ</t>
    </rPh>
    <rPh sb="20" eb="23">
      <t>ショクインスウ</t>
    </rPh>
    <rPh sb="24" eb="26">
      <t>ゲンショウ</t>
    </rPh>
    <rPh sb="29" eb="31">
      <t>タイショク</t>
    </rPh>
    <rPh sb="31" eb="33">
      <t>テアテ</t>
    </rPh>
    <rPh sb="33" eb="36">
      <t>フタンガク</t>
    </rPh>
    <rPh sb="37" eb="39">
      <t>ゲンショウ</t>
    </rPh>
    <rPh sb="39" eb="40">
      <t>トウ</t>
    </rPh>
    <rPh sb="43" eb="45">
      <t>ゲンショウ</t>
    </rPh>
    <rPh sb="45" eb="47">
      <t>ケイコウ</t>
    </rPh>
    <rPh sb="54" eb="56">
      <t>コウキョウ</t>
    </rPh>
    <rPh sb="56" eb="58">
      <t>シセツ</t>
    </rPh>
    <rPh sb="58" eb="59">
      <t>トウ</t>
    </rPh>
    <rPh sb="60" eb="63">
      <t>ロウキュウカ</t>
    </rPh>
    <rPh sb="66" eb="68">
      <t>イジ</t>
    </rPh>
    <rPh sb="68" eb="70">
      <t>カンリ</t>
    </rPh>
    <rPh sb="70" eb="72">
      <t>ケイヒ</t>
    </rPh>
    <rPh sb="73" eb="75">
      <t>ゾウカ</t>
    </rPh>
    <rPh sb="78" eb="80">
      <t>ザイセイ</t>
    </rPh>
    <rPh sb="80" eb="82">
      <t>フタン</t>
    </rPh>
    <rPh sb="84" eb="86">
      <t>アッパク</t>
    </rPh>
    <rPh sb="87" eb="89">
      <t>ケネン</t>
    </rPh>
    <rPh sb="94" eb="96">
      <t>コンゴ</t>
    </rPh>
    <rPh sb="98" eb="100">
      <t>シセツ</t>
    </rPh>
    <rPh sb="101" eb="104">
      <t>トウハイゴウ</t>
    </rPh>
    <rPh sb="104" eb="105">
      <t>トウ</t>
    </rPh>
    <rPh sb="108" eb="110">
      <t>ソウリョウ</t>
    </rPh>
    <rPh sb="111" eb="113">
      <t>サクゲン</t>
    </rPh>
    <rPh sb="114" eb="116">
      <t>シセツ</t>
    </rPh>
    <rPh sb="119" eb="121">
      <t>ヤクワリ</t>
    </rPh>
    <rPh sb="122" eb="124">
      <t>キノウ</t>
    </rPh>
    <rPh sb="125" eb="127">
      <t>リヨウ</t>
    </rPh>
    <rPh sb="127" eb="129">
      <t>ジッタイ</t>
    </rPh>
    <rPh sb="130" eb="132">
      <t>ジュウブン</t>
    </rPh>
    <rPh sb="132" eb="134">
      <t>コウリョ</t>
    </rPh>
    <rPh sb="136" eb="139">
      <t>ケイカクテキ</t>
    </rPh>
    <rPh sb="140" eb="142">
      <t>カンリ</t>
    </rPh>
    <rPh sb="143" eb="144">
      <t>ツト</t>
    </rPh>
    <rPh sb="151" eb="153">
      <t>ジュウヨウ</t>
    </rPh>
    <phoneticPr fontId="7"/>
  </si>
  <si>
    <t>平成27年度</t>
    <rPh sb="0" eb="2">
      <t>ヘイセイ</t>
    </rPh>
    <rPh sb="4" eb="6">
      <t>ネンド</t>
    </rPh>
    <phoneticPr fontId="7"/>
  </si>
  <si>
    <t>介護サービス</t>
  </si>
  <si>
    <t>1人あたり平均
給料月額(百円)</t>
    <rPh sb="1" eb="2">
      <t>リ</t>
    </rPh>
    <rPh sb="5" eb="7">
      <t>ヘイキン</t>
    </rPh>
    <rPh sb="8" eb="10">
      <t>キュウリョウ</t>
    </rPh>
    <rPh sb="10" eb="11">
      <t>ツキ</t>
    </rPh>
    <rPh sb="11" eb="12">
      <t>ガク</t>
    </rPh>
    <rPh sb="13" eb="15">
      <t>ヒャクエン</t>
    </rPh>
    <phoneticPr fontId="7"/>
  </si>
  <si>
    <t>当該団体
からの
貸付金</t>
  </si>
  <si>
    <t>(注釈)</t>
    <rPh sb="1" eb="2">
      <t>チュウ</t>
    </rPh>
    <rPh sb="2" eb="3">
      <t>シャク</t>
    </rPh>
    <phoneticPr fontId="7"/>
  </si>
  <si>
    <t>日高広域消防事務組合</t>
    <rPh sb="0" eb="2">
      <t>ヒダカ</t>
    </rPh>
    <rPh sb="2" eb="4">
      <t>コウイキ</t>
    </rPh>
    <rPh sb="4" eb="6">
      <t>ショウボウ</t>
    </rPh>
    <rPh sb="6" eb="8">
      <t>ジム</t>
    </rPh>
    <rPh sb="8" eb="10">
      <t>クミアイ</t>
    </rPh>
    <phoneticPr fontId="7"/>
  </si>
  <si>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7"/>
  </si>
  <si>
    <t>将来負担比率　　（千円・％）</t>
    <rPh sb="0" eb="2">
      <t>ショウライ</t>
    </rPh>
    <rPh sb="2" eb="4">
      <t>フタン</t>
    </rPh>
    <phoneticPr fontId="7"/>
  </si>
  <si>
    <t>a</t>
  </si>
  <si>
    <t>その他会計（赤字）</t>
  </si>
  <si>
    <t>企業債
（地方債）
現在高</t>
  </si>
  <si>
    <t>　実質公債費比率</t>
    <rPh sb="1" eb="3">
      <t>ジッシツ</t>
    </rPh>
    <rPh sb="3" eb="6">
      <t>コウサイヒ</t>
    </rPh>
    <rPh sb="6" eb="8">
      <t>ヒリツ</t>
    </rPh>
    <phoneticPr fontId="7"/>
  </si>
  <si>
    <t>御坊日高老人福祉施設事務組合</t>
    <rPh sb="0" eb="2">
      <t>ゴボウ</t>
    </rPh>
    <rPh sb="2" eb="4">
      <t>ヒダカ</t>
    </rPh>
    <rPh sb="4" eb="6">
      <t>ロウジン</t>
    </rPh>
    <rPh sb="6" eb="8">
      <t>フクシ</t>
    </rPh>
    <rPh sb="8" eb="10">
      <t>シセツ</t>
    </rPh>
    <rPh sb="10" eb="12">
      <t>ジム</t>
    </rPh>
    <rPh sb="12" eb="14">
      <t>クミアイ</t>
    </rPh>
    <phoneticPr fontId="7"/>
  </si>
  <si>
    <t>平成26年度(千円･％)</t>
    <rPh sb="0" eb="2">
      <t>ヘイセイ</t>
    </rPh>
    <rPh sb="4" eb="6">
      <t>ネンド</t>
    </rPh>
    <rPh sb="7" eb="9">
      <t>センエン</t>
    </rPh>
    <phoneticPr fontId="7"/>
  </si>
  <si>
    <t>事業会計の一覧</t>
    <rPh sb="0" eb="2">
      <t>ジギョウ</t>
    </rPh>
    <rPh sb="2" eb="4">
      <t>カイケイ</t>
    </rPh>
    <phoneticPr fontId="7"/>
  </si>
  <si>
    <t>自動車取得税交付金</t>
  </si>
  <si>
    <t>その他の会計</t>
  </si>
  <si>
    <t>　震災復興特別交付税</t>
  </si>
  <si>
    <t>財政調整基金残高</t>
  </si>
  <si>
    <t>市町村名</t>
    <rPh sb="0" eb="3">
      <t>シチョウソン</t>
    </rPh>
    <rPh sb="3" eb="4">
      <t>メイ</t>
    </rPh>
    <phoneticPr fontId="7"/>
  </si>
  <si>
    <t>　法定外普通税</t>
  </si>
  <si>
    <t>(A)のうち充当一般財源等</t>
    <rPh sb="6" eb="8">
      <t>ジュウトウ</t>
    </rPh>
    <rPh sb="8" eb="10">
      <t>イッパン</t>
    </rPh>
    <rPh sb="10" eb="12">
      <t>ザイゲン</t>
    </rPh>
    <rPh sb="12" eb="13">
      <t>ナド</t>
    </rPh>
    <phoneticPr fontId="7"/>
  </si>
  <si>
    <t>歳入合計</t>
  </si>
  <si>
    <t>　　市町村たばこ税</t>
  </si>
  <si>
    <t>　補助費等</t>
    <rPh sb="1" eb="3">
      <t>ホジョ</t>
    </rPh>
    <rPh sb="3" eb="4">
      <t>ヒ</t>
    </rPh>
    <rPh sb="4" eb="5">
      <t>トウ</t>
    </rPh>
    <phoneticPr fontId="7"/>
  </si>
  <si>
    <t>純損益
（形式収支）</t>
  </si>
  <si>
    <t>簡易水道</t>
  </si>
  <si>
    <t>-</t>
  </si>
  <si>
    <t>決算額</t>
  </si>
  <si>
    <t>地方交付税種地</t>
    <rPh sb="0" eb="2">
      <t>チホウ</t>
    </rPh>
    <rPh sb="2" eb="5">
      <t>コウフゼイ</t>
    </rPh>
    <rPh sb="5" eb="6">
      <t>シュ</t>
    </rPh>
    <rPh sb="6" eb="7">
      <t>チ</t>
    </rPh>
    <phoneticPr fontId="7"/>
  </si>
  <si>
    <t>地方消費税交付金</t>
  </si>
  <si>
    <t>第3次</t>
    <rPh sb="0" eb="1">
      <t>ダイ</t>
    </rPh>
    <rPh sb="2" eb="3">
      <t>ジ</t>
    </rPh>
    <phoneticPr fontId="7"/>
  </si>
  <si>
    <t>繰入金</t>
  </si>
  <si>
    <t>臨時職員</t>
    <rPh sb="0" eb="2">
      <t>リンジ</t>
    </rPh>
    <rPh sb="2" eb="4">
      <t>ショクイン</t>
    </rPh>
    <phoneticPr fontId="7"/>
  </si>
  <si>
    <t>公営企業（法適）の一覧</t>
    <rPh sb="0" eb="2">
      <t>コウエイ</t>
    </rPh>
    <rPh sb="2" eb="4">
      <t>キギョウ</t>
    </rPh>
    <phoneticPr fontId="7"/>
  </si>
  <si>
    <t>前年度繰上充用金</t>
  </si>
  <si>
    <t>徴収率
(％)</t>
    <rPh sb="0" eb="2">
      <t>チョウシュウ</t>
    </rPh>
    <rPh sb="2" eb="3">
      <t>リツ</t>
    </rPh>
    <phoneticPr fontId="7"/>
  </si>
  <si>
    <t>合計</t>
    <rPh sb="0" eb="2">
      <t>ゴウケイ</t>
    </rPh>
    <phoneticPr fontId="7"/>
  </si>
  <si>
    <t>議会議長</t>
    <rPh sb="0" eb="2">
      <t>ギカイ</t>
    </rPh>
    <rPh sb="2" eb="4">
      <t>ギチョウ</t>
    </rPh>
    <phoneticPr fontId="7"/>
  </si>
  <si>
    <t>類似団体平均(円)</t>
    <rPh sb="0" eb="2">
      <t>ルイジ</t>
    </rPh>
    <rPh sb="2" eb="4">
      <t>ダンタイ</t>
    </rPh>
    <rPh sb="4" eb="6">
      <t>ヘイキン</t>
    </rPh>
    <rPh sb="7" eb="8">
      <t>エン</t>
    </rPh>
    <phoneticPr fontId="7"/>
  </si>
  <si>
    <t>市町村民税</t>
    <rPh sb="0" eb="3">
      <t>シチョウソン</t>
    </rPh>
    <rPh sb="3" eb="4">
      <t>ミン</t>
    </rPh>
    <rPh sb="4" eb="5">
      <t>ゼイ</t>
    </rPh>
    <phoneticPr fontId="7"/>
  </si>
  <si>
    <t>公営企業債等繰入見込額</t>
  </si>
  <si>
    <t>一時借入金利子
（同一団体における会計間の現金運用に係る利子は除く）</t>
  </si>
  <si>
    <t>地方公社・第三セクター等名</t>
    <rPh sb="12" eb="13">
      <t>メイ</t>
    </rPh>
    <phoneticPr fontId="7"/>
  </si>
  <si>
    <t>元利償還金</t>
  </si>
  <si>
    <t>収益事業収入</t>
  </si>
  <si>
    <t>超過課税分</t>
    <rPh sb="0" eb="2">
      <t>チョウカ</t>
    </rPh>
    <rPh sb="2" eb="4">
      <t>カゼイ</t>
    </rPh>
    <rPh sb="4" eb="5">
      <t>ブン</t>
    </rPh>
    <phoneticPr fontId="7"/>
  </si>
  <si>
    <t>合計</t>
  </si>
  <si>
    <t>団体名</t>
    <rPh sb="0" eb="2">
      <t>ダンタイ</t>
    </rPh>
    <phoneticPr fontId="7"/>
  </si>
  <si>
    <t>地方特例交付金</t>
  </si>
  <si>
    <t xml:space="preserve"> H26</t>
  </si>
  <si>
    <t>病院</t>
  </si>
  <si>
    <t>満期一括償還地方債に係る年度割相当額</t>
  </si>
  <si>
    <t>人件費及び人件費に準ずる費用</t>
    <rPh sb="0" eb="3">
      <t>ジンケンヒ</t>
    </rPh>
    <rPh sb="3" eb="4">
      <t>オヨ</t>
    </rPh>
    <rPh sb="5" eb="8">
      <t>ジンケンヒ</t>
    </rPh>
    <rPh sb="9" eb="10">
      <t>ジュン</t>
    </rPh>
    <rPh sb="12" eb="14">
      <t>ヒヨウ</t>
    </rPh>
    <phoneticPr fontId="7"/>
  </si>
  <si>
    <t>単年度収支</t>
  </si>
  <si>
    <t>○</t>
  </si>
  <si>
    <t>関係する一部事務組合等一覧</t>
    <rPh sb="0" eb="2">
      <t>カンケイ</t>
    </rPh>
    <rPh sb="4" eb="6">
      <t>イチブ</t>
    </rPh>
    <rPh sb="6" eb="8">
      <t>ジム</t>
    </rPh>
    <rPh sb="8" eb="10">
      <t>クミアイ</t>
    </rPh>
    <rPh sb="10" eb="11">
      <t>トウ</t>
    </rPh>
    <rPh sb="11" eb="13">
      <t>イチラン</t>
    </rPh>
    <phoneticPr fontId="7"/>
  </si>
  <si>
    <t>公営企業債の元利償還金に対する繰入金</t>
  </si>
  <si>
    <t>※7：住民基本台帳人口については、住民基本台帳関係年報の調査基準日変更に伴い、平成25年度以降、調査年度の1月1日現在の住民基本台帳に登載されている人口を記載。</t>
  </si>
  <si>
    <t>減債基金</t>
    <rPh sb="0" eb="1">
      <t>ゲン</t>
    </rPh>
    <rPh sb="1" eb="2">
      <t>サイ</t>
    </rPh>
    <rPh sb="2" eb="4">
      <t>キキン</t>
    </rPh>
    <phoneticPr fontId="7"/>
  </si>
  <si>
    <t>　人件費</t>
  </si>
  <si>
    <t>実質単年度収支</t>
  </si>
  <si>
    <t>人口1,000人当たり職員数（人）</t>
    <rPh sb="0" eb="2">
      <t>ジンコウ</t>
    </rPh>
    <rPh sb="7" eb="8">
      <t>ニン</t>
    </rPh>
    <rPh sb="8" eb="9">
      <t>ア</t>
    </rPh>
    <rPh sb="11" eb="14">
      <t>ショクインスウ</t>
    </rPh>
    <rPh sb="15" eb="16">
      <t>ヒト</t>
    </rPh>
    <phoneticPr fontId="7"/>
  </si>
  <si>
    <t>配当割交付金</t>
    <rPh sb="0" eb="2">
      <t>ハイトウ</t>
    </rPh>
    <rPh sb="2" eb="3">
      <t>ワリ</t>
    </rPh>
    <rPh sb="3" eb="6">
      <t>コウフキン</t>
    </rPh>
    <phoneticPr fontId="33"/>
  </si>
  <si>
    <t>ゴルフ場利用税交付金</t>
  </si>
  <si>
    <t>PFI事業に係るもの</t>
    <rPh sb="3" eb="5">
      <t>ジギョウ</t>
    </rPh>
    <rPh sb="6" eb="7">
      <t>カカ</t>
    </rPh>
    <phoneticPr fontId="29"/>
  </si>
  <si>
    <t>日高川町土地開発公社</t>
    <rPh sb="0" eb="2">
      <t>ヒダカ</t>
    </rPh>
    <rPh sb="2" eb="3">
      <t>カワ</t>
    </rPh>
    <rPh sb="3" eb="4">
      <t>マチ</t>
    </rPh>
    <rPh sb="4" eb="6">
      <t>トチ</t>
    </rPh>
    <rPh sb="6" eb="8">
      <t>カイハツ</t>
    </rPh>
    <rPh sb="8" eb="10">
      <t>コウシャ</t>
    </rPh>
    <phoneticPr fontId="7"/>
  </si>
  <si>
    <t>債務負担行為</t>
    <rPh sb="0" eb="2">
      <t>サイム</t>
    </rPh>
    <rPh sb="2" eb="4">
      <t>フタン</t>
    </rPh>
    <rPh sb="4" eb="6">
      <t>コウイ</t>
    </rPh>
    <phoneticPr fontId="7"/>
  </si>
  <si>
    <t>公債費</t>
  </si>
  <si>
    <t>算入公債費等の額</t>
    <rPh sb="0" eb="2">
      <t>サンニュウ</t>
    </rPh>
    <rPh sb="2" eb="4">
      <t>コウサイ</t>
    </rPh>
    <rPh sb="4" eb="5">
      <t>ヒ</t>
    </rPh>
    <rPh sb="5" eb="6">
      <t>トウ</t>
    </rPh>
    <rPh sb="7" eb="8">
      <t>ガク</t>
    </rPh>
    <phoneticPr fontId="7"/>
  </si>
  <si>
    <t>他会計等
からの
繰入金</t>
    <rPh sb="9" eb="11">
      <t>クリイレ</t>
    </rPh>
    <rPh sb="11" eb="12">
      <t>キン</t>
    </rPh>
    <phoneticPr fontId="29"/>
  </si>
  <si>
    <t>歳入一般財源等</t>
    <rPh sb="0" eb="2">
      <t>サイニュウ</t>
    </rPh>
    <rPh sb="2" eb="4">
      <t>イッパン</t>
    </rPh>
    <rPh sb="4" eb="6">
      <t>ザイゲン</t>
    </rPh>
    <rPh sb="6" eb="7">
      <t>トウ</t>
    </rPh>
    <phoneticPr fontId="30"/>
  </si>
  <si>
    <t>－</t>
  </si>
  <si>
    <t>和歌山県地方税回収機構</t>
    <rPh sb="0" eb="4">
      <t>ワカヤマケン</t>
    </rPh>
    <rPh sb="4" eb="7">
      <t>チホウゼイ</t>
    </rPh>
    <rPh sb="7" eb="9">
      <t>カイシュウ</t>
    </rPh>
    <rPh sb="9" eb="11">
      <t>キコウ</t>
    </rPh>
    <phoneticPr fontId="7"/>
  </si>
  <si>
    <t>軽油引取税交付金</t>
  </si>
  <si>
    <t>実質公債費比率　　（千円・％）</t>
    <rPh sb="0" eb="2">
      <t>ジッシツ</t>
    </rPh>
    <rPh sb="2" eb="4">
      <t>コウサイ</t>
    </rPh>
    <rPh sb="4" eb="5">
      <t>ヒ</t>
    </rPh>
    <rPh sb="5" eb="7">
      <t>ヒリツ</t>
    </rPh>
    <rPh sb="10" eb="12">
      <t>センエン</t>
    </rPh>
    <phoneticPr fontId="7"/>
  </si>
  <si>
    <t>地方譲与税</t>
  </si>
  <si>
    <t>(Ｃ)－(Ｄ)</t>
  </si>
  <si>
    <t>　　うち職員給</t>
    <rPh sb="4" eb="6">
      <t>ショクイン</t>
    </rPh>
    <rPh sb="6" eb="7">
      <t>キュウ</t>
    </rPh>
    <phoneticPr fontId="7"/>
  </si>
  <si>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9"/>
  </si>
  <si>
    <t>黒字額</t>
    <rPh sb="0" eb="2">
      <t>クロジ</t>
    </rPh>
    <rPh sb="2" eb="3">
      <t>ガク</t>
    </rPh>
    <phoneticPr fontId="31"/>
  </si>
  <si>
    <t>算入公債費等</t>
  </si>
  <si>
    <t>実質収支</t>
    <rPh sb="0" eb="2">
      <t>ジッシツ</t>
    </rPh>
    <rPh sb="2" eb="4">
      <t>シュウシ</t>
    </rPh>
    <phoneticPr fontId="7"/>
  </si>
  <si>
    <t>H26</t>
  </si>
  <si>
    <t>組合等が起こした地方債の元利償還金に対する負担金等</t>
  </si>
  <si>
    <t>算入公債費等</t>
    <rPh sb="0" eb="2">
      <t>サンニュウ</t>
    </rPh>
    <rPh sb="2" eb="6">
      <t>コウサイヒトウ</t>
    </rPh>
    <phoneticPr fontId="7"/>
  </si>
  <si>
    <t>参考</t>
    <rPh sb="0" eb="2">
      <t>サンコウ</t>
    </rPh>
    <phoneticPr fontId="7"/>
  </si>
  <si>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9"/>
  </si>
  <si>
    <t>その他上記に準ずるもの</t>
    <rPh sb="2" eb="3">
      <t>タ</t>
    </rPh>
    <rPh sb="3" eb="5">
      <t>ジョウキ</t>
    </rPh>
    <rPh sb="6" eb="7">
      <t>ジュン</t>
    </rPh>
    <phoneticPr fontId="7"/>
  </si>
  <si>
    <t>※5：産業構造の比率は、分母を就業人口総数とし、平成22年国調は分類不能の産業を除き、平成17年国調は分類不能の産業を含んでいる。</t>
  </si>
  <si>
    <t>将来負担比率</t>
    <rPh sb="0" eb="2">
      <t>ショウライ</t>
    </rPh>
    <rPh sb="2" eb="4">
      <t>フタン</t>
    </rPh>
    <rPh sb="4" eb="6">
      <t>ヒリツ</t>
    </rPh>
    <phoneticPr fontId="7"/>
  </si>
  <si>
    <t>充当可能財源等(B)</t>
  </si>
  <si>
    <t>連結実質赤字額</t>
    <rPh sb="0" eb="2">
      <t>レンケツ</t>
    </rPh>
    <rPh sb="2" eb="4">
      <t>ジッシツ</t>
    </rPh>
    <rPh sb="4" eb="7">
      <t>アカジガク</t>
    </rPh>
    <phoneticPr fontId="7"/>
  </si>
  <si>
    <t>一部事務組合等</t>
    <rPh sb="0" eb="2">
      <t>イチブ</t>
    </rPh>
    <rPh sb="2" eb="4">
      <t>ジム</t>
    </rPh>
    <rPh sb="4" eb="6">
      <t>クミアイ</t>
    </rPh>
    <rPh sb="6" eb="7">
      <t>トウ</t>
    </rPh>
    <phoneticPr fontId="7"/>
  </si>
  <si>
    <t>人口1人当たり決算額</t>
    <rPh sb="0" eb="2">
      <t>ジンコウ</t>
    </rPh>
    <rPh sb="2" eb="4">
      <t>ヒトリ</t>
    </rPh>
    <rPh sb="4" eb="5">
      <t>ア</t>
    </rPh>
    <rPh sb="7" eb="9">
      <t>ケッサン</t>
    </rPh>
    <rPh sb="9" eb="10">
      <t>ガク</t>
    </rPh>
    <phoneticPr fontId="7"/>
  </si>
  <si>
    <t>歳出</t>
  </si>
  <si>
    <t>純資産又は
正味財産</t>
  </si>
  <si>
    <t>経常経費充当一般財源等</t>
    <rPh sb="0" eb="2">
      <t>ケイジョウ</t>
    </rPh>
    <rPh sb="2" eb="4">
      <t>ケイヒ</t>
    </rPh>
    <rPh sb="4" eb="6">
      <t>ジュウトウ</t>
    </rPh>
    <rPh sb="6" eb="8">
      <t>イッパン</t>
    </rPh>
    <rPh sb="8" eb="10">
      <t>ザイゲン</t>
    </rPh>
    <rPh sb="10" eb="11">
      <t>トウ</t>
    </rPh>
    <phoneticPr fontId="30"/>
  </si>
  <si>
    <t>その他</t>
  </si>
  <si>
    <t>実質単年度収支</t>
    <rPh sb="0" eb="2">
      <t>ジッシツ</t>
    </rPh>
    <rPh sb="2" eb="5">
      <t>タンネンド</t>
    </rPh>
    <rPh sb="5" eb="7">
      <t>シュウシ</t>
    </rPh>
    <phoneticPr fontId="31"/>
  </si>
  <si>
    <t>都道府県名</t>
  </si>
  <si>
    <t>その他特定目的基金</t>
    <rPh sb="2" eb="3">
      <t>タ</t>
    </rPh>
    <rPh sb="3" eb="5">
      <t>トクテイ</t>
    </rPh>
    <rPh sb="5" eb="7">
      <t>モクテキ</t>
    </rPh>
    <rPh sb="7" eb="9">
      <t>キキン</t>
    </rPh>
    <phoneticPr fontId="7"/>
  </si>
  <si>
    <t>　法定普通税</t>
  </si>
  <si>
    <t>元利償還金</t>
    <rPh sb="0" eb="2">
      <t>ガンリ</t>
    </rPh>
    <rPh sb="2" eb="5">
      <t>ショウカンキン</t>
    </rPh>
    <phoneticPr fontId="29"/>
  </si>
  <si>
    <t>社会福祉法人の施設建設費に係るもの</t>
    <rPh sb="0" eb="2">
      <t>シャカイ</t>
    </rPh>
    <rPh sb="2" eb="4">
      <t>フクシ</t>
    </rPh>
    <rPh sb="4" eb="6">
      <t>ホウジン</t>
    </rPh>
    <rPh sb="7" eb="9">
      <t>シセツ</t>
    </rPh>
    <rPh sb="9" eb="12">
      <t>ケンセツヒ</t>
    </rPh>
    <rPh sb="13" eb="14">
      <t>カカ</t>
    </rPh>
    <phoneticPr fontId="7"/>
  </si>
  <si>
    <t>面積 (k㎡)</t>
    <rPh sb="0" eb="2">
      <t>メンセキ</t>
    </rPh>
    <phoneticPr fontId="7"/>
  </si>
  <si>
    <t>地方税</t>
  </si>
  <si>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7"/>
  </si>
  <si>
    <t>2-2</t>
  </si>
  <si>
    <t>※平成28年度中に市町村合併した団体で、合併前の団体ごとの決算に基づく実質公債費比率を算出していない団体については、グラフを表記しない。</t>
  </si>
  <si>
    <t>満期一括償還地方債の一年当たりの元金償還金に相当するもの
（年度割相当額）</t>
  </si>
  <si>
    <t>（注）住民基本台帳人口については、住民基本台帳関係年報の調査基準日変更に伴い、平成25年度以降、調査年度の1月1日現在の住民基本台帳に登載されている人口を記載。</t>
  </si>
  <si>
    <t>類似団体内平均(円)</t>
    <rPh sb="0" eb="2">
      <t>ルイジ</t>
    </rPh>
    <rPh sb="2" eb="4">
      <t>ダンタイ</t>
    </rPh>
    <phoneticPr fontId="7"/>
  </si>
  <si>
    <t>旧法による税</t>
  </si>
  <si>
    <t>公債費に準ずる債務負担行為に係るもの</t>
  </si>
  <si>
    <t xml:space="preserve">公営企業債等繰入見込額 </t>
    <rPh sb="0" eb="2">
      <t>コウエイ</t>
    </rPh>
    <rPh sb="2" eb="5">
      <t>キギョウサイ</t>
    </rPh>
    <rPh sb="5" eb="6">
      <t>トウ</t>
    </rPh>
    <rPh sb="6" eb="8">
      <t>クリイ</t>
    </rPh>
    <rPh sb="8" eb="11">
      <t>ミコミガク</t>
    </rPh>
    <phoneticPr fontId="29"/>
  </si>
  <si>
    <t xml:space="preserve">退職手当負担見込額 </t>
    <rPh sb="0" eb="2">
      <t>タイショク</t>
    </rPh>
    <rPh sb="2" eb="4">
      <t>テアテ</t>
    </rPh>
    <rPh sb="4" eb="6">
      <t>フタン</t>
    </rPh>
    <rPh sb="6" eb="9">
      <t>ミコミガク</t>
    </rPh>
    <phoneticPr fontId="29"/>
  </si>
  <si>
    <t>中部</t>
    <rPh sb="0" eb="2">
      <t>チュウブ</t>
    </rPh>
    <phoneticPr fontId="7"/>
  </si>
  <si>
    <t>会計</t>
    <rPh sb="0" eb="2">
      <t>カイケイ</t>
    </rPh>
    <phoneticPr fontId="7"/>
  </si>
  <si>
    <t>一般会計等に係る地方債の現在高</t>
  </si>
  <si>
    <t>　物件費</t>
  </si>
  <si>
    <t>計</t>
    <rPh sb="0" eb="1">
      <t>ケイ</t>
    </rPh>
    <phoneticPr fontId="7"/>
  </si>
  <si>
    <t>財政調整基金</t>
    <rPh sb="0" eb="2">
      <t>ザイセイ</t>
    </rPh>
    <rPh sb="2" eb="4">
      <t>チョウセイ</t>
    </rPh>
    <rPh sb="4" eb="6">
      <t>キキン</t>
    </rPh>
    <phoneticPr fontId="7"/>
  </si>
  <si>
    <t>御坊市外五ヶ町村病院経営事務組合</t>
    <rPh sb="0" eb="3">
      <t>ゴボウシ</t>
    </rPh>
    <rPh sb="3" eb="4">
      <t>ソト</t>
    </rPh>
    <rPh sb="4" eb="5">
      <t>５</t>
    </rPh>
    <rPh sb="6" eb="8">
      <t>チョウソン</t>
    </rPh>
    <rPh sb="8" eb="10">
      <t>ビョウイン</t>
    </rPh>
    <rPh sb="10" eb="12">
      <t>ケイエイ</t>
    </rPh>
    <rPh sb="12" eb="14">
      <t>ジム</t>
    </rPh>
    <rPh sb="14" eb="16">
      <t>クミアイ</t>
    </rPh>
    <phoneticPr fontId="7"/>
  </si>
  <si>
    <t>分析欄</t>
    <rPh sb="0" eb="2">
      <t>ブンセキ</t>
    </rPh>
    <rPh sb="2" eb="3">
      <t>ラン</t>
    </rPh>
    <phoneticPr fontId="7"/>
  </si>
  <si>
    <t>歳出合計</t>
  </si>
  <si>
    <t>(A)-(B)</t>
  </si>
  <si>
    <t xml:space="preserve">充当可能基金 </t>
    <rPh sb="0" eb="2">
      <t>ジュウトウ</t>
    </rPh>
    <rPh sb="2" eb="4">
      <t>カノウ</t>
    </rPh>
    <rPh sb="4" eb="6">
      <t>キキン</t>
    </rPh>
    <phoneticPr fontId="29"/>
  </si>
  <si>
    <t>▲特定財源の額</t>
  </si>
  <si>
    <t>債務負担行為に基づく支出予定額</t>
  </si>
  <si>
    <t>歳入</t>
    <rPh sb="0" eb="2">
      <t>サイニュウ</t>
    </rPh>
    <phoneticPr fontId="29"/>
  </si>
  <si>
    <t>一般会計等（純計）</t>
    <rPh sb="0" eb="2">
      <t>イッパン</t>
    </rPh>
    <rPh sb="2" eb="4">
      <t>カイケイ</t>
    </rPh>
    <rPh sb="4" eb="5">
      <t>トウ</t>
    </rPh>
    <rPh sb="6" eb="8">
      <t>ジュンケイ</t>
    </rPh>
    <phoneticPr fontId="7"/>
  </si>
  <si>
    <t>健全化判断比率</t>
  </si>
  <si>
    <t>実質収支額</t>
    <rPh sb="0" eb="2">
      <t>ジッシツ</t>
    </rPh>
    <rPh sb="2" eb="4">
      <t>シュウシ</t>
    </rPh>
    <rPh sb="4" eb="5">
      <t>ガク</t>
    </rPh>
    <phoneticPr fontId="7"/>
  </si>
  <si>
    <t>内訳</t>
    <rPh sb="0" eb="2">
      <t>ウチワケ</t>
    </rPh>
    <phoneticPr fontId="7"/>
  </si>
  <si>
    <t>公営企業会計等の財政状況（単位：百万円）</t>
    <rPh sb="0" eb="2">
      <t>コウエイ</t>
    </rPh>
    <rPh sb="2" eb="4">
      <t>キギョウ</t>
    </rPh>
    <rPh sb="4" eb="6">
      <t>カイケイ</t>
    </rPh>
    <rPh sb="6" eb="7">
      <t>トウ</t>
    </rPh>
    <rPh sb="8" eb="10">
      <t>ザイセイ</t>
    </rPh>
    <rPh sb="10" eb="12">
      <t>ジョウキョウ</t>
    </rPh>
    <phoneticPr fontId="7"/>
  </si>
  <si>
    <t>　維持補修費</t>
  </si>
  <si>
    <t>普通税</t>
    <rPh sb="0" eb="2">
      <t>フツウ</t>
    </rPh>
    <rPh sb="2" eb="3">
      <t>ゼイ</t>
    </rPh>
    <phoneticPr fontId="33"/>
  </si>
  <si>
    <t>減債基金積立不足算定額</t>
    <rPh sb="0" eb="2">
      <t>ゲンサイ</t>
    </rPh>
    <rPh sb="2" eb="4">
      <t>キキン</t>
    </rPh>
    <rPh sb="4" eb="6">
      <t>ツミタテ</t>
    </rPh>
    <rPh sb="6" eb="8">
      <t>ブソク</t>
    </rPh>
    <rPh sb="8" eb="10">
      <t>サンテイ</t>
    </rPh>
    <rPh sb="10" eb="11">
      <t>ガク</t>
    </rPh>
    <phoneticPr fontId="7"/>
  </si>
  <si>
    <t>組合等負担等見込額</t>
  </si>
  <si>
    <t>健全化判断比率</t>
    <rPh sb="0" eb="3">
      <t>ケンゼンカ</t>
    </rPh>
    <rPh sb="3" eb="5">
      <t>ハンダン</t>
    </rPh>
    <rPh sb="5" eb="7">
      <t>ヒリツ</t>
    </rPh>
    <phoneticPr fontId="32"/>
  </si>
  <si>
    <t>対比（％）</t>
    <rPh sb="0" eb="2">
      <t>タイヒ</t>
    </rPh>
    <phoneticPr fontId="7"/>
  </si>
  <si>
    <t>算入公債費等</t>
    <rPh sb="0" eb="2">
      <t>サンニュウ</t>
    </rPh>
    <rPh sb="2" eb="6">
      <t>コウサイヒトウ</t>
    </rPh>
    <phoneticPr fontId="31"/>
  </si>
  <si>
    <t>実質収支</t>
  </si>
  <si>
    <t>経常損益</t>
  </si>
  <si>
    <t>土地開発公社に係る将来負担額</t>
    <rPh sb="0" eb="2">
      <t>トチ</t>
    </rPh>
    <rPh sb="2" eb="4">
      <t>カイハツ</t>
    </rPh>
    <rPh sb="4" eb="6">
      <t>コウシャ</t>
    </rPh>
    <rPh sb="7" eb="8">
      <t>カカ</t>
    </rPh>
    <rPh sb="9" eb="11">
      <t>ショウライ</t>
    </rPh>
    <rPh sb="11" eb="14">
      <t>フタンガク</t>
    </rPh>
    <phoneticPr fontId="29"/>
  </si>
  <si>
    <t>総務費</t>
  </si>
  <si>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9"/>
  </si>
  <si>
    <t>平成27年度　財政状況資料集</t>
  </si>
  <si>
    <t>将来負担比率の分子</t>
  </si>
  <si>
    <t xml:space="preserve"> H25</t>
  </si>
  <si>
    <t>　うち利子</t>
  </si>
  <si>
    <r>
      <t>産業構造</t>
    </r>
    <r>
      <rPr>
        <sz val="9"/>
        <color indexed="8"/>
        <rFont val="ＭＳ ゴシック"/>
        <family val="3"/>
        <charset val="128"/>
      </rPr>
      <t xml:space="preserve"> (※5)</t>
    </r>
    <rPh sb="0" eb="2">
      <t>サンギョウ</t>
    </rPh>
    <rPh sb="2" eb="4">
      <t>コウゾウ</t>
    </rPh>
    <phoneticPr fontId="7"/>
  </si>
  <si>
    <t>手数料</t>
  </si>
  <si>
    <t>被保険者数(人)</t>
  </si>
  <si>
    <t>実質赤字額</t>
    <rPh sb="0" eb="2">
      <t>ジッシツ</t>
    </rPh>
    <rPh sb="2" eb="5">
      <t>アカジガク</t>
    </rPh>
    <phoneticPr fontId="7"/>
  </si>
  <si>
    <t>区分</t>
    <rPh sb="0" eb="1">
      <t>ク</t>
    </rPh>
    <rPh sb="1" eb="2">
      <t>ブン</t>
    </rPh>
    <phoneticPr fontId="29"/>
  </si>
  <si>
    <t>将来負担比率（(Ｅ)－(Ｆ)）／（(Ｃ)－(Ｄ)）×１００</t>
    <rPh sb="0" eb="2">
      <t>ショウライ</t>
    </rPh>
    <rPh sb="2" eb="4">
      <t>フタン</t>
    </rPh>
    <rPh sb="4" eb="6">
      <t>ヒリツ</t>
    </rPh>
    <phoneticPr fontId="7"/>
  </si>
  <si>
    <t>会計名</t>
    <rPh sb="0" eb="2">
      <t>カイケイ</t>
    </rPh>
    <rPh sb="2" eb="3">
      <t>メイ</t>
    </rPh>
    <phoneticPr fontId="7"/>
  </si>
  <si>
    <t>増減率(%)(B)</t>
    <rPh sb="0" eb="3">
      <t>ゾウゲンリツ</t>
    </rPh>
    <phoneticPr fontId="7"/>
  </si>
  <si>
    <t>　法定目的税</t>
  </si>
  <si>
    <t>一般職員</t>
    <rPh sb="0" eb="2">
      <t>イッパン</t>
    </rPh>
    <rPh sb="2" eb="4">
      <t>ショクイン</t>
    </rPh>
    <phoneticPr fontId="7"/>
  </si>
  <si>
    <t>・計</t>
  </si>
  <si>
    <t>総費用
（歳出）</t>
  </si>
  <si>
    <t>将来負担額(A)</t>
  </si>
  <si>
    <t>人件費</t>
    <rPh sb="0" eb="3">
      <t>ジンケンヒ</t>
    </rPh>
    <phoneticPr fontId="7"/>
  </si>
  <si>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34"/>
  </si>
  <si>
    <r>
      <t>(※</t>
    </r>
    <r>
      <rPr>
        <sz val="9"/>
        <color indexed="8"/>
        <rFont val="ＭＳ ゴシック"/>
        <family val="3"/>
        <charset val="128"/>
      </rPr>
      <t>3)</t>
    </r>
  </si>
  <si>
    <t>会計名</t>
  </si>
  <si>
    <t>市区町村長</t>
    <rPh sb="0" eb="2">
      <t>シク</t>
    </rPh>
    <rPh sb="2" eb="4">
      <t>チョウソン</t>
    </rPh>
    <rPh sb="4" eb="5">
      <t>チョウ</t>
    </rPh>
    <phoneticPr fontId="7"/>
  </si>
  <si>
    <t>基準財政収入額</t>
  </si>
  <si>
    <r>
      <t xml:space="preserve">増減率 </t>
    </r>
    <r>
      <rPr>
        <sz val="9"/>
        <color indexed="8"/>
        <rFont val="ＭＳ ゴシック"/>
        <family val="3"/>
        <charset val="128"/>
      </rPr>
      <t xml:space="preserve"> (％)</t>
    </r>
    <rPh sb="0" eb="2">
      <t>ゾウゲン</t>
    </rPh>
    <rPh sb="2" eb="3">
      <t>リツ</t>
    </rPh>
    <phoneticPr fontId="7"/>
  </si>
  <si>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7"/>
  </si>
  <si>
    <t>充当可能
財源等</t>
    <rPh sb="0" eb="2">
      <t>ジュウトウ</t>
    </rPh>
    <rPh sb="2" eb="3">
      <t>カ</t>
    </rPh>
    <rPh sb="3" eb="4">
      <t>ノウ</t>
    </rPh>
    <rPh sb="5" eb="8">
      <t>ザイゲントウ</t>
    </rPh>
    <phoneticPr fontId="7"/>
  </si>
  <si>
    <t>実質収支比率</t>
    <rPh sb="0" eb="2">
      <t>ジッシツ</t>
    </rPh>
    <rPh sb="2" eb="4">
      <t>シュウシ</t>
    </rPh>
    <rPh sb="4" eb="6">
      <t>ヒリツ</t>
    </rPh>
    <phoneticPr fontId="7"/>
  </si>
  <si>
    <t>基準財政需要額算入見込額</t>
  </si>
  <si>
    <t xml:space="preserve">組合等負担等見込額 </t>
    <rPh sb="0" eb="2">
      <t>クミアイ</t>
    </rPh>
    <rPh sb="2" eb="3">
      <t>トウ</t>
    </rPh>
    <rPh sb="3" eb="5">
      <t>フタン</t>
    </rPh>
    <rPh sb="5" eb="6">
      <t>トウ</t>
    </rPh>
    <rPh sb="6" eb="9">
      <t>ミコミガク</t>
    </rPh>
    <phoneticPr fontId="29"/>
  </si>
  <si>
    <t>その他会計（黒字）</t>
  </si>
  <si>
    <t>債務負担行為に基づく支出額</t>
  </si>
  <si>
    <t>消防費</t>
  </si>
  <si>
    <t>一般職員等(※6)</t>
    <rPh sb="0" eb="2">
      <t>イッパン</t>
    </rPh>
    <rPh sb="2" eb="4">
      <t>ショクイン</t>
    </rPh>
    <rPh sb="4" eb="5">
      <t>トウ</t>
    </rPh>
    <phoneticPr fontId="7"/>
  </si>
  <si>
    <t>元利償還金等</t>
    <rPh sb="0" eb="2">
      <t>ガンリ</t>
    </rPh>
    <rPh sb="2" eb="5">
      <t>ショウカンキン</t>
    </rPh>
    <rPh sb="5" eb="6">
      <t>トウ</t>
    </rPh>
    <phoneticPr fontId="7"/>
  </si>
  <si>
    <t>(Ａ)</t>
  </si>
  <si>
    <t>H25</t>
  </si>
  <si>
    <t>当該団体
からの
補助金</t>
  </si>
  <si>
    <t>▲ 0.36</t>
  </si>
  <si>
    <t>加入世帯数(世帯)</t>
  </si>
  <si>
    <t>給料月額
(百円)</t>
    <rPh sb="0" eb="2">
      <t>キュウリョウ</t>
    </rPh>
    <rPh sb="2" eb="3">
      <t>ツキ</t>
    </rPh>
    <rPh sb="3" eb="4">
      <t>ガク</t>
    </rPh>
    <rPh sb="6" eb="8">
      <t>ヒャクエン</t>
    </rPh>
    <phoneticPr fontId="7"/>
  </si>
  <si>
    <t>国民健康保険事業会計の状況</t>
    <rPh sb="0" eb="2">
      <t>コクミン</t>
    </rPh>
    <rPh sb="2" eb="4">
      <t>ケンコウ</t>
    </rPh>
    <rPh sb="4" eb="6">
      <t>ホケン</t>
    </rPh>
    <rPh sb="6" eb="8">
      <t>ジギョウ</t>
    </rPh>
    <rPh sb="8" eb="10">
      <t>カイケイ</t>
    </rPh>
    <rPh sb="11" eb="13">
      <t>ジョウキョウ</t>
    </rPh>
    <phoneticPr fontId="7"/>
  </si>
  <si>
    <r>
      <t>1</t>
    </r>
    <r>
      <rPr>
        <sz val="9"/>
        <color indexed="8"/>
        <rFont val="ＭＳ ゴシック"/>
        <family val="3"/>
        <charset val="128"/>
      </rPr>
      <t>7年国調</t>
    </r>
    <rPh sb="2" eb="3">
      <t>ネン</t>
    </rPh>
    <rPh sb="3" eb="4">
      <t>コク</t>
    </rPh>
    <rPh sb="4" eb="5">
      <t>チョウ</t>
    </rPh>
    <phoneticPr fontId="7"/>
  </si>
  <si>
    <t>　うち補助</t>
  </si>
  <si>
    <t>充当可能基金</t>
  </si>
  <si>
    <t>類似団体内平均値</t>
    <rPh sb="0" eb="2">
      <t>ルイジ</t>
    </rPh>
    <rPh sb="2" eb="4">
      <t>ダンタイ</t>
    </rPh>
    <rPh sb="4" eb="5">
      <t>ナイ</t>
    </rPh>
    <rPh sb="5" eb="8">
      <t>ヘイキンチ</t>
    </rPh>
    <phoneticPr fontId="7"/>
  </si>
  <si>
    <t>-7.0</t>
  </si>
  <si>
    <t>当該団体</t>
    <rPh sb="0" eb="2">
      <t>トウガイ</t>
    </rPh>
    <rPh sb="2" eb="4">
      <t>ダンタイ</t>
    </rPh>
    <phoneticPr fontId="7"/>
  </si>
  <si>
    <t>うち単独分</t>
    <rPh sb="2" eb="4">
      <t>タンドク</t>
    </rPh>
    <rPh sb="4" eb="5">
      <t>ブン</t>
    </rPh>
    <phoneticPr fontId="7"/>
  </si>
  <si>
    <t>一般会計等の一覧</t>
  </si>
  <si>
    <t>再差引収支</t>
    <rPh sb="0" eb="1">
      <t>サイ</t>
    </rPh>
    <rPh sb="1" eb="3">
      <t>サシヒキ</t>
    </rPh>
    <rPh sb="3" eb="5">
      <t>シュウシ</t>
    </rPh>
    <phoneticPr fontId="7"/>
  </si>
  <si>
    <t>利子割交付金</t>
  </si>
  <si>
    <t>性質別歳出の状況（単位 千円・％）</t>
    <rPh sb="0" eb="2">
      <t>セイシツ</t>
    </rPh>
    <phoneticPr fontId="7"/>
  </si>
  <si>
    <t>地方債現在高</t>
  </si>
  <si>
    <t>（注釈）</t>
    <rPh sb="1" eb="3">
      <t>チュウシャク</t>
    </rPh>
    <phoneticPr fontId="7"/>
  </si>
  <si>
    <t xml:space="preserve">一般会計等に係る地方債の現在高 </t>
    <rPh sb="0" eb="2">
      <t>イッパン</t>
    </rPh>
    <rPh sb="2" eb="4">
      <t>カイケイ</t>
    </rPh>
    <rPh sb="4" eb="5">
      <t>トウ</t>
    </rPh>
    <rPh sb="6" eb="7">
      <t>カカ</t>
    </rPh>
    <rPh sb="8" eb="11">
      <t>チホウサイ</t>
    </rPh>
    <rPh sb="12" eb="15">
      <t>ゲンザイダカ</t>
    </rPh>
    <phoneticPr fontId="29"/>
  </si>
  <si>
    <t>災害復旧費</t>
  </si>
  <si>
    <t>経常一般財源等</t>
    <rPh sb="0" eb="2">
      <t>ケイジョウ</t>
    </rPh>
    <rPh sb="2" eb="4">
      <t>イッパン</t>
    </rPh>
    <rPh sb="4" eb="7">
      <t>ザイゲントウ</t>
    </rPh>
    <phoneticPr fontId="7"/>
  </si>
  <si>
    <t>低開発</t>
    <rPh sb="0" eb="1">
      <t>テイ</t>
    </rPh>
    <rPh sb="1" eb="3">
      <t>カイハツ</t>
    </rPh>
    <phoneticPr fontId="7"/>
  </si>
  <si>
    <t>実質単年度収支</t>
    <rPh sb="0" eb="2">
      <t>ジッシツ</t>
    </rPh>
    <rPh sb="2" eb="5">
      <t>タンネンド</t>
    </rPh>
    <rPh sb="5" eb="7">
      <t>シュウシ</t>
    </rPh>
    <phoneticPr fontId="7"/>
  </si>
  <si>
    <t>普通建設事業費</t>
  </si>
  <si>
    <t>賃金（物件費）</t>
    <rPh sb="0" eb="2">
      <t>チンギン</t>
    </rPh>
    <rPh sb="3" eb="5">
      <t>ブッケン</t>
    </rPh>
    <rPh sb="5" eb="6">
      <t>ヒ</t>
    </rPh>
    <phoneticPr fontId="7"/>
  </si>
  <si>
    <t>標準税収入額等</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</si>
  <si>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7"/>
  </si>
  <si>
    <t>実質公債費比率</t>
    <rPh sb="0" eb="2">
      <t>ジッシツ</t>
    </rPh>
    <rPh sb="2" eb="5">
      <t>コウサイヒ</t>
    </rPh>
    <rPh sb="5" eb="7">
      <t>ヒリツ</t>
    </rPh>
    <phoneticPr fontId="7"/>
  </si>
  <si>
    <t>算入公債費等(B)</t>
  </si>
  <si>
    <t>充当一般財源等</t>
  </si>
  <si>
    <t>教育費</t>
  </si>
  <si>
    <t>うち日本人(％)</t>
  </si>
  <si>
    <t>平成27年度(千円)</t>
    <rPh sb="0" eb="2">
      <t>ヘイセイ</t>
    </rPh>
    <rPh sb="4" eb="6">
      <t>ネンド</t>
    </rPh>
    <rPh sb="7" eb="9">
      <t>センエン</t>
    </rPh>
    <phoneticPr fontId="7"/>
  </si>
  <si>
    <t>実質公債費比率
（(Ａ)－((Ｂ)＋(Ｄ))）／（(Ｃ)－(Ｄ)）×１００</t>
    <rPh sb="0" eb="2">
      <t>ジッシツ</t>
    </rPh>
    <rPh sb="2" eb="4">
      <t>コウサイ</t>
    </rPh>
    <rPh sb="4" eb="5">
      <t>ヒ</t>
    </rPh>
    <rPh sb="5" eb="7">
      <t>ヒリツ</t>
    </rPh>
    <phoneticPr fontId="7"/>
  </si>
  <si>
    <t>後期高齢者医療特別会計</t>
  </si>
  <si>
    <t>うち日本人(人)</t>
  </si>
  <si>
    <t>　　事業所税</t>
  </si>
  <si>
    <t>歳入総額</t>
  </si>
  <si>
    <t>寄附金</t>
  </si>
  <si>
    <t>H24</t>
  </si>
  <si>
    <t>目的税</t>
  </si>
  <si>
    <t>　　市町村民税</t>
  </si>
  <si>
    <t>議会費</t>
  </si>
  <si>
    <t>総収益
（歳入）</t>
  </si>
  <si>
    <t>備考</t>
    <rPh sb="0" eb="2">
      <t>ビコウ</t>
    </rPh>
    <phoneticPr fontId="7"/>
  </si>
  <si>
    <t>一時借入金利子</t>
  </si>
  <si>
    <t>企業債等
繰入見込額</t>
    <rPh sb="0" eb="2">
      <t>キギョウ</t>
    </rPh>
    <rPh sb="2" eb="3">
      <t>サイ</t>
    </rPh>
    <rPh sb="3" eb="4">
      <t>トウ</t>
    </rPh>
    <rPh sb="5" eb="7">
      <t>クリイレ</t>
    </rPh>
    <rPh sb="7" eb="9">
      <t>ミコ</t>
    </rPh>
    <rPh sb="9" eb="10">
      <t>ガク</t>
    </rPh>
    <phoneticPr fontId="7"/>
  </si>
  <si>
    <t>標準財政規模</t>
    <rPh sb="0" eb="2">
      <t>ヒョウジュン</t>
    </rPh>
    <rPh sb="2" eb="4">
      <t>ザイセイ</t>
    </rPh>
    <rPh sb="4" eb="6">
      <t>キボ</t>
    </rPh>
    <phoneticPr fontId="7"/>
  </si>
  <si>
    <t>国民健康保険事業特別会計</t>
  </si>
  <si>
    <t>財政健全化等</t>
    <rPh sb="0" eb="2">
      <t>ザイセイ</t>
    </rPh>
    <rPh sb="2" eb="5">
      <t>ケンゼンカ</t>
    </rPh>
    <rPh sb="5" eb="6">
      <t>トウ</t>
    </rPh>
    <phoneticPr fontId="7"/>
  </si>
  <si>
    <t>　特別交付税</t>
  </si>
  <si>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9"/>
  </si>
  <si>
    <t>公営企業会計等</t>
    <rPh sb="0" eb="2">
      <t>コウエイ</t>
    </rPh>
    <rPh sb="2" eb="4">
      <t>キギョウ</t>
    </rPh>
    <rPh sb="4" eb="6">
      <t>カイケイ</t>
    </rPh>
    <rPh sb="6" eb="7">
      <t>トウ</t>
    </rPh>
    <phoneticPr fontId="7"/>
  </si>
  <si>
    <t>平成25年度</t>
    <rPh sb="0" eb="2">
      <t>ヘイセイ</t>
    </rPh>
    <rPh sb="4" eb="6">
      <t>ネンド</t>
    </rPh>
    <phoneticPr fontId="7"/>
  </si>
  <si>
    <t>収入済額</t>
    <rPh sb="0" eb="2">
      <t>シュウニュウ</t>
    </rPh>
    <rPh sb="2" eb="3">
      <t>スミ</t>
    </rPh>
    <rPh sb="3" eb="4">
      <t>ガク</t>
    </rPh>
    <phoneticPr fontId="7"/>
  </si>
  <si>
    <t>　うち減収補塡債(特例分)</t>
    <rPh sb="4" eb="5">
      <t>シュウ</t>
    </rPh>
    <rPh sb="9" eb="10">
      <t>トク</t>
    </rPh>
    <rPh sb="10" eb="11">
      <t>レイ</t>
    </rPh>
    <rPh sb="11" eb="12">
      <t>ブン</t>
    </rPh>
    <phoneticPr fontId="31"/>
  </si>
  <si>
    <t>充当可能財源等</t>
    <rPh sb="0" eb="2">
      <t>ジュウトウ</t>
    </rPh>
    <rPh sb="2" eb="4">
      <t>カノウ</t>
    </rPh>
    <rPh sb="4" eb="6">
      <t>ザイゲン</t>
    </rPh>
    <rPh sb="6" eb="7">
      <t>トウ</t>
    </rPh>
    <phoneticPr fontId="7"/>
  </si>
  <si>
    <t>義務的経費計</t>
    <rPh sb="0" eb="3">
      <t>ギムテキ</t>
    </rPh>
    <rPh sb="3" eb="5">
      <t>ケイヒ</t>
    </rPh>
    <rPh sb="5" eb="6">
      <t>ケイ</t>
    </rPh>
    <phoneticPr fontId="7"/>
  </si>
  <si>
    <t>労働費</t>
  </si>
  <si>
    <t>純固定資産税</t>
    <rPh sb="0" eb="1">
      <t>ジュン</t>
    </rPh>
    <rPh sb="1" eb="3">
      <t>コテイ</t>
    </rPh>
    <rPh sb="3" eb="6">
      <t>シサンゼイ</t>
    </rPh>
    <phoneticPr fontId="7"/>
  </si>
  <si>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7"/>
  </si>
  <si>
    <t>災害復旧事業費</t>
  </si>
  <si>
    <t>国営土地改良事業に係るもの</t>
    <rPh sb="0" eb="2">
      <t>コクエイ</t>
    </rPh>
    <rPh sb="2" eb="4">
      <t>トチ</t>
    </rPh>
    <rPh sb="4" eb="6">
      <t>カイリョウ</t>
    </rPh>
    <rPh sb="6" eb="8">
      <t>ジギョウ</t>
    </rPh>
    <rPh sb="9" eb="10">
      <t>カカ</t>
    </rPh>
    <phoneticPr fontId="29"/>
  </si>
  <si>
    <t>　　入湯税</t>
  </si>
  <si>
    <t>　　水利地益税等</t>
  </si>
  <si>
    <t>実質収支比率等に係る経年分析</t>
  </si>
  <si>
    <t>設立法人等の負債額等負担見込額</t>
  </si>
  <si>
    <t>当該団体からの損失補償に係る債務残高</t>
  </si>
  <si>
    <t>28.01.01(人)</t>
  </si>
  <si>
    <t>御坊日高老人福祉施設事務組合（公営企業会計）</t>
    <rPh sb="0" eb="2">
      <t>ゴボウ</t>
    </rPh>
    <rPh sb="2" eb="4">
      <t>ヒダカ</t>
    </rPh>
    <rPh sb="4" eb="6">
      <t>ロウジン</t>
    </rPh>
    <rPh sb="6" eb="8">
      <t>フクシ</t>
    </rPh>
    <rPh sb="8" eb="10">
      <t>シセツ</t>
    </rPh>
    <rPh sb="10" eb="12">
      <t>ジム</t>
    </rPh>
    <rPh sb="12" eb="14">
      <t>クミアイ</t>
    </rPh>
    <rPh sb="15" eb="17">
      <t>コウエイ</t>
    </rPh>
    <rPh sb="17" eb="19">
      <t>キギョウ</t>
    </rPh>
    <rPh sb="19" eb="21">
      <t>カイケイ</t>
    </rPh>
    <phoneticPr fontId="7"/>
  </si>
  <si>
    <t>　将来負担比率</t>
    <rPh sb="1" eb="3">
      <t>ショウライ</t>
    </rPh>
    <rPh sb="3" eb="5">
      <t>フタン</t>
    </rPh>
    <rPh sb="5" eb="7">
      <t>ヒリツ</t>
    </rPh>
    <phoneticPr fontId="7"/>
  </si>
  <si>
    <t>一部事務組合等の起こした地方債に充てたと認められる
補助金又は負担金</t>
  </si>
  <si>
    <t>27.01.01(人)</t>
  </si>
  <si>
    <t>定数</t>
    <rPh sb="0" eb="2">
      <t>テイスウ</t>
    </rPh>
    <phoneticPr fontId="7"/>
  </si>
  <si>
    <t>平成27年度</t>
    <rPh sb="0" eb="2">
      <t>ヘイセイ</t>
    </rPh>
    <rPh sb="4" eb="6">
      <t>ネンド</t>
    </rPh>
    <phoneticPr fontId="32"/>
  </si>
  <si>
    <t>(A)のうち普通建設事業費</t>
    <rPh sb="6" eb="8">
      <t>フツウ</t>
    </rPh>
    <rPh sb="8" eb="10">
      <t>ケンセツ</t>
    </rPh>
    <rPh sb="10" eb="13">
      <t>ジギョウヒ</t>
    </rPh>
    <phoneticPr fontId="7"/>
  </si>
  <si>
    <t>森林総合研究所等が行う事業に係るもの</t>
  </si>
  <si>
    <t>和歌山県市町村総合事務組合</t>
    <rPh sb="0" eb="4">
      <t>ワカヤマケン</t>
    </rPh>
    <rPh sb="4" eb="7">
      <t>シチョウソン</t>
    </rPh>
    <rPh sb="7" eb="9">
      <t>ソウゴウ</t>
    </rPh>
    <rPh sb="9" eb="11">
      <t>ジム</t>
    </rPh>
    <rPh sb="11" eb="13">
      <t>クミアイ</t>
    </rPh>
    <phoneticPr fontId="7"/>
  </si>
  <si>
    <t>区分</t>
    <rPh sb="0" eb="2">
      <t>クブン</t>
    </rPh>
    <phoneticPr fontId="7"/>
  </si>
  <si>
    <t>積立金</t>
  </si>
  <si>
    <t>経常経費充当一般財源等</t>
  </si>
  <si>
    <t>和歌山県日高川町</t>
  </si>
  <si>
    <t>準元利償還金</t>
    <rPh sb="0" eb="1">
      <t>ジュン</t>
    </rPh>
    <rPh sb="1" eb="3">
      <t>ガンリ</t>
    </rPh>
    <rPh sb="3" eb="6">
      <t>ショウカンキン</t>
    </rPh>
    <phoneticPr fontId="29"/>
  </si>
  <si>
    <t>　法定外目的税</t>
  </si>
  <si>
    <t>財政再生基準</t>
  </si>
  <si>
    <t>(　参考　）</t>
    <rPh sb="2" eb="4">
      <t>サンコウ</t>
    </rPh>
    <phoneticPr fontId="7"/>
  </si>
  <si>
    <t>×</t>
  </si>
  <si>
    <t>特定財源の額</t>
    <rPh sb="0" eb="2">
      <t>トクテイ</t>
    </rPh>
    <rPh sb="2" eb="4">
      <t>ザイゲン</t>
    </rPh>
    <rPh sb="5" eb="6">
      <t>ガク</t>
    </rPh>
    <phoneticPr fontId="7"/>
  </si>
  <si>
    <t>歳出総額</t>
  </si>
  <si>
    <t>連結実質赤字額</t>
  </si>
  <si>
    <t>地方道路公社に係る将来負担額</t>
    <rPh sb="0" eb="2">
      <t>チホウ</t>
    </rPh>
    <rPh sb="2" eb="4">
      <t>ドウロ</t>
    </rPh>
    <rPh sb="4" eb="6">
      <t>コウシャ</t>
    </rPh>
    <rPh sb="7" eb="8">
      <t>カカ</t>
    </rPh>
    <rPh sb="9" eb="11">
      <t>ショウライ</t>
    </rPh>
    <rPh sb="11" eb="14">
      <t>フタンガク</t>
    </rPh>
    <phoneticPr fontId="29"/>
  </si>
  <si>
    <t>当該団体値</t>
    <rPh sb="0" eb="2">
      <t>トウガイ</t>
    </rPh>
    <rPh sb="2" eb="4">
      <t>ダンタイ</t>
    </rPh>
    <rPh sb="4" eb="5">
      <t>アタイ</t>
    </rPh>
    <phoneticPr fontId="7"/>
  </si>
  <si>
    <r>
      <t>資金不足比率 (※</t>
    </r>
    <r>
      <rPr>
        <sz val="9"/>
        <color indexed="8"/>
        <rFont val="ＭＳ ゴシック"/>
        <family val="3"/>
        <charset val="128"/>
      </rPr>
      <t>4)</t>
    </r>
  </si>
  <si>
    <t>農林水産業費</t>
  </si>
  <si>
    <t>地方交付税</t>
  </si>
  <si>
    <t>職員の状況</t>
    <rPh sb="0" eb="2">
      <t>ショクイン</t>
    </rPh>
    <rPh sb="3" eb="5">
      <t>ジョウキョウ</t>
    </rPh>
    <phoneticPr fontId="7"/>
  </si>
  <si>
    <t>積立不足額を考慮して算定した額</t>
    <rPh sb="0" eb="1">
      <t>ツ</t>
    </rPh>
    <rPh sb="1" eb="2">
      <t>タ</t>
    </rPh>
    <rPh sb="2" eb="5">
      <t>フソクガク</t>
    </rPh>
    <rPh sb="6" eb="8">
      <t>コウリョ</t>
    </rPh>
    <rPh sb="10" eb="12">
      <t>サンテイ</t>
    </rPh>
    <rPh sb="14" eb="15">
      <t>ガク</t>
    </rPh>
    <phoneticPr fontId="35"/>
  </si>
  <si>
    <t>教育公務員</t>
    <rPh sb="0" eb="2">
      <t>キョウイク</t>
    </rPh>
    <rPh sb="2" eb="5">
      <t>コウムイン</t>
    </rPh>
    <phoneticPr fontId="7"/>
  </si>
  <si>
    <t>株式等譲渡所得割交付金</t>
    <rPh sb="0" eb="2">
      <t>カブシキ</t>
    </rPh>
    <rPh sb="2" eb="3">
      <t>トウ</t>
    </rPh>
    <rPh sb="3" eb="5">
      <t>ジョウト</t>
    </rPh>
    <rPh sb="5" eb="7">
      <t>ショトク</t>
    </rPh>
    <rPh sb="7" eb="8">
      <t>ワリ</t>
    </rPh>
    <rPh sb="8" eb="11">
      <t>コウフキン</t>
    </rPh>
    <phoneticPr fontId="33"/>
  </si>
  <si>
    <t>衛生費</t>
  </si>
  <si>
    <t>　連結実質赤字比率</t>
    <rPh sb="1" eb="3">
      <t>レンケツ</t>
    </rPh>
    <rPh sb="3" eb="5">
      <t>ジッシツ</t>
    </rPh>
    <rPh sb="5" eb="7">
      <t>アカジ</t>
    </rPh>
    <rPh sb="7" eb="9">
      <t>ヒリツ</t>
    </rPh>
    <phoneticPr fontId="7"/>
  </si>
  <si>
    <t>経常収支比率</t>
    <rPh sb="0" eb="2">
      <t>ケイジョウ</t>
    </rPh>
    <rPh sb="2" eb="4">
      <t>シュウシ</t>
    </rPh>
    <rPh sb="4" eb="6">
      <t>ヒリツ</t>
    </rPh>
    <phoneticPr fontId="32"/>
  </si>
  <si>
    <t>-1.6</t>
  </si>
  <si>
    <t>公債費負担の状況</t>
    <rPh sb="0" eb="3">
      <t>コウサイヒ</t>
    </rPh>
    <rPh sb="3" eb="5">
      <t>フタン</t>
    </rPh>
    <rPh sb="6" eb="8">
      <t>ジョウキョウ</t>
    </rPh>
    <phoneticPr fontId="7"/>
  </si>
  <si>
    <t>翌年度に繰越すべき財源</t>
  </si>
  <si>
    <t>将来負担比率（分子）の構造</t>
  </si>
  <si>
    <t>　　　うち純固定資産税</t>
  </si>
  <si>
    <t>繰上償還金</t>
  </si>
  <si>
    <t>27年国調(人)</t>
    <rPh sb="2" eb="3">
      <t>ネン</t>
    </rPh>
    <rPh sb="3" eb="4">
      <t>コク</t>
    </rPh>
    <rPh sb="4" eb="5">
      <t>チョウ</t>
    </rPh>
    <phoneticPr fontId="7"/>
  </si>
  <si>
    <t>実質公債費比率</t>
    <rPh sb="0" eb="2">
      <t>ジッシツ</t>
    </rPh>
    <rPh sb="2" eb="5">
      <t>コウサイヒ</t>
    </rPh>
    <rPh sb="5" eb="7">
      <t>ヒリツ</t>
    </rPh>
    <phoneticPr fontId="32"/>
  </si>
  <si>
    <t>左のうち
一般会計等
繰入見込額</t>
  </si>
  <si>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7"/>
  </si>
  <si>
    <t>有形固定資産減価償却率</t>
  </si>
  <si>
    <t>財産収入</t>
  </si>
  <si>
    <t>経常収支比率</t>
    <rPh sb="0" eb="2">
      <t>ケイジョウ</t>
    </rPh>
    <rPh sb="2" eb="4">
      <t>シュウシ</t>
    </rPh>
    <rPh sb="4" eb="6">
      <t>ヒリツ</t>
    </rPh>
    <phoneticPr fontId="7"/>
  </si>
  <si>
    <t>他会計等
からの
繰入金</t>
  </si>
  <si>
    <t>ラスパイレス指数</t>
    <rPh sb="6" eb="8">
      <t>シスウ</t>
    </rPh>
    <phoneticPr fontId="36"/>
  </si>
  <si>
    <t>総括表（市町村）</t>
    <rPh sb="0" eb="2">
      <t>ソウカツ</t>
    </rPh>
    <rPh sb="2" eb="3">
      <t>ヒョウ</t>
    </rPh>
    <rPh sb="4" eb="7">
      <t>シチョウソン</t>
    </rPh>
    <phoneticPr fontId="7"/>
  </si>
  <si>
    <t>当該団体(円)</t>
    <rPh sb="0" eb="2">
      <t>トウガイ</t>
    </rPh>
    <rPh sb="2" eb="4">
      <t>ダンタイ</t>
    </rPh>
    <rPh sb="5" eb="6">
      <t>エン</t>
    </rPh>
    <phoneticPr fontId="7"/>
  </si>
  <si>
    <t>その他の経費</t>
    <rPh sb="2" eb="3">
      <t>タ</t>
    </rPh>
    <rPh sb="4" eb="6">
      <t>ケイヒ</t>
    </rPh>
    <phoneticPr fontId="7"/>
  </si>
  <si>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</si>
  <si>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7"/>
  </si>
  <si>
    <t>　前年度繰上充用金</t>
  </si>
  <si>
    <t>*</t>
  </si>
  <si>
    <t>元利償還金等(A)</t>
  </si>
  <si>
    <t>H23</t>
  </si>
  <si>
    <t>ラスパイレス指数</t>
    <rPh sb="6" eb="8">
      <t>シスウ</t>
    </rPh>
    <phoneticPr fontId="7"/>
  </si>
  <si>
    <t>歳入の状況（単位 千円・％）</t>
    <rPh sb="0" eb="2">
      <t>サイニュウ</t>
    </rPh>
    <rPh sb="3" eb="5">
      <t>ジョウキョウ</t>
    </rPh>
    <rPh sb="6" eb="8">
      <t>タンイ</t>
    </rPh>
    <rPh sb="9" eb="11">
      <t>センエン</t>
    </rPh>
    <phoneticPr fontId="7"/>
  </si>
  <si>
    <t>(Ｃ)</t>
  </si>
  <si>
    <t>(一般財源計)</t>
  </si>
  <si>
    <t>人口</t>
    <rPh sb="0" eb="2">
      <t>ジンコウ</t>
    </rPh>
    <phoneticPr fontId="7"/>
  </si>
  <si>
    <t>当該団体
からの
出資金</t>
  </si>
  <si>
    <t>平成26年度(千円)</t>
    <rPh sb="0" eb="2">
      <t>ヘイセイ</t>
    </rPh>
    <rPh sb="4" eb="6">
      <t>ネンド</t>
    </rPh>
    <phoneticPr fontId="7"/>
  </si>
  <si>
    <t>投資的経費計</t>
    <rPh sb="5" eb="6">
      <t>ケイ</t>
    </rPh>
    <phoneticPr fontId="7"/>
  </si>
  <si>
    <t>増減率  (％)</t>
    <rPh sb="0" eb="2">
      <t>ゾウゲン</t>
    </rPh>
    <rPh sb="2" eb="3">
      <t>リツ</t>
    </rPh>
    <phoneticPr fontId="7"/>
  </si>
  <si>
    <t>平成27年度</t>
  </si>
  <si>
    <t>市町村類型</t>
  </si>
  <si>
    <t>下水道事業特別会計</t>
  </si>
  <si>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7"/>
  </si>
  <si>
    <t>地方債
現在高</t>
  </si>
  <si>
    <t>将来負担比率については、地方債残高が年々減少してきている上に、充当可能財源（基金等）の増加が要因となり結果数値は改善してきており、起債の償還年数も経過し改善していくことが見込まれる。
よって引き続き、財政健全化計画に基づき地方債の計画的な発行に努めるとともに歳出の抑制にも努め、健全な起債の借入により実質公債費比率の低減に努める。</t>
    <rPh sb="0" eb="2">
      <t>ショウライ</t>
    </rPh>
    <rPh sb="2" eb="4">
      <t>フタン</t>
    </rPh>
    <rPh sb="4" eb="6">
      <t>ヒリツ</t>
    </rPh>
    <rPh sb="12" eb="15">
      <t>チホウサイ</t>
    </rPh>
    <rPh sb="15" eb="17">
      <t>ザンダカ</t>
    </rPh>
    <rPh sb="18" eb="20">
      <t>ネンネン</t>
    </rPh>
    <rPh sb="20" eb="22">
      <t>ゲンショウ</t>
    </rPh>
    <rPh sb="28" eb="29">
      <t>ウエ</t>
    </rPh>
    <rPh sb="31" eb="33">
      <t>ジュウトウ</t>
    </rPh>
    <rPh sb="33" eb="35">
      <t>カノウ</t>
    </rPh>
    <rPh sb="35" eb="37">
      <t>ザイゲン</t>
    </rPh>
    <rPh sb="38" eb="40">
      <t>キキン</t>
    </rPh>
    <rPh sb="40" eb="41">
      <t>トウ</t>
    </rPh>
    <rPh sb="43" eb="45">
      <t>ゾウカ</t>
    </rPh>
    <rPh sb="46" eb="48">
      <t>ヨウイン</t>
    </rPh>
    <rPh sb="51" eb="53">
      <t>ケッカ</t>
    </rPh>
    <rPh sb="53" eb="55">
      <t>スウチ</t>
    </rPh>
    <rPh sb="56" eb="58">
      <t>カイゼン</t>
    </rPh>
    <rPh sb="65" eb="67">
      <t>キサイ</t>
    </rPh>
    <rPh sb="68" eb="70">
      <t>ショウカン</t>
    </rPh>
    <rPh sb="70" eb="72">
      <t>ネンスウ</t>
    </rPh>
    <rPh sb="73" eb="75">
      <t>ケイカ</t>
    </rPh>
    <rPh sb="76" eb="78">
      <t>カイゼン</t>
    </rPh>
    <rPh sb="85" eb="87">
      <t>ミコ</t>
    </rPh>
    <rPh sb="95" eb="96">
      <t>ヒ</t>
    </rPh>
    <rPh sb="97" eb="98">
      <t>ツヅ</t>
    </rPh>
    <rPh sb="100" eb="102">
      <t>ザイセイ</t>
    </rPh>
    <rPh sb="102" eb="105">
      <t>ケンゼンカ</t>
    </rPh>
    <rPh sb="105" eb="107">
      <t>ケイカク</t>
    </rPh>
    <rPh sb="108" eb="109">
      <t>モト</t>
    </rPh>
    <rPh sb="111" eb="114">
      <t>チホウサイ</t>
    </rPh>
    <rPh sb="115" eb="118">
      <t>ケイカクテキ</t>
    </rPh>
    <rPh sb="119" eb="121">
      <t>ハッコウ</t>
    </rPh>
    <rPh sb="122" eb="123">
      <t>ツト</t>
    </rPh>
    <rPh sb="129" eb="131">
      <t>サイシュツ</t>
    </rPh>
    <rPh sb="132" eb="134">
      <t>ヨクセイ</t>
    </rPh>
    <rPh sb="136" eb="137">
      <t>ツト</t>
    </rPh>
    <rPh sb="139" eb="141">
      <t>ケンゼン</t>
    </rPh>
    <rPh sb="142" eb="144">
      <t>キサイ</t>
    </rPh>
    <rPh sb="145" eb="147">
      <t>カリイレ</t>
    </rPh>
    <rPh sb="150" eb="152">
      <t>ジッシツ</t>
    </rPh>
    <rPh sb="152" eb="155">
      <t>コウサイヒ</t>
    </rPh>
    <rPh sb="155" eb="157">
      <t>ヒリツ</t>
    </rPh>
    <rPh sb="158" eb="160">
      <t>テイゲン</t>
    </rPh>
    <rPh sb="161" eb="162">
      <t>ツト</t>
    </rPh>
    <phoneticPr fontId="7"/>
  </si>
  <si>
    <t>　うち単独</t>
  </si>
  <si>
    <t>　　　所得割</t>
  </si>
  <si>
    <t>減債基金積立不足算定額</t>
  </si>
  <si>
    <t>人件費及び人件費に準ずる費用の分析</t>
    <rPh sb="0" eb="3">
      <t>ジンケンヒ</t>
    </rPh>
    <rPh sb="3" eb="4">
      <t>オヨ</t>
    </rPh>
    <rPh sb="5" eb="8">
      <t>ジンケンヒ</t>
    </rPh>
    <rPh sb="9" eb="10">
      <t>ジュン</t>
    </rPh>
    <rPh sb="12" eb="14">
      <t>ヒヨウ</t>
    </rPh>
    <rPh sb="15" eb="17">
      <t>ブンセキ</t>
    </rPh>
    <phoneticPr fontId="7"/>
  </si>
  <si>
    <t>山振</t>
    <rPh sb="0" eb="1">
      <t>ヤマ</t>
    </rPh>
    <rPh sb="1" eb="2">
      <t>フ</t>
    </rPh>
    <phoneticPr fontId="7"/>
  </si>
  <si>
    <t>　うち公的資金</t>
    <rPh sb="3" eb="5">
      <t>コウテキ</t>
    </rPh>
    <phoneticPr fontId="7"/>
  </si>
  <si>
    <t>将来負担比率</t>
    <rPh sb="0" eb="2">
      <t>ショウライ</t>
    </rPh>
    <rPh sb="2" eb="4">
      <t>フタン</t>
    </rPh>
    <rPh sb="4" eb="6">
      <t>ヒリツ</t>
    </rPh>
    <phoneticPr fontId="32"/>
  </si>
  <si>
    <t>会計名</t>
    <rPh sb="0" eb="2">
      <t>カイケイ</t>
    </rPh>
    <rPh sb="2" eb="3">
      <t>メイ</t>
    </rPh>
    <phoneticPr fontId="29"/>
  </si>
  <si>
    <t>法非適用企業</t>
  </si>
  <si>
    <t xml:space="preserve">連結実質赤字額 </t>
    <rPh sb="0" eb="2">
      <t>レンケツ</t>
    </rPh>
    <rPh sb="2" eb="4">
      <t>ジッシツ</t>
    </rPh>
    <rPh sb="4" eb="7">
      <t>アカジガク</t>
    </rPh>
    <phoneticPr fontId="29"/>
  </si>
  <si>
    <t>充当可能特定歳入</t>
  </si>
  <si>
    <t>標準財政規模比（％）</t>
  </si>
  <si>
    <t>諸支出金</t>
    <rPh sb="3" eb="4">
      <t>キン</t>
    </rPh>
    <phoneticPr fontId="30"/>
  </si>
  <si>
    <t>簡易水道事業特別会計</t>
  </si>
  <si>
    <t>実質収支額</t>
  </si>
  <si>
    <t>保険税(料)収入額</t>
  </si>
  <si>
    <t xml:space="preserve"> H24</t>
  </si>
  <si>
    <t>分子の構造</t>
    <rPh sb="0" eb="2">
      <t>ブンシ</t>
    </rPh>
    <rPh sb="3" eb="5">
      <t>コウゾウ</t>
    </rPh>
    <phoneticPr fontId="7"/>
  </si>
  <si>
    <t>　積立金</t>
  </si>
  <si>
    <t>御坊広域行政事務組合</t>
    <rPh sb="0" eb="2">
      <t>ゴボウ</t>
    </rPh>
    <rPh sb="2" eb="4">
      <t>コウイキ</t>
    </rPh>
    <rPh sb="4" eb="6">
      <t>ギョウセイ</t>
    </rPh>
    <rPh sb="6" eb="8">
      <t>ジム</t>
    </rPh>
    <rPh sb="8" eb="10">
      <t>クミアイ</t>
    </rPh>
    <phoneticPr fontId="7"/>
  </si>
  <si>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7"/>
  </si>
  <si>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7"/>
  </si>
  <si>
    <t>区分</t>
  </si>
  <si>
    <t>国民健康保険事業川上診療所特別会計</t>
  </si>
  <si>
    <t>財政調整基金残高</t>
    <rPh sb="0" eb="2">
      <t>ザイセイ</t>
    </rPh>
    <rPh sb="2" eb="4">
      <t>チョウセイ</t>
    </rPh>
    <rPh sb="4" eb="6">
      <t>キキン</t>
    </rPh>
    <rPh sb="6" eb="8">
      <t>ザンダカ</t>
    </rPh>
    <phoneticPr fontId="7"/>
  </si>
  <si>
    <t>H27</t>
  </si>
  <si>
    <t>地方公務員等共済組合に係るもの</t>
    <rPh sb="0" eb="2">
      <t>チホウ</t>
    </rPh>
    <rPh sb="2" eb="5">
      <t>コウムイン</t>
    </rPh>
    <rPh sb="5" eb="6">
      <t>トウ</t>
    </rPh>
    <rPh sb="6" eb="8">
      <t>キョウサイ</t>
    </rPh>
    <rPh sb="8" eb="10">
      <t>クミアイ</t>
    </rPh>
    <rPh sb="11" eb="12">
      <t>カカ</t>
    </rPh>
    <phoneticPr fontId="7"/>
  </si>
  <si>
    <t xml:space="preserve"> 過去５年間平均</t>
    <rPh sb="1" eb="3">
      <t>カコ</t>
    </rPh>
    <rPh sb="4" eb="6">
      <t>ネンカン</t>
    </rPh>
    <rPh sb="6" eb="8">
      <t>ヘイキン</t>
    </rPh>
    <phoneticPr fontId="7"/>
  </si>
  <si>
    <t>(1) 普通会計の状況（市町村）</t>
    <rPh sb="4" eb="6">
      <t>フツウ</t>
    </rPh>
    <rPh sb="6" eb="8">
      <t>カイケイ</t>
    </rPh>
    <rPh sb="9" eb="11">
      <t>ジョウキョウ</t>
    </rPh>
    <rPh sb="12" eb="15">
      <t>シチョウソン</t>
    </rPh>
    <phoneticPr fontId="7"/>
  </si>
  <si>
    <t>　扶助費</t>
  </si>
  <si>
    <t>　※一般会計等（純計）は、各会計の相互間の繰入・繰出等の重複を控除したものであり、各会計の合計と一致しない場合がある。</t>
  </si>
  <si>
    <t>　　　法人税割</t>
  </si>
  <si>
    <t>分母比</t>
    <rPh sb="0" eb="2">
      <t>ブンボ</t>
    </rPh>
    <rPh sb="2" eb="3">
      <t>ヒ</t>
    </rPh>
    <phoneticPr fontId="7"/>
  </si>
  <si>
    <t>議会副議長</t>
    <rPh sb="0" eb="2">
      <t>ギカイ</t>
    </rPh>
    <rPh sb="2" eb="3">
      <t>フク</t>
    </rPh>
    <rPh sb="3" eb="5">
      <t>ギチョウ</t>
    </rPh>
    <phoneticPr fontId="7"/>
  </si>
  <si>
    <t>国民健康保険事業寒川診療所特別会計</t>
  </si>
  <si>
    <t>使用料</t>
  </si>
  <si>
    <t>指定団体等の指定状況</t>
  </si>
  <si>
    <t>退職手当負担見込額</t>
  </si>
  <si>
    <t>　うち臨時財政対策債</t>
  </si>
  <si>
    <t>決算額 (A)</t>
    <rPh sb="0" eb="2">
      <t>ケッサン</t>
    </rPh>
    <rPh sb="2" eb="3">
      <t>ガク</t>
    </rPh>
    <phoneticPr fontId="7"/>
  </si>
  <si>
    <t>(Ｅ)</t>
  </si>
  <si>
    <t>公営企業に要する経費の財源とする地方債の償還の財源に
充てたと認められる繰入金</t>
  </si>
  <si>
    <t>地方公社・第三セクター等</t>
    <rPh sb="0" eb="4">
      <t>チホウコウシャ</t>
    </rPh>
    <rPh sb="5" eb="6">
      <t>ダイ</t>
    </rPh>
    <rPh sb="6" eb="7">
      <t>サン</t>
    </rPh>
    <rPh sb="11" eb="12">
      <t>ナド</t>
    </rPh>
    <phoneticPr fontId="7"/>
  </si>
</sst>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quot;( &quot;0.0&quot; )&quot;;&quot;( &quot;\-0.0&quot; )&quot;"/>
    <numFmt numFmtId="177" formatCode="&quot;(&quot;0&quot;)&quot;"/>
    <numFmt numFmtId="178" formatCode="#,##0.00;&quot;▲ &quot;#,##0.00"/>
    <numFmt numFmtId="179" formatCode="#,##0.0;&quot;▲ &quot;#,##0.0"/>
    <numFmt numFmtId="180" formatCode="#,##0.0;&quot;△ &quot;#,##0.0"/>
    <numFmt numFmtId="181" formatCode="#,##0.0_ "/>
    <numFmt numFmtId="182" formatCode="#,##0.0_);[Red]\(#,##0.0\)"/>
    <numFmt numFmtId="183" formatCode="#,##0;&quot;▲ &quot;#,##0"/>
    <numFmt numFmtId="184" formatCode="#,##0;&quot;△ &quot;#,##0"/>
    <numFmt numFmtId="185" formatCode="#,##0_ "/>
    <numFmt numFmtId="186" formatCode="0.00;&quot;▲ &quot;0.00"/>
    <numFmt numFmtId="187" formatCode="0.00_ "/>
    <numFmt numFmtId="188" formatCode="0.0;&quot;▲ &quot;0.0"/>
    <numFmt numFmtId="189" formatCode="0.0_ "/>
    <numFmt numFmtId="190" formatCode="0.0_);[Red]\(0.0\)"/>
    <numFmt numFmtId="191" formatCode="0_ "/>
    <numFmt numFmtId="192" formatCode="@&quot; &quot;"/>
  </numFmts>
  <fonts count="37" x14ac:knownFonts="1">
    <font>
      <sz val="11"/>
      <color theme="1"/>
      <name val="ＭＳ Ｐゴシック"/>
    </font>
    <font>
      <sz val="11"/>
      <color indexed="8"/>
      <name val="ＭＳ Ｐゴシック"/>
      <family val="3"/>
      <charset val="128"/>
    </font>
    <font>
      <sz val="11"/>
      <name val="ＭＳ Ｐゴシック"/>
      <family val="3"/>
      <charset val="128"/>
    </font>
    <font>
      <sz val="9"/>
      <color indexed="8"/>
      <name val="ＭＳ ゴシック"/>
      <family val="3"/>
      <charset val="128"/>
    </font>
    <font>
      <sz val="12"/>
      <color indexed="8"/>
      <name val="ＭＳ 明朝"/>
      <family val="1"/>
      <charset val="128"/>
    </font>
    <font>
      <sz val="11"/>
      <color theme="1"/>
      <name val="ＭＳ Ｐゴシック"/>
      <family val="3"/>
      <charset val="128"/>
    </font>
    <font>
      <sz val="9"/>
      <name val="ＭＳ ゴシック"/>
      <family val="3"/>
      <charset val="128"/>
    </font>
    <font>
      <sz val="6"/>
      <name val="ＭＳ Ｐ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8"/>
      <color indexed="8"/>
      <name val="ＭＳ ゴシック"/>
      <family val="3"/>
      <charset val="128"/>
    </font>
    <font>
      <sz val="9"/>
      <color indexed="8"/>
      <name val="ＭＳ Ｐゴシック"/>
      <family val="3"/>
      <charset val="128"/>
    </font>
    <font>
      <b/>
      <sz val="9"/>
      <color indexed="12"/>
      <name val="ＭＳ ゴシック"/>
      <family val="3"/>
      <charset val="128"/>
    </font>
    <font>
      <b/>
      <sz val="18"/>
      <color indexed="8"/>
      <name val="ＭＳ ゴシック"/>
      <family val="3"/>
      <charset val="128"/>
    </font>
    <font>
      <sz val="11"/>
      <color indexed="8"/>
      <name val="ＭＳ ゴシック"/>
      <family val="3"/>
      <charset val="128"/>
    </font>
    <font>
      <sz val="12"/>
      <color indexed="8"/>
      <name val="ＭＳ Ｐゴシック"/>
      <family val="3"/>
      <charset val="128"/>
    </font>
    <font>
      <b/>
      <sz val="24"/>
      <color indexed="8"/>
      <name val="ＭＳ ゴシック"/>
      <family val="3"/>
      <charset val="128"/>
    </font>
    <font>
      <sz val="14"/>
      <color indexed="8"/>
      <name val="ＭＳ Ｐゴシック"/>
      <family val="3"/>
      <charset val="128"/>
    </font>
    <font>
      <strike/>
      <sz val="14"/>
      <color indexed="8"/>
      <name val="ＭＳ Ｐゴシック"/>
      <family val="3"/>
      <charset val="128"/>
    </font>
    <font>
      <sz val="12"/>
      <color indexed="8"/>
      <name val="ＭＳ ゴシック"/>
      <family val="3"/>
      <charset val="128"/>
    </font>
    <font>
      <b/>
      <sz val="12"/>
      <color indexed="8"/>
      <name val="ＭＳ ゴシック"/>
      <family val="3"/>
      <charset val="128"/>
    </font>
    <font>
      <sz val="11"/>
      <name val="ＭＳ ゴシック"/>
      <family val="3"/>
      <charset val="128"/>
    </font>
    <font>
      <sz val="14"/>
      <color indexed="8"/>
      <name val="ＭＳ ゴシック"/>
      <family val="3"/>
      <charset val="128"/>
    </font>
    <font>
      <b/>
      <sz val="16"/>
      <color indexed="8"/>
      <name val="ＭＳ ゴシック"/>
      <family val="3"/>
      <charset val="128"/>
    </font>
    <font>
      <sz val="13"/>
      <color indexed="8"/>
      <name val="ＭＳ ゴシック"/>
      <family val="3"/>
      <charset val="128"/>
    </font>
    <font>
      <sz val="10"/>
      <color indexed="8"/>
      <name val="ＭＳ Ｐゴシック"/>
      <family val="3"/>
      <charset val="128"/>
    </font>
    <font>
      <b/>
      <sz val="22"/>
      <name val="ＭＳ Ｐゴシック"/>
      <family val="3"/>
      <charset val="128"/>
    </font>
    <font>
      <sz val="14"/>
      <color theme="1"/>
      <name val="ＭＳ Ｐゴシック"/>
      <family val="3"/>
      <charset val="128"/>
    </font>
    <font>
      <b/>
      <sz val="18"/>
      <color indexed="8"/>
      <name val="ＭＳ ゴシック"/>
      <family val="3"/>
      <charset val="128"/>
    </font>
    <font>
      <sz val="6"/>
      <name val="ＭＳ ゴシック"/>
      <family val="3"/>
      <charset val="128"/>
    </font>
    <font>
      <sz val="11"/>
      <name val="ＭＳ Ｐゴシック"/>
      <family val="3"/>
      <charset val="128"/>
    </font>
    <font>
      <sz val="9"/>
      <color indexed="8"/>
      <name val="ＭＳ ゴシック"/>
      <family val="3"/>
      <charset val="128"/>
    </font>
    <font>
      <sz val="9"/>
      <name val="ＭＳ ゴシック"/>
      <family val="3"/>
      <charset val="128"/>
    </font>
    <font>
      <b/>
      <sz val="13"/>
      <color indexed="56"/>
      <name val="ＭＳ ゴシック"/>
      <family val="3"/>
      <charset val="128"/>
    </font>
    <font>
      <sz val="11"/>
      <name val="ＭＳ ゴシック"/>
      <family val="3"/>
      <charset val="128"/>
    </font>
    <font>
      <sz val="11"/>
      <color indexed="8"/>
      <name val="ＭＳ ゴシック"/>
      <family val="3"/>
      <charset val="128"/>
    </font>
  </fonts>
  <fills count="8">
    <fill>
      <patternFill patternType="none"/>
    </fill>
    <fill>
      <patternFill patternType="gray125"/>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
      <patternFill patternType="solid">
        <fgColor indexed="27"/>
        <bgColor indexed="64"/>
      </patternFill>
    </fill>
    <fill>
      <patternFill patternType="solid">
        <fgColor indexed="41"/>
        <bgColor indexed="64"/>
      </patternFill>
    </fill>
  </fills>
  <borders count="190">
    <border>
      <left/>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right style="thin">
        <color indexed="64"/>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
      <left style="thin">
        <color indexed="64"/>
      </left>
      <right/>
      <top/>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thin">
        <color indexed="64"/>
      </right>
      <top/>
      <bottom/>
      <diagonal/>
    </border>
    <border>
      <left style="medium">
        <color indexed="64"/>
      </left>
      <right/>
      <top/>
      <bottom style="double">
        <color indexed="64"/>
      </bottom>
      <diagonal/>
    </border>
    <border>
      <left style="medium">
        <color indexed="64"/>
      </left>
      <right style="thin">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thin">
        <color indexed="64"/>
      </bottom>
      <diagonal/>
    </border>
    <border>
      <left/>
      <right/>
      <top/>
      <bottom style="double">
        <color indexed="64"/>
      </bottom>
      <diagonal/>
    </border>
    <border>
      <left style="thin">
        <color indexed="64"/>
      </left>
      <right/>
      <top style="double">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double">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style="thin">
        <color indexed="64"/>
      </right>
      <top/>
      <bottom style="double">
        <color indexed="64"/>
      </bottom>
      <diagonal/>
    </border>
    <border>
      <left/>
      <right style="thin">
        <color indexed="64"/>
      </right>
      <top style="double">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bottom style="double">
        <color indexed="64"/>
      </bottom>
      <diagonal/>
    </border>
    <border>
      <left style="thin">
        <color indexed="64"/>
      </left>
      <right style="hair">
        <color indexed="64"/>
      </right>
      <top style="double">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thin">
        <color indexed="64"/>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left style="hair">
        <color indexed="64"/>
      </left>
      <right style="hair">
        <color indexed="64"/>
      </right>
      <top style="double">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medium">
        <color indexed="64"/>
      </bottom>
      <diagonal/>
    </border>
    <border>
      <left style="hair">
        <color indexed="64"/>
      </left>
      <right style="hair">
        <color indexed="64"/>
      </right>
      <top style="thin">
        <color indexed="64"/>
      </top>
      <bottom style="hair">
        <color indexed="64"/>
      </bottom>
      <diagonal/>
    </border>
    <border diagonalUp="1">
      <left style="hair">
        <color indexed="64"/>
      </left>
      <right style="hair">
        <color indexed="64"/>
      </right>
      <top style="thin">
        <color indexed="64"/>
      </top>
      <bottom style="medium">
        <color indexed="64"/>
      </bottom>
      <diagonal style="thin">
        <color indexed="64"/>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top style="thin">
        <color indexed="64"/>
      </top>
      <bottom style="medium">
        <color indexed="64"/>
      </bottom>
      <diagonal/>
    </border>
    <border>
      <left style="hair">
        <color indexed="64"/>
      </left>
      <right/>
      <top style="double">
        <color indexed="64"/>
      </top>
      <bottom style="hair">
        <color indexed="64"/>
      </bottom>
      <diagonal/>
    </border>
    <border>
      <left style="hair">
        <color indexed="64"/>
      </left>
      <right/>
      <top style="hair">
        <color indexed="64"/>
      </top>
      <bottom style="thin">
        <color indexed="64"/>
      </bottom>
      <diagonal/>
    </border>
    <border>
      <left style="hair">
        <color indexed="64"/>
      </left>
      <right/>
      <top style="thin">
        <color indexed="64"/>
      </top>
      <bottom style="hair">
        <color indexed="64"/>
      </bottom>
      <diagonal/>
    </border>
    <border diagonalUp="1">
      <left style="hair">
        <color indexed="64"/>
      </left>
      <right/>
      <top style="thin">
        <color indexed="64"/>
      </top>
      <bottom style="medium">
        <color indexed="64"/>
      </bottom>
      <diagonal style="thin">
        <color indexed="64"/>
      </diagonal>
    </border>
    <border>
      <left/>
      <right style="hair">
        <color indexed="64"/>
      </right>
      <top style="thin">
        <color indexed="64"/>
      </top>
      <bottom style="thin">
        <color indexed="64"/>
      </bottom>
      <diagonal/>
    </border>
    <border>
      <left/>
      <right style="hair">
        <color indexed="64"/>
      </right>
      <top style="thin">
        <color indexed="64"/>
      </top>
      <bottom style="medium">
        <color indexed="64"/>
      </bottom>
      <diagonal/>
    </border>
    <border>
      <left style="medium">
        <color indexed="64"/>
      </left>
      <right/>
      <top/>
      <bottom style="hair">
        <color indexed="64"/>
      </bottom>
      <diagonal/>
    </border>
    <border>
      <left style="medium">
        <color indexed="64"/>
      </left>
      <right/>
      <top style="hair">
        <color indexed="64"/>
      </top>
      <bottom style="hair">
        <color indexed="64"/>
      </bottom>
      <diagonal/>
    </border>
    <border>
      <left style="medium">
        <color indexed="64"/>
      </left>
      <right style="hair">
        <color indexed="64"/>
      </right>
      <top style="thin">
        <color indexed="64"/>
      </top>
      <bottom style="medium">
        <color indexed="64"/>
      </bottom>
      <diagonal/>
    </border>
    <border>
      <left style="medium">
        <color indexed="64"/>
      </left>
      <right style="hair">
        <color indexed="64"/>
      </right>
      <top style="thin">
        <color indexed="64"/>
      </top>
      <bottom style="hair">
        <color indexed="64"/>
      </bottom>
      <diagonal/>
    </border>
    <border>
      <left style="hair">
        <color indexed="64"/>
      </left>
      <right/>
      <top style="thin">
        <color indexed="64"/>
      </top>
      <bottom style="thin">
        <color indexed="64"/>
      </bottom>
      <diagonal/>
    </border>
    <border>
      <left/>
      <right/>
      <top/>
      <bottom style="hair">
        <color indexed="64"/>
      </bottom>
      <diagonal/>
    </border>
    <border>
      <left/>
      <right style="medium">
        <color indexed="64"/>
      </right>
      <top/>
      <bottom style="double">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style="hair">
        <color indexed="64"/>
      </left>
      <right style="medium">
        <color indexed="64"/>
      </right>
      <top style="thin">
        <color indexed="64"/>
      </top>
      <bottom style="medium">
        <color indexed="64"/>
      </bottom>
      <diagonal/>
    </border>
    <border>
      <left style="hair">
        <color indexed="64"/>
      </left>
      <right style="medium">
        <color indexed="64"/>
      </right>
      <top style="thin">
        <color indexed="64"/>
      </top>
      <bottom style="hair">
        <color indexed="64"/>
      </bottom>
      <diagonal/>
    </border>
    <border>
      <left/>
      <right style="hair">
        <color indexed="64"/>
      </right>
      <top style="double">
        <color indexed="64"/>
      </top>
      <bottom style="hair">
        <color indexed="64"/>
      </bottom>
      <diagonal/>
    </border>
    <border>
      <left/>
      <right style="hair">
        <color indexed="64"/>
      </right>
      <top style="hair">
        <color indexed="64"/>
      </top>
      <bottom style="thin">
        <color indexed="64"/>
      </bottom>
      <diagonal/>
    </border>
    <border diagonalUp="1">
      <left/>
      <right style="hair">
        <color indexed="64"/>
      </right>
      <top style="thin">
        <color indexed="64"/>
      </top>
      <bottom style="medium">
        <color indexed="64"/>
      </bottom>
      <diagonal style="thin">
        <color indexed="64"/>
      </diagonal>
    </border>
    <border>
      <left/>
      <right style="hair">
        <color indexed="64"/>
      </right>
      <top style="thin">
        <color indexed="64"/>
      </top>
      <bottom style="hair">
        <color indexed="64"/>
      </bottom>
      <diagonal/>
    </border>
    <border diagonalUp="1">
      <left style="hair">
        <color indexed="64"/>
      </left>
      <right/>
      <top style="thin">
        <color indexed="64"/>
      </top>
      <bottom style="thin">
        <color indexed="64"/>
      </bottom>
      <diagonal style="hair">
        <color indexed="64"/>
      </diagonal>
    </border>
    <border diagonalUp="1">
      <left style="hair">
        <color indexed="64"/>
      </left>
      <right/>
      <top style="thin">
        <color indexed="64"/>
      </top>
      <bottom/>
      <diagonal style="hair">
        <color indexed="64"/>
      </diagonal>
    </border>
    <border diagonalUp="1">
      <left style="hair">
        <color indexed="64"/>
      </left>
      <right/>
      <top/>
      <bottom/>
      <diagonal style="hair">
        <color indexed="64"/>
      </diagonal>
    </border>
    <border diagonalUp="1">
      <left style="hair">
        <color indexed="64"/>
      </left>
      <right/>
      <top/>
      <bottom style="thin">
        <color indexed="64"/>
      </bottom>
      <diagonal style="hair">
        <color indexed="64"/>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thin">
        <color indexed="64"/>
      </bottom>
      <diagonal style="hair">
        <color indexed="64"/>
      </diagonal>
    </border>
    <border diagonalUp="1">
      <left/>
      <right/>
      <top style="thin">
        <color indexed="64"/>
      </top>
      <bottom/>
      <diagonal style="hair">
        <color indexed="64"/>
      </diagonal>
    </border>
    <border diagonalUp="1">
      <left/>
      <right/>
      <top/>
      <bottom/>
      <diagonal style="hair">
        <color indexed="64"/>
      </diagonal>
    </border>
    <border diagonalUp="1">
      <left/>
      <right/>
      <top/>
      <bottom style="thin">
        <color indexed="64"/>
      </bottom>
      <diagonal style="hair">
        <color indexed="64"/>
      </diagonal>
    </border>
    <border diagonalUp="1">
      <left/>
      <right/>
      <top style="thin">
        <color indexed="64"/>
      </top>
      <bottom style="medium">
        <color indexed="64"/>
      </bottom>
      <diagonal style="hair">
        <color indexed="64"/>
      </diagonal>
    </border>
    <border diagonalUp="1">
      <left/>
      <right style="medium">
        <color indexed="64"/>
      </right>
      <top style="thin">
        <color indexed="64"/>
      </top>
      <bottom style="thin">
        <color indexed="64"/>
      </bottom>
      <diagonal style="hair">
        <color indexed="64"/>
      </diagonal>
    </border>
    <border diagonalUp="1">
      <left/>
      <right style="medium">
        <color indexed="64"/>
      </right>
      <top style="thin">
        <color indexed="64"/>
      </top>
      <bottom/>
      <diagonal style="hair">
        <color indexed="64"/>
      </diagonal>
    </border>
    <border diagonalUp="1">
      <left/>
      <right style="medium">
        <color indexed="64"/>
      </right>
      <top/>
      <bottom/>
      <diagonal style="hair">
        <color indexed="64"/>
      </diagonal>
    </border>
    <border diagonalUp="1">
      <left/>
      <right style="medium">
        <color indexed="64"/>
      </right>
      <top/>
      <bottom style="thin">
        <color indexed="64"/>
      </bottom>
      <diagonal style="hair">
        <color indexed="64"/>
      </diagonal>
    </border>
    <border diagonalUp="1">
      <left/>
      <right style="medium">
        <color indexed="64"/>
      </right>
      <top style="thin">
        <color indexed="64"/>
      </top>
      <bottom style="medium">
        <color indexed="64"/>
      </bottom>
      <diagonal style="hair">
        <color indexed="64"/>
      </diagonal>
    </border>
    <border>
      <left style="hair">
        <color indexed="64"/>
      </left>
      <right style="medium">
        <color indexed="64"/>
      </right>
      <top style="double">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style="double">
        <color indexed="64"/>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style="hair">
        <color indexed="64"/>
      </right>
      <top style="thin">
        <color indexed="64"/>
      </top>
      <bottom style="thin">
        <color indexed="64"/>
      </bottom>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thin">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right style="medium">
        <color indexed="64"/>
      </right>
      <top style="double">
        <color indexed="64"/>
      </top>
      <bottom style="hair">
        <color indexed="64"/>
      </bottom>
      <diagonal/>
    </border>
    <border>
      <left style="hair">
        <color indexed="64"/>
      </left>
      <right style="medium">
        <color indexed="64"/>
      </right>
      <top style="thin">
        <color indexed="64"/>
      </top>
      <bottom/>
      <diagonal/>
    </border>
    <border>
      <left style="hair">
        <color indexed="64"/>
      </left>
      <right style="medium">
        <color indexed="64"/>
      </right>
      <top/>
      <bottom/>
      <diagonal/>
    </border>
    <border>
      <left style="hair">
        <color indexed="64"/>
      </left>
      <right style="medium">
        <color indexed="64"/>
      </right>
      <top/>
      <bottom style="medium">
        <color indexed="64"/>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dashed">
        <color indexed="64"/>
      </left>
      <right style="thin">
        <color indexed="64"/>
      </right>
      <top style="thin">
        <color indexed="64"/>
      </top>
      <bottom style="thin">
        <color indexed="64"/>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thin">
        <color indexed="64"/>
      </left>
      <right style="dashed">
        <color indexed="64"/>
      </right>
      <top style="thin">
        <color indexed="64"/>
      </top>
      <bottom/>
      <diagonal/>
    </border>
    <border>
      <left style="thin">
        <color indexed="64"/>
      </left>
      <right style="dashed">
        <color indexed="64"/>
      </right>
      <top style="dashed">
        <color indexed="64"/>
      </top>
      <bottom style="thin">
        <color indexed="64"/>
      </bottom>
      <diagonal/>
    </border>
    <border>
      <left style="dashed">
        <color indexed="64"/>
      </left>
      <right/>
      <top style="thin">
        <color indexed="64"/>
      </top>
      <bottom/>
      <diagonal/>
    </border>
    <border>
      <left style="dashed">
        <color indexed="64"/>
      </left>
      <right/>
      <top style="dashed">
        <color indexed="64"/>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9" fontId="1" fillId="0" borderId="0" applyFill="0" applyBorder="0" applyAlignment="0" applyProtection="0">
      <alignment vertical="center"/>
    </xf>
    <xf numFmtId="38" fontId="2" fillId="0" borderId="0" applyFill="0" applyBorder="0" applyAlignment="0" applyProtection="0">
      <alignment vertical="center"/>
    </xf>
    <xf numFmtId="38" fontId="2" fillId="0" borderId="0" applyFill="0" applyBorder="0" applyAlignment="0" applyProtection="0">
      <alignment vertical="center"/>
    </xf>
    <xf numFmtId="38" fontId="2" fillId="0" borderId="0" applyFill="0" applyBorder="0" applyAlignment="0" applyProtection="0">
      <alignment vertical="center"/>
    </xf>
    <xf numFmtId="38" fontId="2" fillId="0" borderId="0" applyFill="0" applyBorder="0" applyAlignment="0" applyProtection="0">
      <alignment vertical="center"/>
    </xf>
    <xf numFmtId="38" fontId="1" fillId="0" borderId="0" applyFill="0" applyBorder="0" applyAlignment="0" applyProtection="0">
      <alignment vertical="center"/>
    </xf>
    <xf numFmtId="38" fontId="2" fillId="0" borderId="0" applyFill="0" applyBorder="0" applyAlignment="0" applyProtection="0">
      <alignment vertical="center"/>
    </xf>
    <xf numFmtId="0" fontId="2" fillId="0" borderId="0"/>
    <xf numFmtId="0" fontId="2" fillId="0" borderId="0">
      <alignment vertical="center"/>
    </xf>
    <xf numFmtId="0" fontId="1" fillId="0" borderId="0">
      <alignment vertical="center"/>
    </xf>
    <xf numFmtId="0" fontId="3" fillId="0" borderId="0">
      <alignment vertical="center"/>
    </xf>
    <xf numFmtId="0" fontId="1" fillId="0" borderId="0">
      <alignment vertical="center"/>
    </xf>
    <xf numFmtId="0" fontId="4" fillId="0" borderId="0">
      <alignment vertical="center"/>
    </xf>
    <xf numFmtId="0" fontId="2" fillId="0" borderId="0"/>
    <xf numFmtId="0" fontId="1" fillId="0" borderId="0">
      <alignment vertical="center"/>
    </xf>
    <xf numFmtId="0" fontId="1" fillId="0" borderId="0">
      <alignment vertical="center"/>
    </xf>
    <xf numFmtId="0" fontId="5" fillId="0" borderId="0">
      <alignment vertical="center"/>
    </xf>
    <xf numFmtId="0" fontId="2" fillId="0" borderId="0">
      <alignment vertical="center"/>
    </xf>
    <xf numFmtId="0" fontId="6" fillId="0" borderId="0"/>
    <xf numFmtId="0" fontId="1" fillId="0" borderId="0">
      <alignment vertical="center"/>
    </xf>
    <xf numFmtId="0" fontId="1" fillId="0" borderId="0">
      <alignment vertical="center"/>
    </xf>
    <xf numFmtId="0" fontId="1" fillId="0" borderId="0">
      <alignment vertical="center"/>
    </xf>
    <xf numFmtId="0" fontId="2" fillId="0" borderId="0"/>
    <xf numFmtId="0" fontId="1" fillId="0" borderId="0">
      <alignment vertical="center"/>
    </xf>
    <xf numFmtId="0" fontId="5" fillId="0" borderId="0">
      <alignment vertical="center"/>
    </xf>
    <xf numFmtId="0" fontId="1" fillId="0" borderId="0">
      <alignment vertical="center"/>
    </xf>
    <xf numFmtId="0" fontId="1" fillId="0" borderId="0">
      <alignment vertical="center"/>
    </xf>
    <xf numFmtId="0" fontId="1" fillId="0" borderId="0">
      <alignment vertical="center"/>
    </xf>
    <xf numFmtId="0" fontId="5" fillId="0" borderId="0">
      <alignment vertical="center"/>
    </xf>
    <xf numFmtId="0" fontId="2" fillId="0" borderId="0"/>
    <xf numFmtId="0" fontId="2" fillId="0" borderId="0"/>
    <xf numFmtId="0" fontId="1" fillId="0" borderId="0">
      <alignment vertical="center"/>
    </xf>
    <xf numFmtId="0" fontId="1" fillId="0" borderId="0">
      <alignment vertical="center"/>
    </xf>
    <xf numFmtId="0" fontId="1" fillId="0" borderId="0">
      <alignment vertical="center"/>
    </xf>
    <xf numFmtId="0" fontId="2" fillId="0" borderId="0">
      <alignment vertical="center"/>
    </xf>
    <xf numFmtId="0" fontId="2" fillId="0" borderId="0">
      <alignment vertical="center"/>
    </xf>
    <xf numFmtId="6" fontId="2" fillId="0" borderId="0" applyFill="0" applyBorder="0" applyAlignment="0" applyProtection="0">
      <alignment vertical="center"/>
    </xf>
    <xf numFmtId="6" fontId="2" fillId="0" borderId="0" applyFill="0" applyBorder="0" applyAlignment="0" applyProtection="0">
      <alignment vertical="center"/>
    </xf>
  </cellStyleXfs>
  <cellXfs count="1068">
    <xf numFmtId="0" fontId="0" fillId="0" borderId="0" xfId="0">
      <alignment vertical="center"/>
    </xf>
    <xf numFmtId="0" fontId="3" fillId="0" borderId="0" xfId="25" applyFont="1">
      <alignment vertical="center"/>
    </xf>
    <xf numFmtId="49" fontId="3" fillId="0" borderId="0" xfId="25" applyNumberFormat="1" applyFont="1" applyFill="1">
      <alignment vertical="center"/>
    </xf>
    <xf numFmtId="0" fontId="9" fillId="0" borderId="0" xfId="25" applyFont="1" applyFill="1">
      <alignment vertical="center"/>
    </xf>
    <xf numFmtId="0" fontId="3" fillId="0" borderId="8" xfId="25" applyFont="1" applyFill="1" applyBorder="1">
      <alignment vertical="center"/>
    </xf>
    <xf numFmtId="49" fontId="3" fillId="0" borderId="8" xfId="25" applyNumberFormat="1" applyFont="1" applyFill="1" applyBorder="1">
      <alignment vertical="center"/>
    </xf>
    <xf numFmtId="0" fontId="3" fillId="0" borderId="9" xfId="25" applyFont="1" applyFill="1" applyBorder="1">
      <alignment vertical="center"/>
    </xf>
    <xf numFmtId="0" fontId="3" fillId="0" borderId="0" xfId="25" applyFont="1" applyFill="1" applyBorder="1" applyAlignment="1">
      <alignment horizontal="center" vertical="center" wrapText="1"/>
    </xf>
    <xf numFmtId="0" fontId="3" fillId="0" borderId="0" xfId="25" applyFont="1" applyFill="1" applyBorder="1">
      <alignment vertical="center"/>
    </xf>
    <xf numFmtId="49" fontId="3" fillId="0" borderId="0" xfId="25" applyNumberFormat="1" applyFont="1" applyFill="1" applyBorder="1">
      <alignment vertical="center"/>
    </xf>
    <xf numFmtId="49" fontId="3" fillId="0" borderId="0" xfId="25" applyNumberFormat="1" applyFont="1" applyFill="1" applyBorder="1" applyAlignment="1">
      <alignment horizontal="center" vertical="center"/>
    </xf>
    <xf numFmtId="0" fontId="3" fillId="0" borderId="20" xfId="25" applyFont="1" applyFill="1" applyBorder="1">
      <alignment vertical="center"/>
    </xf>
    <xf numFmtId="0" fontId="10" fillId="0" borderId="0" xfId="25" applyFont="1" applyFill="1">
      <alignment vertical="center"/>
    </xf>
    <xf numFmtId="0" fontId="3" fillId="0" borderId="30" xfId="25" applyFont="1" applyFill="1" applyBorder="1" applyAlignment="1">
      <alignment horizontal="center" vertical="center"/>
    </xf>
    <xf numFmtId="0" fontId="3" fillId="0" borderId="0" xfId="25" applyFont="1" applyFill="1" applyBorder="1" applyAlignment="1">
      <alignment horizontal="center" vertical="center"/>
    </xf>
    <xf numFmtId="0" fontId="3" fillId="0" borderId="23" xfId="25" applyFont="1" applyFill="1" applyBorder="1" applyAlignment="1">
      <alignment horizontal="center" vertical="center"/>
    </xf>
    <xf numFmtId="0" fontId="6" fillId="0" borderId="26" xfId="26" applyFont="1" applyFill="1" applyBorder="1" applyAlignment="1">
      <alignment vertical="center"/>
    </xf>
    <xf numFmtId="0" fontId="6" fillId="0" borderId="28" xfId="26" applyFont="1" applyFill="1" applyBorder="1" applyAlignment="1">
      <alignment horizontal="center" vertical="center"/>
    </xf>
    <xf numFmtId="0" fontId="3" fillId="0" borderId="42" xfId="25" applyFont="1" applyFill="1" applyBorder="1" applyAlignment="1">
      <alignment horizontal="center" vertical="center"/>
    </xf>
    <xf numFmtId="0" fontId="3" fillId="0" borderId="8" xfId="25" applyFont="1" applyFill="1" applyBorder="1" applyAlignment="1">
      <alignment horizontal="center" vertical="center"/>
    </xf>
    <xf numFmtId="0" fontId="3" fillId="0" borderId="9" xfId="25" applyFont="1" applyFill="1" applyBorder="1" applyAlignment="1">
      <alignment horizontal="center" vertical="center"/>
    </xf>
    <xf numFmtId="0" fontId="3" fillId="0" borderId="58" xfId="25" applyFont="1" applyFill="1" applyBorder="1" applyAlignment="1">
      <alignment horizontal="center" vertical="center"/>
    </xf>
    <xf numFmtId="0" fontId="3" fillId="0" borderId="0" xfId="25" applyFont="1" applyFill="1" applyBorder="1" applyAlignment="1">
      <alignment vertical="center"/>
    </xf>
    <xf numFmtId="0" fontId="3" fillId="0" borderId="34" xfId="25" applyFont="1" applyFill="1" applyBorder="1" applyAlignment="1">
      <alignment horizontal="center" vertical="center" wrapText="1"/>
    </xf>
    <xf numFmtId="0" fontId="3" fillId="0" borderId="8" xfId="25" applyFont="1" applyFill="1" applyBorder="1" applyAlignment="1">
      <alignment horizontal="left" vertical="center"/>
    </xf>
    <xf numFmtId="0" fontId="3" fillId="0" borderId="7" xfId="25" applyFont="1" applyFill="1" applyBorder="1" applyAlignment="1">
      <alignment horizontal="left" vertical="center"/>
    </xf>
    <xf numFmtId="0" fontId="3" fillId="0" borderId="19" xfId="25" applyFont="1" applyFill="1" applyBorder="1" applyAlignment="1">
      <alignment horizontal="left" vertical="center"/>
    </xf>
    <xf numFmtId="0" fontId="11" fillId="0" borderId="20" xfId="25" applyFont="1" applyFill="1" applyBorder="1" applyAlignment="1">
      <alignment vertical="center" wrapText="1"/>
    </xf>
    <xf numFmtId="0" fontId="3" fillId="0" borderId="53" xfId="25" applyFont="1" applyFill="1" applyBorder="1" applyAlignment="1">
      <alignment horizontal="left" vertical="center"/>
    </xf>
    <xf numFmtId="0" fontId="11" fillId="0" borderId="60" xfId="25" applyFont="1" applyFill="1" applyBorder="1" applyAlignment="1">
      <alignment vertical="center" wrapText="1"/>
    </xf>
    <xf numFmtId="191" fontId="3" fillId="0" borderId="7" xfId="25" applyNumberFormat="1" applyFont="1" applyFill="1" applyBorder="1" applyAlignment="1">
      <alignment horizontal="right" vertical="center"/>
    </xf>
    <xf numFmtId="191" fontId="3" fillId="0" borderId="7" xfId="25" applyNumberFormat="1" applyFont="1" applyFill="1" applyBorder="1" applyAlignment="1">
      <alignment vertical="center"/>
    </xf>
    <xf numFmtId="189" fontId="3" fillId="0" borderId="9" xfId="25" applyNumberFormat="1" applyFont="1" applyFill="1" applyBorder="1" applyAlignment="1">
      <alignment vertical="center"/>
    </xf>
    <xf numFmtId="191" fontId="3" fillId="0" borderId="19" xfId="25" applyNumberFormat="1" applyFont="1" applyFill="1" applyBorder="1" applyAlignment="1">
      <alignment horizontal="right" vertical="center"/>
    </xf>
    <xf numFmtId="191" fontId="3" fillId="0" borderId="19" xfId="25" applyNumberFormat="1" applyFont="1" applyFill="1" applyBorder="1" applyAlignment="1">
      <alignment vertical="center"/>
    </xf>
    <xf numFmtId="189" fontId="3" fillId="0" borderId="20" xfId="25" applyNumberFormat="1" applyFont="1" applyFill="1" applyBorder="1" applyAlignment="1">
      <alignment vertical="center"/>
    </xf>
    <xf numFmtId="191" fontId="3" fillId="0" borderId="53" xfId="25" applyNumberFormat="1" applyFont="1" applyFill="1" applyBorder="1" applyAlignment="1">
      <alignment horizontal="right" vertical="center"/>
    </xf>
    <xf numFmtId="191" fontId="3" fillId="0" borderId="53" xfId="25" applyNumberFormat="1" applyFont="1" applyFill="1" applyBorder="1" applyAlignment="1">
      <alignment vertical="center"/>
    </xf>
    <xf numFmtId="189" fontId="3" fillId="0" borderId="60" xfId="25" applyNumberFormat="1" applyFont="1" applyFill="1" applyBorder="1" applyAlignment="1">
      <alignment vertical="center"/>
    </xf>
    <xf numFmtId="0" fontId="3" fillId="0" borderId="58" xfId="25" applyFont="1" applyFill="1" applyBorder="1">
      <alignment vertical="center"/>
    </xf>
    <xf numFmtId="0" fontId="3" fillId="0" borderId="60" xfId="25" applyFont="1" applyFill="1" applyBorder="1">
      <alignment vertical="center"/>
    </xf>
    <xf numFmtId="49" fontId="13" fillId="0" borderId="0" xfId="15" applyNumberFormat="1" applyFont="1">
      <alignment vertical="center"/>
    </xf>
    <xf numFmtId="0" fontId="14" fillId="0" borderId="0" xfId="15" applyFont="1">
      <alignment vertical="center"/>
    </xf>
    <xf numFmtId="0" fontId="6" fillId="0" borderId="0" xfId="15" applyFont="1" applyBorder="1">
      <alignment vertical="center"/>
    </xf>
    <xf numFmtId="0" fontId="6" fillId="0" borderId="0" xfId="15" applyFont="1">
      <alignment vertical="center"/>
    </xf>
    <xf numFmtId="0" fontId="3" fillId="0" borderId="23" xfId="15" applyFont="1" applyBorder="1">
      <alignment vertical="center"/>
    </xf>
    <xf numFmtId="0" fontId="3" fillId="0" borderId="34" xfId="15" applyFont="1" applyBorder="1">
      <alignment vertical="center"/>
    </xf>
    <xf numFmtId="0" fontId="15" fillId="0" borderId="34" xfId="15" applyFont="1" applyBorder="1" applyAlignment="1">
      <alignment horizontal="center" vertical="center"/>
    </xf>
    <xf numFmtId="0" fontId="15" fillId="0" borderId="34" xfId="15" applyFont="1" applyBorder="1" applyAlignment="1">
      <alignment vertical="center"/>
    </xf>
    <xf numFmtId="0" fontId="1" fillId="0" borderId="0" xfId="32">
      <alignment vertical="center"/>
    </xf>
    <xf numFmtId="0" fontId="1" fillId="0" borderId="0" xfId="32" applyProtection="1">
      <alignment vertical="center"/>
    </xf>
    <xf numFmtId="0" fontId="1" fillId="0" borderId="0" xfId="32" applyAlignment="1" applyProtection="1">
      <alignment vertical="center"/>
    </xf>
    <xf numFmtId="0" fontId="16" fillId="0" borderId="0" xfId="32" applyFont="1" applyProtection="1">
      <alignment vertical="center"/>
    </xf>
    <xf numFmtId="0" fontId="1" fillId="3" borderId="0" xfId="32" applyFill="1" applyProtection="1">
      <alignment vertical="center"/>
    </xf>
    <xf numFmtId="49" fontId="3" fillId="3" borderId="0" xfId="28" applyNumberFormat="1" applyFont="1" applyFill="1" applyProtection="1">
      <alignment vertical="center"/>
    </xf>
    <xf numFmtId="0" fontId="17" fillId="3" borderId="0" xfId="28" applyFont="1" applyFill="1" applyAlignment="1" applyProtection="1">
      <alignment vertical="center"/>
    </xf>
    <xf numFmtId="0" fontId="3" fillId="3" borderId="0" xfId="28" applyFont="1" applyFill="1" applyProtection="1">
      <alignment vertical="center"/>
    </xf>
    <xf numFmtId="0" fontId="18" fillId="0" borderId="77" xfId="28" applyFont="1" applyBorder="1" applyAlignment="1" applyProtection="1">
      <alignment horizontal="center" vertical="center" shrinkToFit="1"/>
      <protection locked="0"/>
    </xf>
    <xf numFmtId="0" fontId="18" fillId="0" borderId="78" xfId="28" applyFont="1" applyBorder="1" applyAlignment="1" applyProtection="1">
      <alignment horizontal="center" vertical="center" shrinkToFit="1"/>
      <protection locked="0"/>
    </xf>
    <xf numFmtId="0" fontId="18" fillId="5" borderId="79" xfId="28" applyFont="1" applyFill="1" applyBorder="1" applyAlignment="1" applyProtection="1">
      <alignment horizontal="center" vertical="center" shrinkToFit="1"/>
      <protection locked="0"/>
    </xf>
    <xf numFmtId="0" fontId="18" fillId="0" borderId="80" xfId="28" applyFont="1" applyBorder="1" applyAlignment="1" applyProtection="1">
      <alignment horizontal="center" vertical="center" shrinkToFit="1"/>
      <protection locked="0"/>
    </xf>
    <xf numFmtId="0" fontId="12" fillId="3" borderId="0" xfId="28" applyFont="1" applyFill="1" applyProtection="1">
      <alignment vertical="center"/>
    </xf>
    <xf numFmtId="0" fontId="18" fillId="3" borderId="0" xfId="28" applyFont="1" applyFill="1" applyProtection="1">
      <alignment vertical="center"/>
    </xf>
    <xf numFmtId="0" fontId="18" fillId="0" borderId="81" xfId="28" applyFont="1" applyBorder="1" applyAlignment="1" applyProtection="1">
      <alignment horizontal="center" vertical="center" shrinkToFit="1"/>
      <protection locked="0"/>
    </xf>
    <xf numFmtId="0" fontId="18" fillId="3" borderId="0" xfId="28" applyFont="1" applyFill="1" applyBorder="1" applyAlignment="1" applyProtection="1">
      <alignment horizontal="center" vertical="center" shrinkToFit="1"/>
    </xf>
    <xf numFmtId="0" fontId="12" fillId="3" borderId="0" xfId="28" applyFont="1" applyFill="1" applyBorder="1" applyProtection="1">
      <alignment vertical="center"/>
    </xf>
    <xf numFmtId="0" fontId="18" fillId="3" borderId="20" xfId="28" applyFont="1" applyFill="1" applyBorder="1" applyAlignment="1" applyProtection="1">
      <alignment vertical="center"/>
    </xf>
    <xf numFmtId="0" fontId="20" fillId="3" borderId="0" xfId="32" applyFont="1" applyFill="1" applyProtection="1">
      <alignment vertical="center"/>
    </xf>
    <xf numFmtId="0" fontId="3" fillId="3" borderId="0" xfId="28" applyFont="1" applyFill="1" applyAlignment="1" applyProtection="1">
      <alignment vertical="center"/>
    </xf>
    <xf numFmtId="0" fontId="18" fillId="3" borderId="0" xfId="28" applyFont="1" applyFill="1" applyBorder="1" applyAlignment="1" applyProtection="1">
      <alignment horizontal="left" vertical="center" shrinkToFit="1"/>
    </xf>
    <xf numFmtId="0" fontId="18" fillId="3" borderId="20" xfId="28" applyFont="1" applyFill="1" applyBorder="1" applyAlignment="1" applyProtection="1">
      <alignment horizontal="center" vertical="center"/>
    </xf>
    <xf numFmtId="0" fontId="18" fillId="3" borderId="0" xfId="28" applyFont="1" applyFill="1" applyBorder="1" applyProtection="1">
      <alignment vertical="center"/>
    </xf>
    <xf numFmtId="0" fontId="18" fillId="3" borderId="23" xfId="28" applyFont="1" applyFill="1" applyBorder="1" applyAlignment="1" applyProtection="1">
      <alignment vertical="center"/>
    </xf>
    <xf numFmtId="0" fontId="18" fillId="3" borderId="0" xfId="28" applyFont="1" applyFill="1" applyBorder="1" applyAlignment="1" applyProtection="1">
      <alignment vertical="center"/>
    </xf>
    <xf numFmtId="183" fontId="18" fillId="3" borderId="0" xfId="28" applyNumberFormat="1" applyFont="1" applyFill="1" applyBorder="1" applyAlignment="1" applyProtection="1">
      <alignment horizontal="right" vertical="center" shrinkToFit="1"/>
    </xf>
    <xf numFmtId="0" fontId="18" fillId="3" borderId="12" xfId="28" applyFont="1" applyFill="1" applyBorder="1" applyAlignment="1" applyProtection="1">
      <alignment vertical="center"/>
    </xf>
    <xf numFmtId="0" fontId="18" fillId="3" borderId="0" xfId="28" applyFont="1" applyFill="1" applyAlignment="1" applyProtection="1">
      <alignment vertical="center"/>
    </xf>
    <xf numFmtId="0" fontId="16" fillId="3" borderId="8" xfId="28" applyFont="1" applyFill="1" applyBorder="1" applyAlignment="1" applyProtection="1">
      <alignment vertical="center"/>
    </xf>
    <xf numFmtId="0" fontId="16" fillId="3" borderId="0" xfId="28" applyFont="1" applyFill="1" applyAlignment="1" applyProtection="1">
      <alignment vertical="center"/>
    </xf>
    <xf numFmtId="0" fontId="16" fillId="3" borderId="0" xfId="28" applyFont="1" applyFill="1" applyBorder="1" applyAlignment="1" applyProtection="1">
      <alignment vertical="center"/>
    </xf>
    <xf numFmtId="0" fontId="16" fillId="3" borderId="0" xfId="28" applyFont="1" applyFill="1" applyProtection="1">
      <alignment vertical="center"/>
    </xf>
    <xf numFmtId="183" fontId="18" fillId="3" borderId="0" xfId="28" applyNumberFormat="1" applyFont="1" applyFill="1" applyBorder="1" applyAlignment="1" applyProtection="1">
      <alignment horizontal="left" vertical="center" shrinkToFit="1"/>
    </xf>
    <xf numFmtId="0" fontId="18" fillId="3" borderId="35" xfId="28" applyFont="1" applyFill="1" applyBorder="1" applyProtection="1">
      <alignment vertical="center"/>
    </xf>
    <xf numFmtId="0" fontId="16" fillId="3" borderId="0" xfId="28" applyFont="1" applyFill="1" applyBorder="1" applyProtection="1">
      <alignment vertical="center"/>
    </xf>
    <xf numFmtId="0" fontId="16" fillId="3" borderId="0" xfId="28" applyFont="1" applyFill="1" applyBorder="1" applyAlignment="1" applyProtection="1">
      <alignment horizontal="center" vertical="center"/>
    </xf>
    <xf numFmtId="0" fontId="18" fillId="0" borderId="152" xfId="27" applyFont="1" applyBorder="1" applyAlignment="1" applyProtection="1">
      <alignment horizontal="center" vertical="center" shrinkToFit="1"/>
      <protection locked="0"/>
    </xf>
    <xf numFmtId="0" fontId="18" fillId="0" borderId="153" xfId="27" applyFont="1" applyBorder="1" applyAlignment="1" applyProtection="1">
      <alignment horizontal="center" vertical="center" shrinkToFit="1"/>
      <protection locked="0"/>
    </xf>
    <xf numFmtId="0" fontId="18" fillId="3" borderId="153" xfId="28" applyFont="1" applyFill="1" applyBorder="1" applyAlignment="1" applyProtection="1">
      <alignment horizontal="center" vertical="center" shrinkToFit="1"/>
      <protection locked="0"/>
    </xf>
    <xf numFmtId="0" fontId="18" fillId="3" borderId="0" xfId="28" applyFont="1" applyFill="1" applyBorder="1" applyAlignment="1" applyProtection="1">
      <alignment horizontal="center" vertical="center"/>
    </xf>
    <xf numFmtId="0" fontId="18" fillId="3" borderId="58" xfId="28" applyFont="1" applyFill="1" applyBorder="1" applyAlignment="1" applyProtection="1">
      <alignment vertical="center"/>
    </xf>
    <xf numFmtId="0" fontId="3" fillId="3" borderId="0" xfId="28" applyFont="1" applyFill="1" applyBorder="1" applyAlignment="1" applyProtection="1">
      <alignment vertical="center"/>
    </xf>
    <xf numFmtId="0" fontId="3" fillId="3" borderId="20" xfId="28" applyFont="1" applyFill="1" applyBorder="1" applyProtection="1">
      <alignment vertical="center"/>
    </xf>
    <xf numFmtId="0" fontId="1" fillId="3" borderId="0" xfId="32" applyFill="1" applyAlignment="1" applyProtection="1">
      <alignment vertical="center"/>
    </xf>
    <xf numFmtId="0" fontId="2" fillId="3" borderId="0" xfId="8" applyFill="1"/>
    <xf numFmtId="0" fontId="2" fillId="3" borderId="0" xfId="8" applyFill="1" applyProtection="1">
      <protection hidden="1"/>
    </xf>
    <xf numFmtId="0" fontId="1" fillId="0" borderId="14" xfId="36" applyFont="1" applyFill="1" applyBorder="1">
      <alignment vertical="center"/>
    </xf>
    <xf numFmtId="0" fontId="1" fillId="0" borderId="42" xfId="36" applyFont="1" applyFill="1" applyBorder="1">
      <alignment vertical="center"/>
    </xf>
    <xf numFmtId="185" fontId="15" fillId="0" borderId="0" xfId="36" applyNumberFormat="1" applyFont="1" applyFill="1">
      <alignment vertical="center"/>
    </xf>
    <xf numFmtId="0" fontId="18" fillId="0" borderId="30" xfId="36" applyFont="1" applyFill="1" applyBorder="1">
      <alignment vertical="center"/>
    </xf>
    <xf numFmtId="185" fontId="15" fillId="0" borderId="42" xfId="36" applyNumberFormat="1" applyFont="1" applyFill="1" applyBorder="1">
      <alignment vertical="center"/>
    </xf>
    <xf numFmtId="185" fontId="15" fillId="0" borderId="31" xfId="36" applyNumberFormat="1" applyFont="1" applyFill="1" applyBorder="1">
      <alignment vertical="center"/>
    </xf>
    <xf numFmtId="185" fontId="15" fillId="0" borderId="0" xfId="36" applyNumberFormat="1" applyFont="1" applyFill="1" applyBorder="1">
      <alignment vertical="center"/>
    </xf>
    <xf numFmtId="0" fontId="1" fillId="0" borderId="23" xfId="36" applyFont="1" applyFill="1" applyBorder="1">
      <alignment vertical="center"/>
    </xf>
    <xf numFmtId="0" fontId="1" fillId="0" borderId="34" xfId="36" applyFont="1" applyFill="1" applyBorder="1">
      <alignment vertical="center"/>
    </xf>
    <xf numFmtId="0" fontId="18" fillId="0" borderId="42" xfId="36" applyFont="1" applyFill="1" applyBorder="1">
      <alignment vertical="center"/>
    </xf>
    <xf numFmtId="0" fontId="1" fillId="0" borderId="31" xfId="36" applyFont="1" applyFill="1" applyBorder="1">
      <alignment vertical="center"/>
    </xf>
    <xf numFmtId="0" fontId="1" fillId="0" borderId="0" xfId="36" applyFont="1" applyFill="1" applyBorder="1">
      <alignment vertical="center"/>
    </xf>
    <xf numFmtId="185" fontId="15" fillId="0" borderId="34" xfId="36" applyNumberFormat="1" applyFont="1" applyFill="1" applyBorder="1">
      <alignment vertical="center"/>
    </xf>
    <xf numFmtId="0" fontId="1" fillId="3" borderId="30" xfId="36" applyFont="1" applyFill="1" applyBorder="1">
      <alignment vertical="center"/>
    </xf>
    <xf numFmtId="185" fontId="15" fillId="3" borderId="31" xfId="36" applyNumberFormat="1" applyFont="1" applyFill="1" applyBorder="1">
      <alignment vertical="center"/>
    </xf>
    <xf numFmtId="185" fontId="15" fillId="0" borderId="32" xfId="36" applyNumberFormat="1" applyFont="1" applyFill="1" applyBorder="1">
      <alignment vertical="center"/>
    </xf>
    <xf numFmtId="0" fontId="15" fillId="0" borderId="0" xfId="36" applyFont="1" applyFill="1" applyBorder="1" applyAlignment="1"/>
    <xf numFmtId="185" fontId="22" fillId="0" borderId="30" xfId="30" applyNumberFormat="1" applyFont="1" applyBorder="1" applyAlignment="1">
      <alignment vertical="center"/>
    </xf>
    <xf numFmtId="185" fontId="22" fillId="0" borderId="31" xfId="30" applyNumberFormat="1" applyFont="1" applyBorder="1" applyAlignment="1">
      <alignment vertical="center"/>
    </xf>
    <xf numFmtId="185" fontId="22" fillId="0" borderId="31" xfId="30" applyNumberFormat="1" applyFont="1" applyBorder="1" applyAlignment="1">
      <alignment horizontal="center" vertical="center"/>
    </xf>
    <xf numFmtId="0" fontId="1" fillId="3" borderId="23" xfId="36" applyFont="1" applyFill="1" applyBorder="1">
      <alignment vertical="center"/>
    </xf>
    <xf numFmtId="185" fontId="15" fillId="3" borderId="34" xfId="36" applyNumberFormat="1" applyFont="1" applyFill="1" applyBorder="1">
      <alignment vertical="center"/>
    </xf>
    <xf numFmtId="185" fontId="15" fillId="0" borderId="35" xfId="36" applyNumberFormat="1" applyFont="1" applyFill="1" applyBorder="1">
      <alignment vertical="center"/>
    </xf>
    <xf numFmtId="185" fontId="22" fillId="0" borderId="16" xfId="30" applyNumberFormat="1" applyFont="1" applyBorder="1" applyAlignment="1">
      <alignment vertical="center"/>
    </xf>
    <xf numFmtId="185" fontId="22" fillId="0" borderId="15" xfId="30" applyNumberFormat="1" applyFont="1" applyBorder="1" applyAlignment="1">
      <alignment vertical="center"/>
    </xf>
    <xf numFmtId="185" fontId="22" fillId="0" borderId="171" xfId="30" applyNumberFormat="1" applyFont="1" applyBorder="1" applyAlignment="1">
      <alignment horizontal="center" vertical="center"/>
    </xf>
    <xf numFmtId="185" fontId="22" fillId="0" borderId="16" xfId="30" applyNumberFormat="1" applyFont="1" applyBorder="1" applyAlignment="1">
      <alignment horizontal="center" vertical="center"/>
    </xf>
    <xf numFmtId="185" fontId="22" fillId="0" borderId="27" xfId="30" applyNumberFormat="1" applyFont="1" applyBorder="1" applyAlignment="1">
      <alignment horizontal="center" vertical="center" wrapText="1"/>
    </xf>
    <xf numFmtId="183" fontId="22" fillId="0" borderId="27" xfId="31" applyNumberFormat="1" applyFont="1" applyFill="1" applyBorder="1" applyAlignment="1">
      <alignment horizontal="right" vertical="center"/>
    </xf>
    <xf numFmtId="183" fontId="22" fillId="0" borderId="172" xfId="31" applyNumberFormat="1" applyFont="1" applyFill="1" applyBorder="1" applyAlignment="1">
      <alignment horizontal="right" vertical="center"/>
    </xf>
    <xf numFmtId="183" fontId="22" fillId="0" borderId="172" xfId="31" applyNumberFormat="1" applyFont="1" applyFill="1" applyBorder="1" applyAlignment="1">
      <alignment horizontal="right" vertical="center" wrapText="1"/>
    </xf>
    <xf numFmtId="0" fontId="1" fillId="3" borderId="16" xfId="36" applyFont="1" applyFill="1" applyBorder="1">
      <alignment vertical="center"/>
    </xf>
    <xf numFmtId="185" fontId="15" fillId="3" borderId="15" xfId="36" applyNumberFormat="1" applyFont="1" applyFill="1" applyBorder="1">
      <alignment vertical="center"/>
    </xf>
    <xf numFmtId="185" fontId="15" fillId="0" borderId="37" xfId="36" applyNumberFormat="1" applyFont="1" applyFill="1" applyBorder="1">
      <alignment vertical="center"/>
    </xf>
    <xf numFmtId="185" fontId="22" fillId="0" borderId="32" xfId="30" applyNumberFormat="1" applyFont="1" applyBorder="1" applyAlignment="1">
      <alignment horizontal="center" vertical="center"/>
    </xf>
    <xf numFmtId="185" fontId="22" fillId="0" borderId="30" xfId="30" applyNumberFormat="1" applyFont="1" applyBorder="1" applyAlignment="1">
      <alignment horizontal="center" vertical="center"/>
    </xf>
    <xf numFmtId="183" fontId="22" fillId="0" borderId="30" xfId="31" applyNumberFormat="1" applyFont="1" applyFill="1" applyBorder="1" applyAlignment="1">
      <alignment horizontal="right" vertical="center"/>
    </xf>
    <xf numFmtId="183" fontId="22" fillId="0" borderId="173" xfId="31" applyNumberFormat="1" applyFont="1" applyFill="1" applyBorder="1" applyAlignment="1">
      <alignment horizontal="right" vertical="center"/>
    </xf>
    <xf numFmtId="183" fontId="15" fillId="3" borderId="26" xfId="35" applyNumberFormat="1" applyFont="1" applyFill="1" applyBorder="1" applyAlignment="1">
      <alignment horizontal="right" vertical="center" wrapText="1"/>
    </xf>
    <xf numFmtId="183" fontId="15" fillId="3" borderId="74" xfId="35" applyNumberFormat="1" applyFont="1" applyFill="1" applyBorder="1" applyAlignment="1">
      <alignment horizontal="right" vertical="center" wrapText="1"/>
    </xf>
    <xf numFmtId="183" fontId="15" fillId="3" borderId="74" xfId="35" applyNumberFormat="1" applyFont="1" applyFill="1" applyBorder="1" applyAlignment="1">
      <alignment horizontal="right" vertical="center"/>
    </xf>
    <xf numFmtId="185" fontId="15" fillId="0" borderId="74" xfId="36" applyNumberFormat="1" applyFont="1" applyFill="1" applyBorder="1" applyAlignment="1">
      <alignment horizontal="center" vertical="center"/>
    </xf>
    <xf numFmtId="178" fontId="22" fillId="0" borderId="74" xfId="36" applyNumberFormat="1" applyFont="1" applyFill="1" applyBorder="1" applyAlignment="1">
      <alignment horizontal="right" vertical="center" shrinkToFit="1"/>
    </xf>
    <xf numFmtId="179" fontId="22" fillId="0" borderId="74" xfId="36" applyNumberFormat="1" applyFont="1" applyFill="1" applyBorder="1" applyAlignment="1">
      <alignment horizontal="right" vertical="center" shrinkToFit="1"/>
    </xf>
    <xf numFmtId="183" fontId="15" fillId="0" borderId="74" xfId="36" applyNumberFormat="1" applyFont="1" applyFill="1" applyBorder="1" applyAlignment="1">
      <alignment horizontal="right" vertical="center"/>
    </xf>
    <xf numFmtId="185" fontId="22" fillId="0" borderId="35" xfId="30" applyNumberFormat="1" applyFont="1" applyBorder="1" applyAlignment="1">
      <alignment horizontal="center" vertical="center"/>
    </xf>
    <xf numFmtId="185" fontId="22" fillId="0" borderId="174" xfId="30" applyNumberFormat="1" applyFont="1" applyBorder="1" applyAlignment="1">
      <alignment horizontal="center" vertical="center" wrapText="1"/>
    </xf>
    <xf numFmtId="179" fontId="22" fillId="0" borderId="175" xfId="31" applyNumberFormat="1" applyFont="1" applyFill="1" applyBorder="1" applyAlignment="1">
      <alignment horizontal="right" vertical="center"/>
    </xf>
    <xf numFmtId="179" fontId="22" fillId="0" borderId="171" xfId="31" applyNumberFormat="1" applyFont="1" applyFill="1" applyBorder="1" applyAlignment="1">
      <alignment horizontal="right" vertical="center"/>
    </xf>
    <xf numFmtId="0" fontId="1" fillId="3" borderId="32" xfId="36" applyFont="1" applyFill="1" applyBorder="1">
      <alignment vertical="center"/>
    </xf>
    <xf numFmtId="185" fontId="15" fillId="3" borderId="74" xfId="36" applyNumberFormat="1" applyFont="1" applyFill="1" applyBorder="1" applyAlignment="1">
      <alignment horizontal="center" vertical="center"/>
    </xf>
    <xf numFmtId="183" fontId="15" fillId="3" borderId="26" xfId="35" applyNumberFormat="1" applyFont="1" applyFill="1" applyBorder="1" applyAlignment="1">
      <alignment horizontal="right" vertical="center"/>
    </xf>
    <xf numFmtId="185" fontId="15" fillId="0" borderId="176" xfId="36" applyNumberFormat="1" applyFont="1" applyFill="1" applyBorder="1" applyAlignment="1">
      <alignment horizontal="center" vertical="center"/>
    </xf>
    <xf numFmtId="178" fontId="22" fillId="0" borderId="176" xfId="36" applyNumberFormat="1" applyFont="1" applyFill="1" applyBorder="1" applyAlignment="1">
      <alignment horizontal="right" vertical="center" shrinkToFit="1"/>
    </xf>
    <xf numFmtId="179" fontId="22" fillId="0" borderId="176" xfId="36" applyNumberFormat="1" applyFont="1" applyFill="1" applyBorder="1" applyAlignment="1">
      <alignment horizontal="right" vertical="center" shrinkToFit="1"/>
    </xf>
    <xf numFmtId="181" fontId="15" fillId="0" borderId="0" xfId="36" applyNumberFormat="1" applyFont="1" applyFill="1" applyBorder="1">
      <alignment vertical="center"/>
    </xf>
    <xf numFmtId="181" fontId="15" fillId="0" borderId="34" xfId="36" applyNumberFormat="1" applyFont="1" applyFill="1" applyBorder="1">
      <alignment vertical="center"/>
    </xf>
    <xf numFmtId="0" fontId="1" fillId="0" borderId="0" xfId="36" applyFont="1" applyFill="1" applyBorder="1" applyAlignment="1"/>
    <xf numFmtId="185" fontId="6" fillId="0" borderId="177" xfId="30" applyNumberFormat="1" applyFont="1" applyBorder="1" applyAlignment="1">
      <alignment horizontal="center" vertical="center"/>
    </xf>
    <xf numFmtId="183" fontId="22" fillId="0" borderId="177" xfId="31" applyNumberFormat="1" applyFont="1" applyFill="1" applyBorder="1" applyAlignment="1">
      <alignment horizontal="right" vertical="center"/>
    </xf>
    <xf numFmtId="183" fontId="22" fillId="0" borderId="178" xfId="31" applyNumberFormat="1" applyFont="1" applyFill="1" applyBorder="1" applyAlignment="1">
      <alignment horizontal="right" vertical="center"/>
    </xf>
    <xf numFmtId="0" fontId="1" fillId="3" borderId="35" xfId="36" applyFont="1" applyFill="1" applyBorder="1">
      <alignment vertical="center"/>
    </xf>
    <xf numFmtId="185" fontId="3" fillId="3" borderId="176" xfId="36" applyNumberFormat="1" applyFont="1" applyFill="1" applyBorder="1" applyAlignment="1">
      <alignment horizontal="center" vertical="center"/>
    </xf>
    <xf numFmtId="183" fontId="15" fillId="3" borderId="31" xfId="35" applyNumberFormat="1" applyFont="1" applyFill="1" applyBorder="1" applyAlignment="1">
      <alignment horizontal="right" vertical="center"/>
    </xf>
    <xf numFmtId="183" fontId="15" fillId="3" borderId="32" xfId="35" applyNumberFormat="1" applyFont="1" applyFill="1" applyBorder="1" applyAlignment="1">
      <alignment horizontal="right" vertical="center"/>
    </xf>
    <xf numFmtId="185" fontId="15" fillId="0" borderId="174" xfId="36" applyNumberFormat="1" applyFont="1" applyFill="1" applyBorder="1" applyAlignment="1">
      <alignment horizontal="center" vertical="center"/>
    </xf>
    <xf numFmtId="178" fontId="15" fillId="0" borderId="174" xfId="36" applyNumberFormat="1" applyFont="1" applyFill="1" applyBorder="1" applyAlignment="1">
      <alignment horizontal="right" vertical="center" shrinkToFit="1"/>
    </xf>
    <xf numFmtId="179" fontId="15" fillId="0" borderId="174" xfId="36" applyNumberFormat="1" applyFont="1" applyFill="1" applyBorder="1" applyAlignment="1">
      <alignment horizontal="right" vertical="center" shrinkToFit="1"/>
    </xf>
    <xf numFmtId="183" fontId="15" fillId="3" borderId="176" xfId="36" applyNumberFormat="1" applyFont="1" applyFill="1" applyBorder="1" applyAlignment="1">
      <alignment horizontal="right" vertical="center"/>
    </xf>
    <xf numFmtId="183" fontId="15" fillId="0" borderId="176" xfId="36" applyNumberFormat="1" applyFont="1" applyFill="1" applyBorder="1" applyAlignment="1">
      <alignment horizontal="right" vertical="center"/>
    </xf>
    <xf numFmtId="183" fontId="15" fillId="3" borderId="176" xfId="36" applyNumberFormat="1" applyFont="1" applyFill="1" applyBorder="1" applyAlignment="1">
      <alignment horizontal="right" vertical="center" wrapText="1"/>
    </xf>
    <xf numFmtId="181" fontId="15" fillId="0" borderId="23" xfId="36" applyNumberFormat="1" applyFont="1" applyFill="1" applyBorder="1">
      <alignment vertical="center"/>
    </xf>
    <xf numFmtId="185" fontId="22" fillId="0" borderId="34" xfId="30" applyNumberFormat="1" applyFont="1" applyBorder="1" applyAlignment="1">
      <alignment horizontal="center" vertical="center" wrapText="1"/>
    </xf>
    <xf numFmtId="179" fontId="22" fillId="0" borderId="179" xfId="31" applyNumberFormat="1" applyFont="1" applyFill="1" applyBorder="1" applyAlignment="1">
      <alignment horizontal="right" vertical="center"/>
    </xf>
    <xf numFmtId="179" fontId="22" fillId="0" borderId="180" xfId="31" applyNumberFormat="1" applyFont="1" applyFill="1" applyBorder="1" applyAlignment="1">
      <alignment horizontal="right" vertical="center"/>
    </xf>
    <xf numFmtId="179" fontId="22" fillId="0" borderId="23" xfId="31" applyNumberFormat="1" applyFont="1" applyBorder="1" applyAlignment="1">
      <alignment horizontal="right" vertical="center"/>
    </xf>
    <xf numFmtId="0" fontId="1" fillId="3" borderId="37" xfId="36" applyFont="1" applyFill="1" applyBorder="1">
      <alignment vertical="center"/>
    </xf>
    <xf numFmtId="185" fontId="15" fillId="3" borderId="174" xfId="36" applyNumberFormat="1" applyFont="1" applyFill="1" applyBorder="1" applyAlignment="1">
      <alignment horizontal="center" vertical="center"/>
    </xf>
    <xf numFmtId="179" fontId="15" fillId="3" borderId="181" xfId="35" applyNumberFormat="1" applyFont="1" applyFill="1" applyBorder="1" applyAlignment="1">
      <alignment horizontal="right" vertical="center"/>
    </xf>
    <xf numFmtId="179" fontId="15" fillId="3" borderId="174" xfId="35" applyNumberFormat="1" applyFont="1" applyFill="1" applyBorder="1" applyAlignment="1">
      <alignment horizontal="right" vertical="center"/>
    </xf>
    <xf numFmtId="185" fontId="15" fillId="0" borderId="0" xfId="36" applyNumberFormat="1" applyFont="1" applyFill="1" applyBorder="1" applyAlignment="1">
      <alignment horizontal="center" vertical="center"/>
    </xf>
    <xf numFmtId="179" fontId="15" fillId="0" borderId="174" xfId="36" applyNumberFormat="1" applyFont="1" applyFill="1" applyBorder="1" applyAlignment="1">
      <alignment horizontal="right" vertical="center"/>
    </xf>
    <xf numFmtId="179" fontId="15" fillId="3" borderId="174" xfId="36" applyNumberFormat="1" applyFont="1" applyFill="1" applyBorder="1" applyAlignment="1">
      <alignment horizontal="right" vertical="center" wrapText="1"/>
    </xf>
    <xf numFmtId="185" fontId="22" fillId="0" borderId="37" xfId="30" applyNumberFormat="1" applyFont="1" applyBorder="1" applyAlignment="1">
      <alignment horizontal="center" vertical="center"/>
    </xf>
    <xf numFmtId="185" fontId="22" fillId="0" borderId="74" xfId="30" applyNumberFormat="1" applyFont="1" applyBorder="1" applyAlignment="1">
      <alignment horizontal="center" vertical="center"/>
    </xf>
    <xf numFmtId="179" fontId="22" fillId="0" borderId="27" xfId="31" applyNumberFormat="1" applyFont="1" applyBorder="1" applyAlignment="1">
      <alignment horizontal="right" vertical="center"/>
    </xf>
    <xf numFmtId="179" fontId="22" fillId="0" borderId="172" xfId="31" applyNumberFormat="1" applyFont="1" applyBorder="1" applyAlignment="1">
      <alignment horizontal="right" vertical="center"/>
    </xf>
    <xf numFmtId="0" fontId="1" fillId="0" borderId="16" xfId="36" applyFont="1" applyFill="1" applyBorder="1">
      <alignment vertical="center"/>
    </xf>
    <xf numFmtId="185" fontId="15" fillId="0" borderId="14" xfId="36" applyNumberFormat="1" applyFont="1" applyFill="1" applyBorder="1">
      <alignment vertical="center"/>
    </xf>
    <xf numFmtId="185" fontId="15" fillId="0" borderId="15" xfId="36" applyNumberFormat="1" applyFont="1" applyFill="1" applyBorder="1">
      <alignment vertical="center"/>
    </xf>
    <xf numFmtId="0" fontId="1" fillId="0" borderId="16" xfId="36" applyFont="1" applyFill="1" applyBorder="1" applyAlignment="1"/>
    <xf numFmtId="0" fontId="1" fillId="0" borderId="14" xfId="36" applyFont="1" applyFill="1" applyBorder="1" applyAlignment="1"/>
    <xf numFmtId="0" fontId="1" fillId="0" borderId="15" xfId="36" applyFont="1" applyFill="1" applyBorder="1">
      <alignment vertical="center"/>
    </xf>
    <xf numFmtId="0" fontId="15" fillId="0" borderId="0" xfId="20" applyFont="1">
      <alignment vertical="center"/>
    </xf>
    <xf numFmtId="0" fontId="23" fillId="6" borderId="6" xfId="20" applyFont="1" applyFill="1" applyBorder="1" applyAlignment="1"/>
    <xf numFmtId="0" fontId="23" fillId="0" borderId="8" xfId="20" applyFont="1" applyFill="1" applyBorder="1" applyAlignment="1">
      <alignment horizontal="center" vertical="center" wrapText="1"/>
    </xf>
    <xf numFmtId="0" fontId="23" fillId="0" borderId="12" xfId="20" applyFont="1" applyFill="1" applyBorder="1" applyAlignment="1">
      <alignment horizontal="center" vertical="center" wrapText="1"/>
    </xf>
    <xf numFmtId="0" fontId="23" fillId="0" borderId="61" xfId="20" applyFont="1" applyFill="1" applyBorder="1" applyAlignment="1">
      <alignment horizontal="center" vertical="center"/>
    </xf>
    <xf numFmtId="0" fontId="23" fillId="6" borderId="18" xfId="20" applyFont="1" applyFill="1" applyBorder="1" applyAlignment="1">
      <alignment horizontal="right" vertical="top"/>
    </xf>
    <xf numFmtId="0" fontId="23" fillId="6" borderId="64" xfId="20" applyFont="1" applyFill="1" applyBorder="1" applyAlignment="1">
      <alignment horizontal="right" vertical="top"/>
    </xf>
    <xf numFmtId="0" fontId="23" fillId="6" borderId="1" xfId="20" applyFont="1" applyFill="1" applyBorder="1" applyAlignment="1">
      <alignment horizontal="center" vertical="center"/>
    </xf>
    <xf numFmtId="186" fontId="23" fillId="0" borderId="1" xfId="20" applyNumberFormat="1" applyFont="1" applyFill="1" applyBorder="1" applyAlignment="1" applyProtection="1">
      <alignment horizontal="right" vertical="center" wrapText="1"/>
    </xf>
    <xf numFmtId="186" fontId="23" fillId="0" borderId="4" xfId="20" applyNumberFormat="1" applyFont="1" applyFill="1" applyBorder="1" applyAlignment="1" applyProtection="1">
      <alignment horizontal="right" vertical="center" wrapText="1"/>
    </xf>
    <xf numFmtId="186" fontId="23" fillId="0" borderId="79" xfId="20" applyNumberFormat="1" applyFont="1" applyFill="1" applyBorder="1" applyAlignment="1" applyProtection="1">
      <alignment horizontal="right" vertical="center" wrapText="1"/>
    </xf>
    <xf numFmtId="0" fontId="23" fillId="6" borderId="24" xfId="20" applyFont="1" applyFill="1" applyBorder="1" applyAlignment="1">
      <alignment horizontal="center" vertical="center"/>
    </xf>
    <xf numFmtId="186" fontId="23" fillId="0" borderId="24" xfId="20" applyNumberFormat="1" applyFont="1" applyFill="1" applyBorder="1" applyAlignment="1" applyProtection="1">
      <alignment horizontal="right" vertical="center" wrapText="1"/>
    </xf>
    <xf numFmtId="186" fontId="23" fillId="0" borderId="27" xfId="20" applyNumberFormat="1" applyFont="1" applyFill="1" applyBorder="1" applyAlignment="1" applyProtection="1">
      <alignment horizontal="right" vertical="center" wrapText="1"/>
    </xf>
    <xf numFmtId="186" fontId="23" fillId="0" borderId="182" xfId="20" applyNumberFormat="1" applyFont="1" applyFill="1" applyBorder="1" applyAlignment="1" applyProtection="1">
      <alignment horizontal="right" vertical="center" wrapText="1"/>
    </xf>
    <xf numFmtId="0" fontId="24" fillId="0" borderId="0" xfId="20" applyFont="1" applyAlignment="1">
      <alignment horizontal="right" vertical="center"/>
    </xf>
    <xf numFmtId="0" fontId="23" fillId="6" borderId="55" xfId="20" applyFont="1" applyFill="1" applyBorder="1" applyAlignment="1">
      <alignment horizontal="center" vertical="center"/>
    </xf>
    <xf numFmtId="186" fontId="23" fillId="0" borderId="45" xfId="20" applyNumberFormat="1" applyFont="1" applyFill="1" applyBorder="1" applyAlignment="1" applyProtection="1">
      <alignment horizontal="right" vertical="center" wrapText="1"/>
    </xf>
    <xf numFmtId="186" fontId="23" fillId="0" borderId="48" xfId="20" applyNumberFormat="1" applyFont="1" applyFill="1" applyBorder="1" applyAlignment="1" applyProtection="1">
      <alignment horizontal="right" vertical="center" wrapText="1"/>
    </xf>
    <xf numFmtId="186" fontId="23" fillId="0" borderId="62" xfId="20" applyNumberFormat="1" applyFont="1" applyFill="1" applyBorder="1" applyAlignment="1" applyProtection="1">
      <alignment horizontal="right" vertical="center" wrapText="1"/>
    </xf>
    <xf numFmtId="0" fontId="23" fillId="0" borderId="0" xfId="34" applyFont="1">
      <alignment vertical="center"/>
    </xf>
    <xf numFmtId="0" fontId="23" fillId="7" borderId="6" xfId="34" applyFont="1" applyFill="1" applyBorder="1" applyAlignment="1"/>
    <xf numFmtId="0" fontId="23" fillId="0" borderId="56" xfId="34" applyFont="1" applyFill="1" applyBorder="1" applyAlignment="1">
      <alignment vertical="center" wrapText="1"/>
    </xf>
    <xf numFmtId="0" fontId="23" fillId="0" borderId="57" xfId="34" applyFont="1" applyFill="1" applyBorder="1" applyAlignment="1">
      <alignment vertical="center"/>
    </xf>
    <xf numFmtId="0" fontId="23" fillId="0" borderId="12" xfId="34" applyFont="1" applyFill="1" applyBorder="1" applyAlignment="1">
      <alignment vertical="center"/>
    </xf>
    <xf numFmtId="0" fontId="23" fillId="0" borderId="61" xfId="34" applyFont="1" applyFill="1" applyBorder="1" applyAlignment="1">
      <alignment vertical="center"/>
    </xf>
    <xf numFmtId="0" fontId="25" fillId="0" borderId="0" xfId="34" applyFont="1" applyFill="1" applyBorder="1" applyAlignment="1"/>
    <xf numFmtId="0" fontId="23" fillId="7" borderId="18" xfId="34" applyFont="1" applyFill="1" applyBorder="1" applyAlignment="1">
      <alignment horizontal="right" vertical="top"/>
    </xf>
    <xf numFmtId="0" fontId="25" fillId="0" borderId="0" xfId="34" applyNumberFormat="1" applyFont="1" applyFill="1" applyBorder="1" applyAlignment="1">
      <alignment vertical="center" wrapText="1"/>
    </xf>
    <xf numFmtId="0" fontId="23" fillId="7" borderId="64" xfId="34" applyFont="1" applyFill="1" applyBorder="1" applyAlignment="1">
      <alignment horizontal="right" vertical="top"/>
    </xf>
    <xf numFmtId="0" fontId="23" fillId="7" borderId="13" xfId="34" applyFont="1" applyFill="1" applyBorder="1" applyAlignment="1">
      <alignment horizontal="center" vertical="center"/>
    </xf>
    <xf numFmtId="186" fontId="23" fillId="0" borderId="183" xfId="34" applyNumberFormat="1" applyFont="1" applyFill="1" applyBorder="1" applyAlignment="1">
      <alignment horizontal="right" vertical="center"/>
    </xf>
    <xf numFmtId="186" fontId="23" fillId="0" borderId="184" xfId="34" applyNumberFormat="1" applyFont="1" applyFill="1" applyBorder="1" applyAlignment="1">
      <alignment horizontal="right" vertical="center"/>
    </xf>
    <xf numFmtId="186" fontId="23" fillId="0" borderId="79" xfId="34" applyNumberFormat="1" applyFont="1" applyFill="1" applyBorder="1" applyAlignment="1">
      <alignment horizontal="right" vertical="center"/>
    </xf>
    <xf numFmtId="0" fontId="23" fillId="0" borderId="0" xfId="34" applyNumberFormat="1" applyFont="1" applyFill="1" applyBorder="1" applyAlignment="1">
      <alignment vertical="center"/>
    </xf>
    <xf numFmtId="0" fontId="23" fillId="7" borderId="24" xfId="34" applyFont="1" applyFill="1" applyBorder="1" applyAlignment="1">
      <alignment horizontal="center" vertical="center"/>
    </xf>
    <xf numFmtId="186" fontId="23" fillId="0" borderId="185" xfId="34" applyNumberFormat="1" applyFont="1" applyFill="1" applyBorder="1" applyAlignment="1">
      <alignment horizontal="right" vertical="center"/>
    </xf>
    <xf numFmtId="186" fontId="23" fillId="0" borderId="74" xfId="34" applyNumberFormat="1" applyFont="1" applyFill="1" applyBorder="1" applyAlignment="1">
      <alignment horizontal="right" vertical="center"/>
    </xf>
    <xf numFmtId="186" fontId="23" fillId="0" borderId="182" xfId="34" applyNumberFormat="1" applyFont="1" applyFill="1" applyBorder="1" applyAlignment="1">
      <alignment horizontal="right" vertical="center"/>
    </xf>
    <xf numFmtId="0" fontId="23" fillId="7" borderId="45" xfId="34" applyFont="1" applyFill="1" applyBorder="1" applyAlignment="1">
      <alignment horizontal="center" vertical="center"/>
    </xf>
    <xf numFmtId="186" fontId="23" fillId="0" borderId="186" xfId="34" applyNumberFormat="1" applyFont="1" applyFill="1" applyBorder="1" applyAlignment="1">
      <alignment horizontal="right" vertical="center"/>
    </xf>
    <xf numFmtId="186" fontId="23" fillId="0" borderId="187" xfId="34" applyNumberFormat="1" applyFont="1" applyFill="1" applyBorder="1" applyAlignment="1">
      <alignment horizontal="right" vertical="center"/>
    </xf>
    <xf numFmtId="186" fontId="23" fillId="0" borderId="62" xfId="34" applyNumberFormat="1" applyFont="1" applyFill="1" applyBorder="1" applyAlignment="1">
      <alignment horizontal="right" vertical="center"/>
    </xf>
    <xf numFmtId="0" fontId="25" fillId="6" borderId="6" xfId="22" applyFont="1" applyFill="1" applyBorder="1" applyAlignment="1"/>
    <xf numFmtId="0" fontId="25" fillId="0" borderId="0" xfId="22" applyFont="1" applyAlignment="1"/>
    <xf numFmtId="0" fontId="25" fillId="6" borderId="18" xfId="22" applyFont="1" applyFill="1" applyBorder="1" applyAlignment="1"/>
    <xf numFmtId="0" fontId="25" fillId="0" borderId="31" xfId="22" applyFont="1" applyFill="1" applyBorder="1" applyAlignment="1">
      <alignment vertical="center" wrapText="1"/>
    </xf>
    <xf numFmtId="0" fontId="25" fillId="0" borderId="32" xfId="22" applyFont="1" applyFill="1" applyBorder="1" applyAlignment="1">
      <alignment vertical="center"/>
    </xf>
    <xf numFmtId="0" fontId="25" fillId="0" borderId="30" xfId="22" applyFont="1" applyFill="1" applyBorder="1" applyAlignment="1">
      <alignment vertical="center"/>
    </xf>
    <xf numFmtId="0" fontId="25" fillId="0" borderId="33" xfId="22" applyFont="1" applyFill="1" applyBorder="1" applyAlignment="1">
      <alignment vertical="center"/>
    </xf>
    <xf numFmtId="0" fontId="25" fillId="6" borderId="18" xfId="22" applyFont="1" applyFill="1" applyBorder="1" applyAlignment="1">
      <alignment horizontal="right" vertical="center"/>
    </xf>
    <xf numFmtId="0" fontId="25" fillId="6" borderId="64" xfId="22" applyFont="1" applyFill="1" applyBorder="1" applyAlignment="1">
      <alignment horizontal="right" vertical="top"/>
    </xf>
    <xf numFmtId="0" fontId="25" fillId="6" borderId="13" xfId="22" applyFont="1" applyFill="1" applyBorder="1" applyAlignment="1">
      <alignment horizontal="center" vertical="center"/>
    </xf>
    <xf numFmtId="183" fontId="25" fillId="0" borderId="183" xfId="22" applyNumberFormat="1" applyFont="1" applyFill="1" applyBorder="1" applyAlignment="1" applyProtection="1">
      <alignment horizontal="right" vertical="center"/>
    </xf>
    <xf numFmtId="183" fontId="25" fillId="0" borderId="184" xfId="22" applyNumberFormat="1" applyFont="1" applyFill="1" applyBorder="1" applyAlignment="1" applyProtection="1">
      <alignment horizontal="right" vertical="center"/>
    </xf>
    <xf numFmtId="183" fontId="25" fillId="0" borderId="79" xfId="22" applyNumberFormat="1" applyFont="1" applyFill="1" applyBorder="1" applyAlignment="1" applyProtection="1">
      <alignment horizontal="right" vertical="center"/>
    </xf>
    <xf numFmtId="0" fontId="25" fillId="6" borderId="24" xfId="22" applyFont="1" applyFill="1" applyBorder="1" applyAlignment="1">
      <alignment horizontal="center" vertical="center"/>
    </xf>
    <xf numFmtId="183" fontId="25" fillId="0" borderId="185" xfId="22" applyNumberFormat="1" applyFont="1" applyFill="1" applyBorder="1" applyAlignment="1" applyProtection="1">
      <alignment horizontal="right" vertical="center"/>
    </xf>
    <xf numFmtId="183" fontId="25" fillId="0" borderId="74" xfId="22" applyNumberFormat="1" applyFont="1" applyFill="1" applyBorder="1" applyAlignment="1" applyProtection="1">
      <alignment horizontal="right" vertical="center"/>
    </xf>
    <xf numFmtId="183" fontId="25" fillId="0" borderId="182" xfId="22" applyNumberFormat="1" applyFont="1" applyFill="1" applyBorder="1" applyAlignment="1" applyProtection="1">
      <alignment horizontal="right" vertical="center"/>
    </xf>
    <xf numFmtId="0" fontId="24" fillId="0" borderId="0" xfId="22" applyFont="1" applyAlignment="1">
      <alignment horizontal="center" vertical="center"/>
    </xf>
    <xf numFmtId="0" fontId="25" fillId="6" borderId="55" xfId="22" applyFont="1" applyFill="1" applyBorder="1" applyAlignment="1">
      <alignment horizontal="center" vertical="center"/>
    </xf>
    <xf numFmtId="183" fontId="25" fillId="0" borderId="186" xfId="22" applyNumberFormat="1" applyFont="1" applyFill="1" applyBorder="1" applyAlignment="1" applyProtection="1">
      <alignment horizontal="right" vertical="center"/>
    </xf>
    <xf numFmtId="183" fontId="25" fillId="0" borderId="187" xfId="22" applyNumberFormat="1" applyFont="1" applyFill="1" applyBorder="1" applyAlignment="1" applyProtection="1">
      <alignment horizontal="right" vertical="center"/>
    </xf>
    <xf numFmtId="183" fontId="25" fillId="0" borderId="62" xfId="22" applyNumberFormat="1" applyFont="1" applyFill="1" applyBorder="1" applyAlignment="1" applyProtection="1">
      <alignment horizontal="right" vertical="center"/>
    </xf>
    <xf numFmtId="0" fontId="25" fillId="0" borderId="0" xfId="21" applyFont="1" applyFill="1" applyBorder="1" applyAlignment="1">
      <alignment vertical="center"/>
    </xf>
    <xf numFmtId="0" fontId="25" fillId="0" borderId="32" xfId="21" applyFont="1" applyFill="1" applyBorder="1" applyAlignment="1">
      <alignment vertical="center" wrapText="1"/>
    </xf>
    <xf numFmtId="0" fontId="25" fillId="0" borderId="0" xfId="21" applyFont="1" applyFill="1" applyBorder="1" applyAlignment="1">
      <alignment horizontal="left" vertical="center"/>
    </xf>
    <xf numFmtId="183" fontId="25" fillId="0" borderId="0" xfId="21" applyNumberFormat="1" applyFont="1" applyFill="1" applyBorder="1" applyAlignment="1" applyProtection="1">
      <alignment horizontal="right" vertical="center"/>
    </xf>
    <xf numFmtId="0" fontId="25" fillId="6" borderId="45" xfId="21" applyFont="1" applyFill="1" applyBorder="1" applyAlignment="1">
      <alignment horizontal="center" vertical="center"/>
    </xf>
    <xf numFmtId="0" fontId="2" fillId="0" borderId="0" xfId="8"/>
    <xf numFmtId="0" fontId="2" fillId="0" borderId="74" xfId="8" applyBorder="1"/>
    <xf numFmtId="0" fontId="2" fillId="0" borderId="74" xfId="8" applyBorder="1" applyAlignment="1">
      <alignment vertical="center"/>
    </xf>
    <xf numFmtId="0" fontId="26" fillId="0" borderId="74" xfId="8" applyFont="1" applyBorder="1"/>
    <xf numFmtId="0" fontId="2" fillId="0" borderId="26" xfId="8" applyFont="1" applyBorder="1" applyAlignment="1">
      <alignment vertical="center"/>
    </xf>
    <xf numFmtId="184" fontId="22" fillId="0" borderId="27" xfId="8" applyNumberFormat="1" applyFont="1" applyFill="1" applyBorder="1" applyAlignment="1">
      <alignment vertical="center"/>
    </xf>
    <xf numFmtId="184" fontId="22" fillId="0" borderId="172" xfId="8" applyNumberFormat="1" applyFont="1" applyFill="1" applyBorder="1" applyAlignment="1">
      <alignment vertical="center"/>
    </xf>
    <xf numFmtId="184" fontId="22" fillId="0" borderId="172" xfId="8" applyNumberFormat="1" applyFont="1" applyFill="1" applyBorder="1" applyAlignment="1">
      <alignment vertical="center" wrapText="1"/>
    </xf>
    <xf numFmtId="184" fontId="22" fillId="0" borderId="30" xfId="8" applyNumberFormat="1" applyFont="1" applyFill="1" applyBorder="1" applyAlignment="1">
      <alignment vertical="center"/>
    </xf>
    <xf numFmtId="184" fontId="22" fillId="0" borderId="173" xfId="8" applyNumberFormat="1" applyFont="1" applyFill="1" applyBorder="1" applyAlignment="1">
      <alignment vertical="center"/>
    </xf>
    <xf numFmtId="180" fontId="22" fillId="0" borderId="175" xfId="8" applyNumberFormat="1" applyFont="1" applyFill="1" applyBorder="1" applyAlignment="1">
      <alignment vertical="center"/>
    </xf>
    <xf numFmtId="180" fontId="22" fillId="0" borderId="171" xfId="8" applyNumberFormat="1" applyFont="1" applyFill="1" applyBorder="1" applyAlignment="1">
      <alignment vertical="center"/>
    </xf>
    <xf numFmtId="185" fontId="22" fillId="0" borderId="177" xfId="8" applyNumberFormat="1" applyFont="1" applyBorder="1" applyAlignment="1">
      <alignment horizontal="center" vertical="center"/>
    </xf>
    <xf numFmtId="184" fontId="22" fillId="0" borderId="177" xfId="8" applyNumberFormat="1" applyFont="1" applyFill="1" applyBorder="1" applyAlignment="1">
      <alignment vertical="center"/>
    </xf>
    <xf numFmtId="184" fontId="22" fillId="0" borderId="178" xfId="8" applyNumberFormat="1" applyFont="1" applyFill="1" applyBorder="1" applyAlignment="1">
      <alignment vertical="center"/>
    </xf>
    <xf numFmtId="180" fontId="22" fillId="0" borderId="179" xfId="8" applyNumberFormat="1" applyFont="1" applyFill="1" applyBorder="1" applyAlignment="1">
      <alignment vertical="center"/>
    </xf>
    <xf numFmtId="180" fontId="22" fillId="0" borderId="180" xfId="8" applyNumberFormat="1" applyFont="1" applyFill="1" applyBorder="1" applyAlignment="1">
      <alignment vertical="center"/>
    </xf>
    <xf numFmtId="180" fontId="22" fillId="0" borderId="23" xfId="8" applyNumberFormat="1" applyFont="1" applyBorder="1" applyAlignment="1">
      <alignment vertical="center"/>
    </xf>
    <xf numFmtId="180" fontId="22" fillId="0" borderId="27" xfId="8" applyNumberFormat="1" applyFont="1" applyBorder="1" applyAlignment="1">
      <alignment vertical="center"/>
    </xf>
    <xf numFmtId="180" fontId="22" fillId="0" borderId="172" xfId="8" applyNumberFormat="1" applyFont="1" applyBorder="1" applyAlignment="1">
      <alignment vertical="center"/>
    </xf>
    <xf numFmtId="185" fontId="1" fillId="0" borderId="0" xfId="36" applyNumberFormat="1" applyFont="1" applyFill="1">
      <alignment vertical="center"/>
    </xf>
    <xf numFmtId="0" fontId="2" fillId="3" borderId="0" xfId="8" applyFont="1" applyFill="1" applyAlignment="1" applyProtection="1">
      <protection hidden="1"/>
    </xf>
    <xf numFmtId="0" fontId="1" fillId="0" borderId="30" xfId="36" applyFont="1" applyFill="1" applyBorder="1">
      <alignment vertical="center"/>
    </xf>
    <xf numFmtId="0" fontId="1" fillId="0" borderId="35" xfId="36" applyFont="1" applyFill="1" applyBorder="1">
      <alignment vertical="center"/>
    </xf>
    <xf numFmtId="185" fontId="1" fillId="0" borderId="42" xfId="36" applyNumberFormat="1" applyFont="1" applyFill="1" applyBorder="1">
      <alignment vertical="center"/>
    </xf>
    <xf numFmtId="185" fontId="1" fillId="0" borderId="31" xfId="36" applyNumberFormat="1" applyFont="1" applyFill="1" applyBorder="1">
      <alignment vertical="center"/>
    </xf>
    <xf numFmtId="0" fontId="27" fillId="3" borderId="0" xfId="8" applyFont="1" applyFill="1"/>
    <xf numFmtId="185" fontId="1" fillId="0" borderId="34" xfId="36" applyNumberFormat="1" applyFont="1" applyFill="1" applyBorder="1">
      <alignment vertical="center"/>
    </xf>
    <xf numFmtId="185" fontId="0" fillId="0" borderId="0" xfId="36" applyNumberFormat="1" applyFont="1" applyFill="1" applyBorder="1">
      <alignment vertical="center"/>
    </xf>
    <xf numFmtId="185" fontId="1" fillId="3" borderId="0" xfId="36" applyNumberFormat="1" applyFont="1" applyFill="1" applyBorder="1" applyAlignment="1">
      <alignment vertical="center" wrapText="1"/>
    </xf>
    <xf numFmtId="184" fontId="1" fillId="3" borderId="0" xfId="35" applyNumberFormat="1" applyFont="1" applyFill="1" applyBorder="1" applyAlignment="1">
      <alignment vertical="center" wrapText="1"/>
    </xf>
    <xf numFmtId="185" fontId="2" fillId="0" borderId="0" xfId="30" applyNumberFormat="1" applyFont="1" applyBorder="1" applyAlignment="1">
      <alignment vertical="center"/>
    </xf>
    <xf numFmtId="185" fontId="1" fillId="0" borderId="0" xfId="36" applyNumberFormat="1" applyFont="1" applyFill="1" applyBorder="1">
      <alignment vertical="center"/>
    </xf>
    <xf numFmtId="185" fontId="2" fillId="0" borderId="0" xfId="30" applyNumberFormat="1" applyFont="1" applyBorder="1" applyAlignment="1">
      <alignment horizontal="center" vertical="center"/>
    </xf>
    <xf numFmtId="183" fontId="2" fillId="0" borderId="0" xfId="31" applyNumberFormat="1" applyFont="1" applyFill="1" applyBorder="1" applyAlignment="1">
      <alignment horizontal="right" vertical="center"/>
    </xf>
    <xf numFmtId="184" fontId="1" fillId="3" borderId="74" xfId="35" applyNumberFormat="1" applyFont="1" applyFill="1" applyBorder="1" applyAlignment="1">
      <alignment horizontal="center" vertical="center" wrapText="1"/>
    </xf>
    <xf numFmtId="182" fontId="1" fillId="0" borderId="0" xfId="36" applyNumberFormat="1" applyFont="1" applyFill="1" applyBorder="1">
      <alignment vertical="center"/>
    </xf>
    <xf numFmtId="179" fontId="1" fillId="0" borderId="0" xfId="36" applyNumberFormat="1" applyFont="1" applyFill="1" applyBorder="1">
      <alignment vertical="center"/>
    </xf>
    <xf numFmtId="0" fontId="28" fillId="0" borderId="0" xfId="29" applyFont="1" applyAlignment="1">
      <alignment vertical="center"/>
    </xf>
    <xf numFmtId="180" fontId="1" fillId="0" borderId="0" xfId="36" applyNumberFormat="1" applyFont="1" applyFill="1" applyBorder="1">
      <alignment vertical="center"/>
    </xf>
    <xf numFmtId="179" fontId="2" fillId="0" borderId="0" xfId="31" applyNumberFormat="1" applyFont="1" applyFill="1" applyBorder="1" applyAlignment="1">
      <alignment horizontal="right" vertical="center"/>
    </xf>
    <xf numFmtId="181" fontId="1" fillId="0" borderId="34" xfId="36" applyNumberFormat="1" applyFont="1" applyFill="1" applyBorder="1">
      <alignment vertical="center"/>
    </xf>
    <xf numFmtId="181" fontId="1" fillId="0" borderId="23" xfId="36" applyNumberFormat="1" applyFont="1" applyFill="1" applyBorder="1">
      <alignment vertical="center"/>
    </xf>
    <xf numFmtId="0" fontId="2" fillId="3" borderId="0" xfId="8" applyFont="1" applyFill="1"/>
    <xf numFmtId="185" fontId="1" fillId="0" borderId="14" xfId="36" applyNumberFormat="1" applyFont="1" applyFill="1" applyBorder="1">
      <alignment vertical="center"/>
    </xf>
    <xf numFmtId="185" fontId="1" fillId="0" borderId="15" xfId="36" applyNumberFormat="1" applyFont="1" applyFill="1" applyBorder="1">
      <alignment vertical="center"/>
    </xf>
    <xf numFmtId="0" fontId="18" fillId="0" borderId="0" xfId="36" applyFont="1" applyFill="1">
      <alignment vertical="center"/>
    </xf>
    <xf numFmtId="0" fontId="18" fillId="0" borderId="0" xfId="36" applyFont="1" applyFill="1" applyAlignment="1">
      <alignment vertical="center"/>
    </xf>
    <xf numFmtId="49" fontId="8" fillId="0" borderId="0" xfId="25" applyNumberFormat="1" applyFont="1" applyFill="1" applyAlignment="1">
      <alignment horizontal="center" vertical="center"/>
    </xf>
    <xf numFmtId="0" fontId="3" fillId="0" borderId="1" xfId="25" applyFont="1" applyFill="1" applyBorder="1" applyAlignment="1">
      <alignment horizontal="center" vertical="center"/>
    </xf>
    <xf numFmtId="0" fontId="3" fillId="0" borderId="13" xfId="25" applyFont="1" applyFill="1" applyBorder="1" applyAlignment="1">
      <alignment horizontal="center" vertical="center"/>
    </xf>
    <xf numFmtId="0" fontId="3" fillId="0" borderId="24" xfId="25" applyFont="1" applyFill="1" applyBorder="1" applyAlignment="1">
      <alignment horizontal="center" vertical="center"/>
    </xf>
    <xf numFmtId="0" fontId="3" fillId="0" borderId="2" xfId="25" applyFont="1" applyFill="1" applyBorder="1" applyAlignment="1">
      <alignment horizontal="center" vertical="center"/>
    </xf>
    <xf numFmtId="0" fontId="3" fillId="0" borderId="14" xfId="25" applyFont="1" applyFill="1" applyBorder="1" applyAlignment="1">
      <alignment horizontal="center" vertical="center"/>
    </xf>
    <xf numFmtId="0" fontId="3" fillId="0" borderId="25" xfId="25" applyFont="1" applyFill="1" applyBorder="1" applyAlignment="1">
      <alignment horizontal="center" vertical="center"/>
    </xf>
    <xf numFmtId="0" fontId="3" fillId="0" borderId="3" xfId="25" applyFont="1" applyFill="1" applyBorder="1" applyAlignment="1">
      <alignment horizontal="center" vertical="center"/>
    </xf>
    <xf numFmtId="0" fontId="3" fillId="0" borderId="15" xfId="25" applyFont="1" applyFill="1" applyBorder="1" applyAlignment="1">
      <alignment horizontal="center" vertical="center"/>
    </xf>
    <xf numFmtId="0" fontId="3" fillId="0" borderId="26" xfId="25" applyFont="1" applyFill="1" applyBorder="1" applyAlignment="1">
      <alignment horizontal="center" vertical="center"/>
    </xf>
    <xf numFmtId="0" fontId="3" fillId="0" borderId="40" xfId="25" applyFont="1" applyFill="1" applyBorder="1" applyAlignment="1">
      <alignment horizontal="center" vertical="center"/>
    </xf>
    <xf numFmtId="0" fontId="3" fillId="0" borderId="45" xfId="25" applyFont="1" applyFill="1" applyBorder="1" applyAlignment="1">
      <alignment horizontal="center" vertical="center"/>
    </xf>
    <xf numFmtId="0" fontId="3" fillId="0" borderId="42" xfId="25" applyFont="1" applyFill="1" applyBorder="1" applyAlignment="1">
      <alignment horizontal="center" vertical="center"/>
    </xf>
    <xf numFmtId="0" fontId="3" fillId="0" borderId="46" xfId="25" applyFont="1" applyFill="1" applyBorder="1" applyAlignment="1">
      <alignment horizontal="center" vertical="center"/>
    </xf>
    <xf numFmtId="0" fontId="3" fillId="0" borderId="31" xfId="25" applyFont="1" applyFill="1" applyBorder="1" applyAlignment="1">
      <alignment horizontal="center" vertical="center"/>
    </xf>
    <xf numFmtId="0" fontId="3" fillId="0" borderId="47" xfId="25" applyFont="1" applyFill="1" applyBorder="1" applyAlignment="1">
      <alignment horizontal="center" vertical="center"/>
    </xf>
    <xf numFmtId="0" fontId="3" fillId="0" borderId="7" xfId="25" applyFont="1" applyFill="1" applyBorder="1" applyAlignment="1">
      <alignment horizontal="center" vertical="center"/>
    </xf>
    <xf numFmtId="0" fontId="3" fillId="0" borderId="19" xfId="25" applyFont="1" applyFill="1" applyBorder="1" applyAlignment="1">
      <alignment horizontal="center" vertical="center"/>
    </xf>
    <xf numFmtId="0" fontId="3" fillId="0" borderId="8" xfId="25" applyFont="1" applyFill="1" applyBorder="1" applyAlignment="1">
      <alignment horizontal="center" vertical="center"/>
    </xf>
    <xf numFmtId="0" fontId="3" fillId="0" borderId="0" xfId="25" applyFont="1" applyFill="1" applyBorder="1" applyAlignment="1">
      <alignment horizontal="center" vertical="center"/>
    </xf>
    <xf numFmtId="0" fontId="3" fillId="0" borderId="56" xfId="25" applyFont="1" applyFill="1" applyBorder="1" applyAlignment="1">
      <alignment horizontal="center" vertical="center"/>
    </xf>
    <xf numFmtId="0" fontId="3" fillId="0" borderId="34" xfId="25" applyFont="1" applyFill="1" applyBorder="1" applyAlignment="1">
      <alignment horizontal="center" vertical="center"/>
    </xf>
    <xf numFmtId="0" fontId="3" fillId="0" borderId="53" xfId="25" applyFont="1" applyFill="1" applyBorder="1" applyAlignment="1">
      <alignment horizontal="center" vertical="center"/>
    </xf>
    <xf numFmtId="0" fontId="3" fillId="0" borderId="58" xfId="25" applyFont="1" applyFill="1" applyBorder="1" applyAlignment="1">
      <alignment horizontal="center" vertical="center"/>
    </xf>
    <xf numFmtId="0" fontId="3" fillId="0" borderId="59" xfId="25" applyFont="1" applyFill="1" applyBorder="1" applyAlignment="1">
      <alignment horizontal="center" vertical="center"/>
    </xf>
    <xf numFmtId="0" fontId="3" fillId="0" borderId="6" xfId="25" applyFont="1" applyFill="1" applyBorder="1" applyAlignment="1">
      <alignment horizontal="center" vertical="center"/>
    </xf>
    <xf numFmtId="0" fontId="3" fillId="0" borderId="18" xfId="25" applyFont="1" applyFill="1" applyBorder="1" applyAlignment="1">
      <alignment horizontal="center" vertical="center"/>
    </xf>
    <xf numFmtId="0" fontId="3" fillId="0" borderId="64" xfId="25" applyFont="1" applyFill="1" applyBorder="1" applyAlignment="1">
      <alignment horizontal="center" vertical="center"/>
    </xf>
    <xf numFmtId="0" fontId="6" fillId="0" borderId="7" xfId="9" applyFont="1" applyFill="1" applyBorder="1" applyAlignment="1">
      <alignment horizontal="left" vertical="center"/>
    </xf>
    <xf numFmtId="0" fontId="6" fillId="0" borderId="19" xfId="9" applyFont="1" applyFill="1" applyBorder="1" applyAlignment="1">
      <alignment horizontal="left" vertical="center"/>
    </xf>
    <xf numFmtId="0" fontId="6" fillId="0" borderId="53" xfId="9" applyFont="1" applyFill="1" applyBorder="1" applyAlignment="1">
      <alignment horizontal="left" vertical="center"/>
    </xf>
    <xf numFmtId="185" fontId="3" fillId="0" borderId="7" xfId="25" applyNumberFormat="1" applyFont="1" applyFill="1" applyBorder="1" applyAlignment="1">
      <alignment horizontal="right" vertical="center"/>
    </xf>
    <xf numFmtId="185" fontId="3" fillId="0" borderId="19" xfId="25" applyNumberFormat="1" applyFont="1" applyFill="1" applyBorder="1" applyAlignment="1">
      <alignment horizontal="right" vertical="center"/>
    </xf>
    <xf numFmtId="185" fontId="3" fillId="0" borderId="53" xfId="25" applyNumberFormat="1" applyFont="1" applyFill="1" applyBorder="1" applyAlignment="1">
      <alignment horizontal="right" vertical="center"/>
    </xf>
    <xf numFmtId="0" fontId="3" fillId="0" borderId="7" xfId="25" applyFont="1" applyFill="1" applyBorder="1" applyAlignment="1">
      <alignment horizontal="left" vertical="center"/>
    </xf>
    <xf numFmtId="0" fontId="3" fillId="0" borderId="19" xfId="25" applyFont="1" applyFill="1" applyBorder="1" applyAlignment="1">
      <alignment horizontal="left" vertical="center"/>
    </xf>
    <xf numFmtId="0" fontId="3" fillId="0" borderId="53" xfId="25" applyFont="1" applyFill="1" applyBorder="1" applyAlignment="1">
      <alignment horizontal="left" vertical="center"/>
    </xf>
    <xf numFmtId="189" fontId="3" fillId="0" borderId="7" xfId="25" applyNumberFormat="1" applyFont="1" applyFill="1" applyBorder="1" applyAlignment="1">
      <alignment horizontal="right" vertical="center"/>
    </xf>
    <xf numFmtId="189" fontId="3" fillId="0" borderId="19" xfId="25" applyNumberFormat="1" applyFont="1" applyFill="1" applyBorder="1" applyAlignment="1">
      <alignment horizontal="right" vertical="center"/>
    </xf>
    <xf numFmtId="189" fontId="3" fillId="0" borderId="53" xfId="25" applyNumberFormat="1" applyFont="1" applyFill="1" applyBorder="1" applyAlignment="1">
      <alignment horizontal="right" vertical="center"/>
    </xf>
    <xf numFmtId="0" fontId="3" fillId="0" borderId="57" xfId="25" applyFont="1" applyFill="1" applyBorder="1" applyAlignment="1">
      <alignment vertical="center"/>
    </xf>
    <xf numFmtId="0" fontId="3" fillId="0" borderId="35" xfId="25" applyFont="1" applyFill="1" applyBorder="1" applyAlignment="1">
      <alignment vertical="center"/>
    </xf>
    <xf numFmtId="0" fontId="3" fillId="0" borderId="37" xfId="25" applyFont="1" applyFill="1" applyBorder="1" applyAlignment="1">
      <alignment vertical="center"/>
    </xf>
    <xf numFmtId="0" fontId="3" fillId="0" borderId="32" xfId="25" applyFont="1" applyFill="1" applyBorder="1" applyAlignment="1">
      <alignment horizontal="center" vertical="center"/>
    </xf>
    <xf numFmtId="0" fontId="3" fillId="0" borderId="35" xfId="25" applyFont="1" applyFill="1" applyBorder="1" applyAlignment="1">
      <alignment horizontal="center" vertical="center"/>
    </xf>
    <xf numFmtId="0" fontId="6" fillId="0" borderId="8" xfId="9" applyFont="1" applyFill="1" applyBorder="1" applyAlignment="1">
      <alignment horizontal="left" vertical="center"/>
    </xf>
    <xf numFmtId="0" fontId="6" fillId="0" borderId="0" xfId="9" applyFont="1" applyFill="1" applyBorder="1" applyAlignment="1">
      <alignment horizontal="left" vertical="center"/>
    </xf>
    <xf numFmtId="0" fontId="6" fillId="0" borderId="58" xfId="9" applyFont="1" applyFill="1" applyBorder="1" applyAlignment="1">
      <alignment horizontal="left" vertical="center"/>
    </xf>
    <xf numFmtId="185" fontId="3" fillId="0" borderId="8" xfId="25" applyNumberFormat="1" applyFont="1" applyFill="1" applyBorder="1" applyAlignment="1">
      <alignment horizontal="right" vertical="center"/>
    </xf>
    <xf numFmtId="185" fontId="3" fillId="0" borderId="0" xfId="25" applyNumberFormat="1" applyFont="1" applyFill="1" applyBorder="1" applyAlignment="1">
      <alignment horizontal="right" vertical="center"/>
    </xf>
    <xf numFmtId="185" fontId="3" fillId="0" borderId="58" xfId="25" applyNumberFormat="1" applyFont="1" applyFill="1" applyBorder="1" applyAlignment="1">
      <alignment horizontal="right" vertical="center"/>
    </xf>
    <xf numFmtId="0" fontId="3" fillId="0" borderId="8" xfId="25" applyFont="1" applyFill="1" applyBorder="1" applyAlignment="1">
      <alignment horizontal="left" vertical="center"/>
    </xf>
    <xf numFmtId="0" fontId="3" fillId="0" borderId="0" xfId="25" applyFont="1" applyFill="1" applyBorder="1" applyAlignment="1">
      <alignment horizontal="left" vertical="center"/>
    </xf>
    <xf numFmtId="0" fontId="3" fillId="0" borderId="58" xfId="25" applyFont="1" applyFill="1" applyBorder="1" applyAlignment="1">
      <alignment horizontal="left" vertical="center"/>
    </xf>
    <xf numFmtId="189" fontId="3" fillId="0" borderId="8" xfId="25" applyNumberFormat="1" applyFont="1" applyFill="1" applyBorder="1" applyAlignment="1">
      <alignment horizontal="right" vertical="center"/>
    </xf>
    <xf numFmtId="189" fontId="3" fillId="0" borderId="0" xfId="25" applyNumberFormat="1" applyFont="1" applyFill="1" applyBorder="1" applyAlignment="1">
      <alignment horizontal="right" vertical="center"/>
    </xf>
    <xf numFmtId="189" fontId="3" fillId="0" borderId="58" xfId="25" applyNumberFormat="1" applyFont="1" applyFill="1" applyBorder="1" applyAlignment="1">
      <alignment horizontal="right" vertical="center"/>
    </xf>
    <xf numFmtId="0" fontId="3" fillId="0" borderId="4" xfId="25" applyFont="1" applyFill="1" applyBorder="1" applyAlignment="1">
      <alignment horizontal="center" vertical="center"/>
    </xf>
    <xf numFmtId="0" fontId="3" fillId="0" borderId="16" xfId="25" applyFont="1" applyFill="1" applyBorder="1" applyAlignment="1">
      <alignment horizontal="center" vertical="center"/>
    </xf>
    <xf numFmtId="0" fontId="3" fillId="0" borderId="27" xfId="25" applyFont="1" applyFill="1" applyBorder="1" applyAlignment="1">
      <alignment horizontal="center" vertical="center"/>
    </xf>
    <xf numFmtId="0" fontId="3" fillId="0" borderId="5" xfId="25" applyFont="1" applyFill="1" applyBorder="1" applyAlignment="1">
      <alignment horizontal="center" vertical="center"/>
    </xf>
    <xf numFmtId="0" fontId="3" fillId="0" borderId="17" xfId="25" applyFont="1" applyFill="1" applyBorder="1" applyAlignment="1">
      <alignment horizontal="center" vertical="center"/>
    </xf>
    <xf numFmtId="0" fontId="3" fillId="0" borderId="28" xfId="25" applyFont="1" applyFill="1" applyBorder="1" applyAlignment="1">
      <alignment horizontal="center" vertical="center"/>
    </xf>
    <xf numFmtId="0" fontId="3" fillId="0" borderId="30" xfId="25" applyFont="1" applyFill="1" applyBorder="1" applyAlignment="1">
      <alignment horizontal="center" vertical="center"/>
    </xf>
    <xf numFmtId="0" fontId="3" fillId="0" borderId="48" xfId="25" applyFont="1" applyFill="1" applyBorder="1" applyAlignment="1">
      <alignment horizontal="center" vertical="center"/>
    </xf>
    <xf numFmtId="0" fontId="3" fillId="0" borderId="43" xfId="25" applyFont="1" applyFill="1" applyBorder="1" applyAlignment="1">
      <alignment horizontal="center" vertical="center"/>
    </xf>
    <xf numFmtId="0" fontId="3" fillId="0" borderId="49" xfId="25" applyFont="1" applyFill="1" applyBorder="1" applyAlignment="1">
      <alignment horizontal="center" vertical="center"/>
    </xf>
    <xf numFmtId="0" fontId="3" fillId="0" borderId="12" xfId="25" applyFont="1" applyFill="1" applyBorder="1" applyAlignment="1">
      <alignment horizontal="center" vertical="center"/>
    </xf>
    <xf numFmtId="0" fontId="3" fillId="0" borderId="23" xfId="25" applyFont="1" applyFill="1" applyBorder="1" applyAlignment="1">
      <alignment horizontal="center" vertical="center"/>
    </xf>
    <xf numFmtId="0" fontId="3" fillId="0" borderId="9" xfId="25" applyFont="1" applyFill="1" applyBorder="1" applyAlignment="1">
      <alignment horizontal="center" vertical="center"/>
    </xf>
    <xf numFmtId="0" fontId="3" fillId="0" borderId="20" xfId="25" applyFont="1" applyFill="1" applyBorder="1" applyAlignment="1">
      <alignment horizontal="center" vertical="center"/>
    </xf>
    <xf numFmtId="49" fontId="3" fillId="0" borderId="30" xfId="25" applyNumberFormat="1" applyFont="1" applyFill="1" applyBorder="1" applyAlignment="1">
      <alignment horizontal="center" vertical="center"/>
    </xf>
    <xf numFmtId="49" fontId="3" fillId="0" borderId="23" xfId="25" applyNumberFormat="1" applyFont="1" applyFill="1" applyBorder="1" applyAlignment="1">
      <alignment horizontal="center" vertical="center"/>
    </xf>
    <xf numFmtId="49" fontId="3" fillId="0" borderId="54" xfId="25" applyNumberFormat="1" applyFont="1" applyFill="1" applyBorder="1" applyAlignment="1">
      <alignment horizontal="center" vertical="center"/>
    </xf>
    <xf numFmtId="49" fontId="3" fillId="0" borderId="42" xfId="25" applyNumberFormat="1" applyFont="1" applyFill="1" applyBorder="1" applyAlignment="1">
      <alignment horizontal="center" vertical="center"/>
    </xf>
    <xf numFmtId="49" fontId="3" fillId="0" borderId="0" xfId="25" applyNumberFormat="1" applyFont="1" applyFill="1" applyBorder="1" applyAlignment="1">
      <alignment horizontal="center" vertical="center"/>
    </xf>
    <xf numFmtId="49" fontId="3" fillId="0" borderId="58" xfId="25" applyNumberFormat="1" applyFont="1" applyFill="1" applyBorder="1" applyAlignment="1">
      <alignment horizontal="center" vertical="center"/>
    </xf>
    <xf numFmtId="49" fontId="3" fillId="0" borderId="43" xfId="25" applyNumberFormat="1" applyFont="1" applyFill="1" applyBorder="1" applyAlignment="1">
      <alignment horizontal="center" vertical="center"/>
    </xf>
    <xf numFmtId="49" fontId="3" fillId="0" borderId="20" xfId="25" applyNumberFormat="1" applyFont="1" applyFill="1" applyBorder="1" applyAlignment="1">
      <alignment horizontal="center" vertical="center"/>
    </xf>
    <xf numFmtId="49" fontId="3" fillId="0" borderId="60" xfId="25" applyNumberFormat="1" applyFont="1" applyFill="1" applyBorder="1" applyAlignment="1">
      <alignment horizontal="center" vertical="center"/>
    </xf>
    <xf numFmtId="176" fontId="3" fillId="0" borderId="8" xfId="25" applyNumberFormat="1" applyFont="1" applyFill="1" applyBorder="1" applyAlignment="1">
      <alignment horizontal="right" vertical="center"/>
    </xf>
    <xf numFmtId="176" fontId="3" fillId="0" borderId="0" xfId="25" applyNumberFormat="1" applyFont="1" applyFill="1" applyBorder="1" applyAlignment="1">
      <alignment horizontal="right" vertical="center"/>
    </xf>
    <xf numFmtId="176" fontId="3" fillId="0" borderId="58" xfId="25" applyNumberFormat="1" applyFont="1" applyFill="1" applyBorder="1" applyAlignment="1">
      <alignment horizontal="right" vertical="center"/>
    </xf>
    <xf numFmtId="187" fontId="3" fillId="0" borderId="8" xfId="25" applyNumberFormat="1" applyFont="1" applyFill="1" applyBorder="1" applyAlignment="1">
      <alignment horizontal="right" vertical="center"/>
    </xf>
    <xf numFmtId="187" fontId="3" fillId="0" borderId="0" xfId="25" applyNumberFormat="1" applyFont="1" applyFill="1" applyBorder="1" applyAlignment="1">
      <alignment horizontal="right" vertical="center"/>
    </xf>
    <xf numFmtId="187" fontId="3" fillId="0" borderId="58" xfId="25" applyNumberFormat="1" applyFont="1" applyFill="1" applyBorder="1" applyAlignment="1">
      <alignment horizontal="right" vertical="center"/>
    </xf>
    <xf numFmtId="0" fontId="3" fillId="0" borderId="21" xfId="25" applyFont="1" applyFill="1" applyBorder="1" applyAlignment="1">
      <alignment horizontal="center" vertical="center"/>
    </xf>
    <xf numFmtId="0" fontId="3" fillId="0" borderId="39" xfId="25" applyFont="1" applyFill="1" applyBorder="1" applyAlignment="1">
      <alignment vertical="center"/>
    </xf>
    <xf numFmtId="0" fontId="3" fillId="0" borderId="22" xfId="25" applyFont="1" applyFill="1" applyBorder="1" applyAlignment="1">
      <alignment vertical="center"/>
    </xf>
    <xf numFmtId="0" fontId="3" fillId="0" borderId="41" xfId="25" applyFont="1" applyFill="1" applyBorder="1" applyAlignment="1">
      <alignment vertical="center"/>
    </xf>
    <xf numFmtId="185" fontId="3" fillId="0" borderId="39" xfId="25" applyNumberFormat="1" applyFont="1" applyFill="1" applyBorder="1" applyAlignment="1">
      <alignment horizontal="right" vertical="center"/>
    </xf>
    <xf numFmtId="185" fontId="3" fillId="0" borderId="22" xfId="25" applyNumberFormat="1" applyFont="1" applyFill="1" applyBorder="1" applyAlignment="1">
      <alignment horizontal="right" vertical="center"/>
    </xf>
    <xf numFmtId="185" fontId="3" fillId="0" borderId="50" xfId="25" applyNumberFormat="1" applyFont="1" applyFill="1" applyBorder="1" applyAlignment="1">
      <alignment horizontal="right" vertical="center"/>
    </xf>
    <xf numFmtId="0" fontId="3" fillId="0" borderId="32" xfId="25" applyFont="1" applyFill="1" applyBorder="1" applyAlignment="1">
      <alignment vertical="center"/>
    </xf>
    <xf numFmtId="185" fontId="3" fillId="0" borderId="32" xfId="25" applyNumberFormat="1" applyFont="1" applyFill="1" applyBorder="1" applyAlignment="1">
      <alignment horizontal="right" vertical="center"/>
    </xf>
    <xf numFmtId="185" fontId="3" fillId="0" borderId="35" xfId="25" applyNumberFormat="1" applyFont="1" applyFill="1" applyBorder="1" applyAlignment="1">
      <alignment horizontal="right" vertical="center"/>
    </xf>
    <xf numFmtId="185" fontId="3" fillId="0" borderId="51" xfId="25" applyNumberFormat="1" applyFont="1" applyFill="1" applyBorder="1" applyAlignment="1">
      <alignment horizontal="right" vertical="center"/>
    </xf>
    <xf numFmtId="0" fontId="3" fillId="0" borderId="33" xfId="25" applyFont="1" applyFill="1" applyBorder="1" applyAlignment="1">
      <alignment vertical="center"/>
    </xf>
    <xf numFmtId="0" fontId="3" fillId="0" borderId="36" xfId="25" applyFont="1" applyFill="1" applyBorder="1" applyAlignment="1">
      <alignment vertical="center"/>
    </xf>
    <xf numFmtId="0" fontId="3" fillId="0" borderId="38" xfId="25" applyFont="1" applyFill="1" applyBorder="1" applyAlignment="1">
      <alignment vertical="center"/>
    </xf>
    <xf numFmtId="192" fontId="3" fillId="0" borderId="33" xfId="25" applyNumberFormat="1" applyFont="1" applyFill="1" applyBorder="1" applyAlignment="1">
      <alignment horizontal="right" vertical="center"/>
    </xf>
    <xf numFmtId="192" fontId="3" fillId="0" borderId="36" xfId="25" applyNumberFormat="1" applyFont="1" applyFill="1" applyBorder="1" applyAlignment="1">
      <alignment horizontal="right" vertical="center"/>
    </xf>
    <xf numFmtId="192" fontId="3" fillId="0" borderId="52" xfId="25" applyNumberFormat="1" applyFont="1" applyFill="1" applyBorder="1" applyAlignment="1">
      <alignment horizontal="right" vertical="center"/>
    </xf>
    <xf numFmtId="0" fontId="3" fillId="0" borderId="7" xfId="25" applyFont="1" applyFill="1" applyBorder="1" applyAlignment="1">
      <alignment horizontal="center" vertical="center" wrapText="1"/>
    </xf>
    <xf numFmtId="0" fontId="3" fillId="0" borderId="19" xfId="25" applyFont="1" applyFill="1" applyBorder="1" applyAlignment="1">
      <alignment horizontal="center" vertical="center" wrapText="1"/>
    </xf>
    <xf numFmtId="0" fontId="3" fillId="0" borderId="13" xfId="25" applyFont="1" applyFill="1" applyBorder="1" applyAlignment="1">
      <alignment horizontal="center" vertical="center" wrapText="1"/>
    </xf>
    <xf numFmtId="0" fontId="3" fillId="0" borderId="8" xfId="25" applyFont="1" applyFill="1" applyBorder="1" applyAlignment="1">
      <alignment horizontal="center" vertical="center" wrapText="1"/>
    </xf>
    <xf numFmtId="0" fontId="3" fillId="0" borderId="0" xfId="25" applyFont="1" applyFill="1" applyBorder="1" applyAlignment="1">
      <alignment horizontal="center" vertical="center" wrapText="1"/>
    </xf>
    <xf numFmtId="0" fontId="3" fillId="0" borderId="14" xfId="25" applyFont="1" applyFill="1" applyBorder="1" applyAlignment="1">
      <alignment horizontal="center" vertical="center" wrapText="1"/>
    </xf>
    <xf numFmtId="0" fontId="3" fillId="0" borderId="9" xfId="25" applyFont="1" applyFill="1" applyBorder="1" applyAlignment="1">
      <alignment horizontal="center" vertical="center" wrapText="1"/>
    </xf>
    <xf numFmtId="0" fontId="3" fillId="0" borderId="20" xfId="25" applyFont="1" applyFill="1" applyBorder="1" applyAlignment="1">
      <alignment horizontal="center" vertical="center" wrapText="1"/>
    </xf>
    <xf numFmtId="0" fontId="3" fillId="0" borderId="17" xfId="25" applyFont="1" applyFill="1" applyBorder="1" applyAlignment="1">
      <alignment horizontal="center" vertical="center" wrapText="1"/>
    </xf>
    <xf numFmtId="0" fontId="6" fillId="0" borderId="40" xfId="25" applyFont="1" applyFill="1" applyBorder="1" applyAlignment="1">
      <alignment vertical="center"/>
    </xf>
    <xf numFmtId="0" fontId="6" fillId="0" borderId="22" xfId="25" applyFont="1" applyFill="1" applyBorder="1" applyAlignment="1">
      <alignment vertical="center"/>
    </xf>
    <xf numFmtId="0" fontId="6" fillId="0" borderId="41" xfId="25" applyFont="1" applyFill="1" applyBorder="1" applyAlignment="1">
      <alignment vertical="center"/>
    </xf>
    <xf numFmtId="185" fontId="6" fillId="0" borderId="40" xfId="25" applyNumberFormat="1" applyFont="1" applyFill="1" applyBorder="1" applyAlignment="1">
      <alignment horizontal="right" vertical="center"/>
    </xf>
    <xf numFmtId="185" fontId="6" fillId="0" borderId="19" xfId="25" applyNumberFormat="1" applyFont="1" applyFill="1" applyBorder="1" applyAlignment="1">
      <alignment horizontal="right" vertical="center"/>
    </xf>
    <xf numFmtId="185" fontId="6" fillId="0" borderId="53" xfId="25" applyNumberFormat="1" applyFont="1" applyFill="1" applyBorder="1" applyAlignment="1">
      <alignment horizontal="right" vertical="center"/>
    </xf>
    <xf numFmtId="0" fontId="3" fillId="0" borderId="57" xfId="25" applyFont="1" applyFill="1" applyBorder="1" applyAlignment="1">
      <alignment horizontal="center" vertical="center"/>
    </xf>
    <xf numFmtId="0" fontId="3" fillId="0" borderId="37" xfId="25" applyFont="1" applyFill="1" applyBorder="1" applyAlignment="1">
      <alignment horizontal="center" vertical="center"/>
    </xf>
    <xf numFmtId="0" fontId="3" fillId="0" borderId="51" xfId="25" applyFont="1" applyFill="1" applyBorder="1" applyAlignment="1">
      <alignment horizontal="center" vertical="center"/>
    </xf>
    <xf numFmtId="0" fontId="6" fillId="0" borderId="30" xfId="26" applyFont="1" applyFill="1" applyBorder="1" applyAlignment="1">
      <alignment horizontal="center" vertical="center"/>
    </xf>
    <xf numFmtId="0" fontId="6" fillId="0" borderId="23" xfId="26" applyFont="1" applyFill="1" applyBorder="1" applyAlignment="1">
      <alignment horizontal="center" vertical="center"/>
    </xf>
    <xf numFmtId="0" fontId="6" fillId="0" borderId="16" xfId="26" applyFont="1" applyFill="1" applyBorder="1" applyAlignment="1">
      <alignment horizontal="center" vertical="center"/>
    </xf>
    <xf numFmtId="185" fontId="6" fillId="0" borderId="32" xfId="25" applyNumberFormat="1" applyFont="1" applyFill="1" applyBorder="1" applyAlignment="1">
      <alignment horizontal="right" vertical="center"/>
    </xf>
    <xf numFmtId="185" fontId="6" fillId="0" borderId="35" xfId="25" applyNumberFormat="1" applyFont="1" applyFill="1" applyBorder="1" applyAlignment="1">
      <alignment horizontal="right" vertical="center"/>
    </xf>
    <xf numFmtId="185" fontId="6" fillId="0" borderId="51" xfId="25" applyNumberFormat="1" applyFont="1" applyFill="1" applyBorder="1" applyAlignment="1">
      <alignment horizontal="right" vertical="center"/>
    </xf>
    <xf numFmtId="185" fontId="3" fillId="0" borderId="37" xfId="25" applyNumberFormat="1" applyFont="1" applyFill="1" applyBorder="1" applyAlignment="1">
      <alignment horizontal="right" vertical="center"/>
    </xf>
    <xf numFmtId="0" fontId="6" fillId="0" borderId="30" xfId="25" applyFont="1" applyFill="1" applyBorder="1" applyAlignment="1">
      <alignment vertical="center"/>
    </xf>
    <xf numFmtId="0" fontId="6" fillId="0" borderId="35" xfId="25" applyFont="1" applyFill="1" applyBorder="1" applyAlignment="1">
      <alignment vertical="center"/>
    </xf>
    <xf numFmtId="0" fontId="6" fillId="0" borderId="37" xfId="25" applyFont="1" applyFill="1" applyBorder="1" applyAlignment="1">
      <alignment vertical="center"/>
    </xf>
    <xf numFmtId="189" fontId="3" fillId="0" borderId="32" xfId="25" applyNumberFormat="1" applyFont="1" applyFill="1" applyBorder="1" applyAlignment="1">
      <alignment horizontal="right" vertical="center"/>
    </xf>
    <xf numFmtId="189" fontId="3" fillId="0" borderId="35" xfId="25" applyNumberFormat="1" applyFont="1" applyFill="1" applyBorder="1" applyAlignment="1">
      <alignment horizontal="right" vertical="center"/>
    </xf>
    <xf numFmtId="189" fontId="3" fillId="0" borderId="37" xfId="25" applyNumberFormat="1" applyFont="1" applyFill="1" applyBorder="1" applyAlignment="1">
      <alignment horizontal="right" vertical="center"/>
    </xf>
    <xf numFmtId="189" fontId="3" fillId="0" borderId="51" xfId="25" applyNumberFormat="1" applyFont="1" applyFill="1" applyBorder="1" applyAlignment="1">
      <alignment horizontal="right" vertical="center"/>
    </xf>
    <xf numFmtId="0" fontId="3" fillId="0" borderId="9" xfId="25" applyFont="1" applyFill="1" applyBorder="1" applyAlignment="1">
      <alignment horizontal="left" vertical="center"/>
    </xf>
    <xf numFmtId="0" fontId="3" fillId="0" borderId="20" xfId="25" applyFont="1" applyFill="1" applyBorder="1" applyAlignment="1">
      <alignment horizontal="left" vertical="center"/>
    </xf>
    <xf numFmtId="0" fontId="3" fillId="0" borderId="60" xfId="25" applyFont="1" applyFill="1" applyBorder="1" applyAlignment="1">
      <alignment horizontal="left" vertical="center"/>
    </xf>
    <xf numFmtId="189" fontId="3" fillId="0" borderId="9" xfId="25" applyNumberFormat="1" applyFont="1" applyFill="1" applyBorder="1" applyAlignment="1">
      <alignment horizontal="right" vertical="center"/>
    </xf>
    <xf numFmtId="189" fontId="3" fillId="0" borderId="20" xfId="25" applyNumberFormat="1" applyFont="1" applyFill="1" applyBorder="1" applyAlignment="1">
      <alignment horizontal="right" vertical="center"/>
    </xf>
    <xf numFmtId="189" fontId="3" fillId="0" borderId="60" xfId="25" applyNumberFormat="1" applyFont="1" applyFill="1" applyBorder="1" applyAlignment="1">
      <alignment horizontal="right" vertical="center"/>
    </xf>
    <xf numFmtId="0" fontId="6" fillId="0" borderId="23" xfId="25" applyFont="1" applyFill="1" applyBorder="1" applyAlignment="1">
      <alignment vertical="center"/>
    </xf>
    <xf numFmtId="0" fontId="6" fillId="0" borderId="16" xfId="25" applyFont="1" applyFill="1" applyBorder="1" applyAlignment="1">
      <alignment vertical="center"/>
    </xf>
    <xf numFmtId="192" fontId="6" fillId="0" borderId="30" xfId="25" applyNumberFormat="1" applyFont="1" applyFill="1" applyBorder="1" applyAlignment="1">
      <alignment horizontal="right" vertical="center"/>
    </xf>
    <xf numFmtId="192" fontId="6" fillId="0" borderId="23" xfId="25" applyNumberFormat="1" applyFont="1" applyFill="1" applyBorder="1" applyAlignment="1">
      <alignment horizontal="right" vertical="center"/>
    </xf>
    <xf numFmtId="192" fontId="6" fillId="0" borderId="54" xfId="25" applyNumberFormat="1" applyFont="1" applyFill="1" applyBorder="1" applyAlignment="1">
      <alignment horizontal="right" vertical="center"/>
    </xf>
    <xf numFmtId="0" fontId="11" fillId="0" borderId="0" xfId="25" applyFont="1" applyFill="1" applyBorder="1" applyAlignment="1">
      <alignment horizontal="left" vertical="center" wrapText="1"/>
    </xf>
    <xf numFmtId="0" fontId="11" fillId="0" borderId="58" xfId="25" applyFont="1" applyFill="1" applyBorder="1" applyAlignment="1">
      <alignment horizontal="left" vertical="center" wrapText="1"/>
    </xf>
    <xf numFmtId="0" fontId="6" fillId="0" borderId="33" xfId="26" applyFont="1" applyFill="1" applyBorder="1" applyAlignment="1">
      <alignment horizontal="center" vertical="center"/>
    </xf>
    <xf numFmtId="0" fontId="6" fillId="0" borderId="36" xfId="26" applyFont="1" applyFill="1" applyBorder="1" applyAlignment="1">
      <alignment horizontal="center" vertical="center"/>
    </xf>
    <xf numFmtId="0" fontId="6" fillId="0" borderId="38" xfId="26" applyFont="1" applyFill="1" applyBorder="1" applyAlignment="1">
      <alignment horizontal="center" vertical="center"/>
    </xf>
    <xf numFmtId="0" fontId="3" fillId="0" borderId="10" xfId="25" applyFont="1" applyFill="1" applyBorder="1" applyAlignment="1">
      <alignment horizontal="center" vertical="center"/>
    </xf>
    <xf numFmtId="0" fontId="3" fillId="0" borderId="29" xfId="25" applyFont="1" applyFill="1" applyBorder="1" applyAlignment="1">
      <alignment horizontal="center" vertical="center"/>
    </xf>
    <xf numFmtId="187" fontId="3" fillId="0" borderId="29" xfId="25" applyNumberFormat="1" applyFont="1" applyFill="1" applyBorder="1" applyAlignment="1">
      <alignment horizontal="right" vertical="center"/>
    </xf>
    <xf numFmtId="187" fontId="3" fillId="0" borderId="44" xfId="25" applyNumberFormat="1" applyFont="1" applyFill="1" applyBorder="1" applyAlignment="1">
      <alignment horizontal="right" vertical="center"/>
    </xf>
    <xf numFmtId="187" fontId="3" fillId="0" borderId="55" xfId="25" applyNumberFormat="1" applyFont="1" applyFill="1" applyBorder="1" applyAlignment="1">
      <alignment horizontal="right" vertical="center"/>
    </xf>
    <xf numFmtId="189" fontId="3" fillId="0" borderId="33" xfId="25" applyNumberFormat="1" applyFont="1" applyFill="1" applyBorder="1" applyAlignment="1">
      <alignment horizontal="right" vertical="center"/>
    </xf>
    <xf numFmtId="189" fontId="3" fillId="0" borderId="36" xfId="25" applyNumberFormat="1" applyFont="1" applyFill="1" applyBorder="1" applyAlignment="1">
      <alignment horizontal="right" vertical="center"/>
    </xf>
    <xf numFmtId="189" fontId="3" fillId="0" borderId="38" xfId="25" applyNumberFormat="1" applyFont="1" applyFill="1" applyBorder="1" applyAlignment="1">
      <alignment horizontal="right" vertical="center"/>
    </xf>
    <xf numFmtId="189" fontId="3" fillId="0" borderId="52" xfId="25" applyNumberFormat="1" applyFont="1" applyFill="1" applyBorder="1" applyAlignment="1">
      <alignment horizontal="right" vertical="center"/>
    </xf>
    <xf numFmtId="185" fontId="3" fillId="0" borderId="29" xfId="25" applyNumberFormat="1" applyFont="1" applyFill="1" applyBorder="1" applyAlignment="1">
      <alignment horizontal="right" vertical="center"/>
    </xf>
    <xf numFmtId="185" fontId="3" fillId="0" borderId="44" xfId="25" applyNumberFormat="1" applyFont="1" applyFill="1" applyBorder="1" applyAlignment="1">
      <alignment horizontal="right" vertical="center"/>
    </xf>
    <xf numFmtId="185" fontId="3" fillId="0" borderId="55" xfId="25" applyNumberFormat="1" applyFont="1" applyFill="1" applyBorder="1" applyAlignment="1">
      <alignment horizontal="right" vertical="center"/>
    </xf>
    <xf numFmtId="0" fontId="3" fillId="0" borderId="61" xfId="25" applyFont="1" applyFill="1" applyBorder="1" applyAlignment="1">
      <alignment vertical="center"/>
    </xf>
    <xf numFmtId="0" fontId="3" fillId="0" borderId="62" xfId="25" applyFont="1" applyFill="1" applyBorder="1" applyAlignment="1">
      <alignment horizontal="center" vertical="center"/>
    </xf>
    <xf numFmtId="0" fontId="3" fillId="0" borderId="52" xfId="25" applyFont="1" applyFill="1" applyBorder="1" applyAlignment="1">
      <alignment horizontal="center" vertical="center"/>
    </xf>
    <xf numFmtId="0" fontId="3" fillId="0" borderId="63" xfId="25" applyFont="1" applyFill="1" applyBorder="1" applyAlignment="1">
      <alignment horizontal="center" vertical="center"/>
    </xf>
    <xf numFmtId="0" fontId="3" fillId="0" borderId="11" xfId="25" applyFont="1" applyFill="1" applyBorder="1" applyAlignment="1">
      <alignment horizontal="center" vertical="center"/>
    </xf>
    <xf numFmtId="0" fontId="3" fillId="0" borderId="22" xfId="25" applyFont="1" applyFill="1" applyBorder="1" applyAlignment="1">
      <alignment horizontal="center" vertical="center"/>
    </xf>
    <xf numFmtId="0" fontId="3" fillId="0" borderId="50" xfId="25" applyFont="1" applyFill="1" applyBorder="1" applyAlignment="1">
      <alignment horizontal="center" vertical="center"/>
    </xf>
    <xf numFmtId="0" fontId="3" fillId="0" borderId="12" xfId="25" applyFont="1" applyFill="1" applyBorder="1" applyAlignment="1">
      <alignment horizontal="center" vertical="center" textRotation="255"/>
    </xf>
    <xf numFmtId="0" fontId="3" fillId="0" borderId="23" xfId="25" applyFont="1" applyFill="1" applyBorder="1" applyAlignment="1">
      <alignment horizontal="center" vertical="center" textRotation="255"/>
    </xf>
    <xf numFmtId="0" fontId="3" fillId="0" borderId="16" xfId="25" applyFont="1" applyFill="1" applyBorder="1" applyAlignment="1">
      <alignment horizontal="center" vertical="center" textRotation="255"/>
    </xf>
    <xf numFmtId="0" fontId="3" fillId="0" borderId="8" xfId="25" applyFont="1" applyFill="1" applyBorder="1" applyAlignment="1">
      <alignment horizontal="center" vertical="center" textRotation="255"/>
    </xf>
    <xf numFmtId="0" fontId="3" fillId="0" borderId="0" xfId="25" applyFont="1" applyFill="1" applyBorder="1" applyAlignment="1">
      <alignment horizontal="center" vertical="center" textRotation="255"/>
    </xf>
    <xf numFmtId="0" fontId="3" fillId="0" borderId="14" xfId="25" applyFont="1" applyFill="1" applyBorder="1" applyAlignment="1">
      <alignment horizontal="center" vertical="center" textRotation="255"/>
    </xf>
    <xf numFmtId="0" fontId="3" fillId="0" borderId="9" xfId="25" applyFont="1" applyFill="1" applyBorder="1" applyAlignment="1">
      <alignment horizontal="center" vertical="center" textRotation="255"/>
    </xf>
    <xf numFmtId="0" fontId="3" fillId="0" borderId="20" xfId="25" applyFont="1" applyFill="1" applyBorder="1" applyAlignment="1">
      <alignment horizontal="center" vertical="center" textRotation="255"/>
    </xf>
    <xf numFmtId="0" fontId="3" fillId="0" borderId="17" xfId="25" applyFont="1" applyFill="1" applyBorder="1" applyAlignment="1">
      <alignment horizontal="center" vertical="center" textRotation="255"/>
    </xf>
    <xf numFmtId="0" fontId="11" fillId="0" borderId="30" xfId="25" applyFont="1" applyFill="1" applyBorder="1" applyAlignment="1">
      <alignment horizontal="center" vertical="center" wrapText="1"/>
    </xf>
    <xf numFmtId="0" fontId="11" fillId="0" borderId="23" xfId="25" applyFont="1" applyFill="1" applyBorder="1" applyAlignment="1">
      <alignment horizontal="center" vertical="center" wrapText="1"/>
    </xf>
    <xf numFmtId="0" fontId="11" fillId="0" borderId="16" xfId="25" applyFont="1" applyFill="1" applyBorder="1" applyAlignment="1">
      <alignment horizontal="center" vertical="center" wrapText="1"/>
    </xf>
    <xf numFmtId="0" fontId="11" fillId="0" borderId="31" xfId="25" applyFont="1" applyFill="1" applyBorder="1" applyAlignment="1">
      <alignment horizontal="center" vertical="center" wrapText="1"/>
    </xf>
    <xf numFmtId="0" fontId="11" fillId="0" borderId="34" xfId="25" applyFont="1" applyFill="1" applyBorder="1" applyAlignment="1">
      <alignment horizontal="center" vertical="center" wrapText="1"/>
    </xf>
    <xf numFmtId="0" fontId="11" fillId="0" borderId="15" xfId="25" applyFont="1" applyFill="1" applyBorder="1" applyAlignment="1">
      <alignment horizontal="center" vertical="center" wrapText="1"/>
    </xf>
    <xf numFmtId="0" fontId="3" fillId="0" borderId="30" xfId="25" applyFont="1" applyFill="1" applyBorder="1" applyAlignment="1">
      <alignment horizontal="center" vertical="center" textRotation="255"/>
    </xf>
    <xf numFmtId="0" fontId="3" fillId="0" borderId="42" xfId="25" applyFont="1" applyFill="1" applyBorder="1" applyAlignment="1">
      <alignment horizontal="center" vertical="center" textRotation="255"/>
    </xf>
    <xf numFmtId="0" fontId="3" fillId="0" borderId="31" xfId="25" applyFont="1" applyFill="1" applyBorder="1" applyAlignment="1">
      <alignment horizontal="center" vertical="center" textRotation="255"/>
    </xf>
    <xf numFmtId="0" fontId="3" fillId="0" borderId="34" xfId="25" applyFont="1" applyFill="1" applyBorder="1" applyAlignment="1">
      <alignment horizontal="center" vertical="center" textRotation="255"/>
    </xf>
    <xf numFmtId="0" fontId="3" fillId="0" borderId="15" xfId="25" applyFont="1" applyFill="1" applyBorder="1" applyAlignment="1">
      <alignment horizontal="center" vertical="center" textRotation="255"/>
    </xf>
    <xf numFmtId="0" fontId="3" fillId="0" borderId="30" xfId="25" applyFont="1" applyFill="1" applyBorder="1" applyAlignment="1">
      <alignment horizontal="center" vertical="center" wrapText="1"/>
    </xf>
    <xf numFmtId="0" fontId="3" fillId="0" borderId="23" xfId="25" applyFont="1" applyFill="1" applyBorder="1" applyAlignment="1">
      <alignment horizontal="center" vertical="center" wrapText="1"/>
    </xf>
    <xf numFmtId="0" fontId="3" fillId="0" borderId="16" xfId="25" applyFont="1" applyFill="1" applyBorder="1" applyAlignment="1">
      <alignment horizontal="center" vertical="center" wrapText="1"/>
    </xf>
    <xf numFmtId="0" fontId="3" fillId="0" borderId="31" xfId="25" applyFont="1" applyFill="1" applyBorder="1" applyAlignment="1">
      <alignment horizontal="center" vertical="center" wrapText="1"/>
    </xf>
    <xf numFmtId="0" fontId="3" fillId="0" borderId="34" xfId="25" applyFont="1" applyFill="1" applyBorder="1" applyAlignment="1">
      <alignment horizontal="center" vertical="center" wrapText="1"/>
    </xf>
    <xf numFmtId="0" fontId="3" fillId="0" borderId="15" xfId="25" applyFont="1" applyFill="1" applyBorder="1" applyAlignment="1">
      <alignment horizontal="center" vertical="center" wrapText="1"/>
    </xf>
    <xf numFmtId="0" fontId="11" fillId="0" borderId="54" xfId="25" applyFont="1" applyFill="1" applyBorder="1" applyAlignment="1">
      <alignment horizontal="center" vertical="center" wrapText="1"/>
    </xf>
    <xf numFmtId="0" fontId="11" fillId="0" borderId="59" xfId="25" applyFont="1" applyFill="1" applyBorder="1" applyAlignment="1">
      <alignment horizontal="center" vertical="center" wrapText="1"/>
    </xf>
    <xf numFmtId="0" fontId="6" fillId="0" borderId="9" xfId="9" applyFont="1" applyFill="1" applyBorder="1" applyAlignment="1">
      <alignment horizontal="left" vertical="center"/>
    </xf>
    <xf numFmtId="0" fontId="6" fillId="0" borderId="20" xfId="9" applyFont="1" applyFill="1" applyBorder="1" applyAlignment="1">
      <alignment horizontal="left" vertical="center"/>
    </xf>
    <xf numFmtId="0" fontId="6" fillId="0" borderId="60" xfId="9" applyFont="1" applyFill="1" applyBorder="1" applyAlignment="1">
      <alignment horizontal="left" vertical="center"/>
    </xf>
    <xf numFmtId="185" fontId="3" fillId="0" borderId="9" xfId="25" applyNumberFormat="1" applyFont="1" applyFill="1" applyBorder="1" applyAlignment="1">
      <alignment horizontal="right" vertical="center"/>
    </xf>
    <xf numFmtId="185" fontId="3" fillId="0" borderId="20" xfId="25" applyNumberFormat="1" applyFont="1" applyFill="1" applyBorder="1" applyAlignment="1">
      <alignment horizontal="right" vertical="center"/>
    </xf>
    <xf numFmtId="185" fontId="3" fillId="0" borderId="60" xfId="25" applyNumberFormat="1" applyFont="1" applyFill="1" applyBorder="1" applyAlignment="1">
      <alignment horizontal="right" vertical="center"/>
    </xf>
    <xf numFmtId="0" fontId="12" fillId="0" borderId="35" xfId="25" applyFont="1" applyFill="1" applyBorder="1">
      <alignment vertical="center"/>
    </xf>
    <xf numFmtId="0" fontId="12" fillId="0" borderId="37" xfId="25" applyFont="1" applyFill="1" applyBorder="1">
      <alignment vertical="center"/>
    </xf>
    <xf numFmtId="0" fontId="6" fillId="0" borderId="7" xfId="9" applyFont="1" applyFill="1" applyBorder="1" applyAlignment="1">
      <alignment horizontal="center" vertical="center" wrapText="1"/>
    </xf>
    <xf numFmtId="0" fontId="6" fillId="0" borderId="19" xfId="9" applyFont="1" applyFill="1" applyBorder="1" applyAlignment="1">
      <alignment horizontal="center" vertical="center" wrapText="1"/>
    </xf>
    <xf numFmtId="0" fontId="6" fillId="0" borderId="53" xfId="9" applyFont="1" applyFill="1" applyBorder="1" applyAlignment="1">
      <alignment horizontal="center" vertical="center" wrapText="1"/>
    </xf>
    <xf numFmtId="0" fontId="6" fillId="0" borderId="8" xfId="9" applyFont="1" applyFill="1" applyBorder="1" applyAlignment="1">
      <alignment horizontal="center" vertical="center" wrapText="1"/>
    </xf>
    <xf numFmtId="0" fontId="6" fillId="0" borderId="0" xfId="9" applyFont="1" applyFill="1" applyBorder="1" applyAlignment="1">
      <alignment horizontal="center" vertical="center" wrapText="1"/>
    </xf>
    <xf numFmtId="0" fontId="6" fillId="0" borderId="58" xfId="9" applyFont="1" applyFill="1" applyBorder="1" applyAlignment="1">
      <alignment horizontal="center" vertical="center" wrapText="1"/>
    </xf>
    <xf numFmtId="0" fontId="6" fillId="0" borderId="9" xfId="9" applyFont="1" applyFill="1" applyBorder="1" applyAlignment="1">
      <alignment horizontal="center" vertical="center" wrapText="1"/>
    </xf>
    <xf numFmtId="0" fontId="6" fillId="0" borderId="20" xfId="9" applyFont="1" applyFill="1" applyBorder="1" applyAlignment="1">
      <alignment horizontal="center" vertical="center" wrapText="1"/>
    </xf>
    <xf numFmtId="0" fontId="6" fillId="0" borderId="60" xfId="9" applyFont="1" applyFill="1" applyBorder="1" applyAlignment="1">
      <alignment horizontal="center" vertical="center" wrapText="1"/>
    </xf>
    <xf numFmtId="185" fontId="3" fillId="0" borderId="33" xfId="25" applyNumberFormat="1" applyFont="1" applyFill="1" applyBorder="1" applyAlignment="1">
      <alignment horizontal="right" vertical="center"/>
    </xf>
    <xf numFmtId="185" fontId="3" fillId="0" borderId="36" xfId="25" applyNumberFormat="1" applyFont="1" applyFill="1" applyBorder="1" applyAlignment="1">
      <alignment horizontal="right" vertical="center"/>
    </xf>
    <xf numFmtId="185" fontId="3" fillId="0" borderId="38" xfId="25" applyNumberFormat="1" applyFont="1" applyFill="1" applyBorder="1" applyAlignment="1">
      <alignment horizontal="right" vertical="center"/>
    </xf>
    <xf numFmtId="0" fontId="3" fillId="0" borderId="43" xfId="25" applyFont="1" applyFill="1" applyBorder="1" applyAlignment="1">
      <alignment horizontal="center" vertical="center" shrinkToFit="1"/>
    </xf>
    <xf numFmtId="0" fontId="3" fillId="0" borderId="20" xfId="25" applyFont="1" applyFill="1" applyBorder="1" applyAlignment="1">
      <alignment horizontal="center" vertical="center" shrinkToFit="1"/>
    </xf>
    <xf numFmtId="0" fontId="3" fillId="0" borderId="17" xfId="25" applyFont="1" applyFill="1" applyBorder="1" applyAlignment="1">
      <alignment horizontal="center" vertical="center" shrinkToFit="1"/>
    </xf>
    <xf numFmtId="177" fontId="3" fillId="0" borderId="0" xfId="25" applyNumberFormat="1" applyFont="1" applyFill="1" applyBorder="1" applyAlignment="1" applyProtection="1">
      <alignment horizontal="center" vertical="center"/>
      <protection hidden="1"/>
    </xf>
    <xf numFmtId="0" fontId="11" fillId="0" borderId="0" xfId="25" applyNumberFormat="1" applyFont="1" applyFill="1" applyBorder="1" applyAlignment="1" applyProtection="1">
      <alignment horizontal="left" vertical="center" wrapText="1"/>
      <protection hidden="1"/>
    </xf>
    <xf numFmtId="0" fontId="3" fillId="0" borderId="0" xfId="25" applyFont="1" applyFill="1" applyBorder="1" applyAlignment="1" applyProtection="1">
      <alignment horizontal="center" vertical="center"/>
      <protection hidden="1"/>
    </xf>
    <xf numFmtId="49" fontId="10" fillId="0" borderId="6" xfId="15" applyNumberFormat="1" applyFont="1" applyFill="1" applyBorder="1" applyAlignment="1">
      <alignment horizontal="center" vertical="center"/>
    </xf>
    <xf numFmtId="49" fontId="10" fillId="0" borderId="18" xfId="15" applyNumberFormat="1" applyFont="1" applyFill="1" applyBorder="1" applyAlignment="1">
      <alignment horizontal="center" vertical="center"/>
    </xf>
    <xf numFmtId="49" fontId="10" fillId="0" borderId="64" xfId="15" applyNumberFormat="1" applyFont="1" applyFill="1" applyBorder="1" applyAlignment="1">
      <alignment horizontal="center" vertical="center"/>
    </xf>
    <xf numFmtId="0" fontId="3" fillId="0" borderId="74" xfId="15" applyFont="1" applyBorder="1" applyAlignment="1">
      <alignment horizontal="center" vertical="center"/>
    </xf>
    <xf numFmtId="0" fontId="3" fillId="0" borderId="30" xfId="15" applyFont="1" applyBorder="1">
      <alignment vertical="center"/>
    </xf>
    <xf numFmtId="0" fontId="3" fillId="0" borderId="23" xfId="15" applyFont="1" applyBorder="1">
      <alignment vertical="center"/>
    </xf>
    <xf numFmtId="0" fontId="3" fillId="0" borderId="16" xfId="15" applyFont="1" applyBorder="1">
      <alignment vertical="center"/>
    </xf>
    <xf numFmtId="185" fontId="3" fillId="0" borderId="30" xfId="15" applyNumberFormat="1" applyFont="1" applyFill="1" applyBorder="1" applyAlignment="1">
      <alignment horizontal="right" vertical="center"/>
    </xf>
    <xf numFmtId="185" fontId="3" fillId="0" borderId="23" xfId="15" applyNumberFormat="1" applyFont="1" applyFill="1" applyBorder="1" applyAlignment="1">
      <alignment horizontal="right" vertical="center"/>
    </xf>
    <xf numFmtId="185" fontId="3" fillId="0" borderId="65" xfId="15" applyNumberFormat="1" applyFont="1" applyFill="1" applyBorder="1" applyAlignment="1">
      <alignment horizontal="right" vertical="center"/>
    </xf>
    <xf numFmtId="189" fontId="3" fillId="0" borderId="68" xfId="15" applyNumberFormat="1" applyFont="1" applyFill="1" applyBorder="1" applyAlignment="1">
      <alignment horizontal="right" vertical="center"/>
    </xf>
    <xf numFmtId="185" fontId="3" fillId="0" borderId="68" xfId="15" applyNumberFormat="1" applyFont="1" applyFill="1" applyBorder="1" applyAlignment="1">
      <alignment horizontal="right" vertical="center"/>
    </xf>
    <xf numFmtId="189" fontId="3" fillId="0" borderId="71" xfId="15" applyNumberFormat="1" applyFont="1" applyFill="1" applyBorder="1" applyAlignment="1">
      <alignment horizontal="right" vertical="center"/>
    </xf>
    <xf numFmtId="189" fontId="3" fillId="0" borderId="23" xfId="15" applyNumberFormat="1" applyFont="1" applyFill="1" applyBorder="1" applyAlignment="1">
      <alignment horizontal="right" vertical="center"/>
    </xf>
    <xf numFmtId="189" fontId="3" fillId="0" borderId="16" xfId="15" applyNumberFormat="1" applyFont="1" applyFill="1" applyBorder="1" applyAlignment="1">
      <alignment horizontal="right" vertical="center"/>
    </xf>
    <xf numFmtId="185" fontId="3" fillId="0" borderId="42" xfId="15" applyNumberFormat="1" applyFont="1" applyFill="1" applyBorder="1" applyAlignment="1">
      <alignment horizontal="right" vertical="center"/>
    </xf>
    <xf numFmtId="185" fontId="3" fillId="0" borderId="66" xfId="15" applyNumberFormat="1" applyFont="1" applyFill="1" applyBorder="1" applyAlignment="1">
      <alignment horizontal="right" vertical="center"/>
    </xf>
    <xf numFmtId="189" fontId="3" fillId="0" borderId="69" xfId="15" applyNumberFormat="1" applyFont="1" applyFill="1" applyBorder="1" applyAlignment="1">
      <alignment horizontal="right" vertical="center"/>
    </xf>
    <xf numFmtId="185" fontId="3" fillId="0" borderId="69" xfId="15" applyNumberFormat="1" applyFont="1" applyFill="1" applyBorder="1" applyAlignment="1">
      <alignment horizontal="right" vertical="center"/>
    </xf>
    <xf numFmtId="185" fontId="3" fillId="0" borderId="75" xfId="15" applyNumberFormat="1" applyFont="1" applyFill="1" applyBorder="1" applyAlignment="1">
      <alignment horizontal="right" vertical="center"/>
    </xf>
    <xf numFmtId="0" fontId="3" fillId="0" borderId="42" xfId="15" applyFont="1" applyBorder="1">
      <alignment vertical="center"/>
    </xf>
    <xf numFmtId="0" fontId="3" fillId="0" borderId="0" xfId="25" applyFont="1" applyFill="1" applyBorder="1">
      <alignment vertical="center"/>
    </xf>
    <xf numFmtId="0" fontId="3" fillId="0" borderId="14" xfId="15" applyFont="1" applyBorder="1">
      <alignment vertical="center"/>
    </xf>
    <xf numFmtId="189" fontId="3" fillId="0" borderId="72" xfId="15" applyNumberFormat="1" applyFont="1" applyFill="1" applyBorder="1" applyAlignment="1">
      <alignment horizontal="right" vertical="center"/>
    </xf>
    <xf numFmtId="189" fontId="3" fillId="0" borderId="14" xfId="15" applyNumberFormat="1" applyFont="1" applyFill="1" applyBorder="1" applyAlignment="1">
      <alignment horizontal="right" vertical="center"/>
    </xf>
    <xf numFmtId="185" fontId="3" fillId="0" borderId="72" xfId="15" applyNumberFormat="1" applyFont="1" applyFill="1" applyBorder="1" applyAlignment="1">
      <alignment horizontal="right" vertical="center"/>
    </xf>
    <xf numFmtId="185" fontId="3" fillId="0" borderId="14" xfId="15" applyNumberFormat="1" applyFont="1" applyFill="1" applyBorder="1" applyAlignment="1">
      <alignment horizontal="right" vertical="center"/>
    </xf>
    <xf numFmtId="0" fontId="3" fillId="0" borderId="42" xfId="15" applyFont="1" applyBorder="1" applyAlignment="1">
      <alignment vertical="center"/>
    </xf>
    <xf numFmtId="0" fontId="2" fillId="0" borderId="0" xfId="8" applyAlignment="1">
      <alignment vertical="center"/>
    </xf>
    <xf numFmtId="0" fontId="2" fillId="0" borderId="14" xfId="8" applyBorder="1" applyAlignment="1">
      <alignment vertical="center"/>
    </xf>
    <xf numFmtId="0" fontId="3" fillId="0" borderId="31" xfId="15" applyFont="1" applyBorder="1">
      <alignment vertical="center"/>
    </xf>
    <xf numFmtId="0" fontId="3" fillId="0" borderId="34" xfId="15" applyFont="1" applyBorder="1">
      <alignment vertical="center"/>
    </xf>
    <xf numFmtId="0" fontId="3" fillId="0" borderId="15" xfId="15" applyFont="1" applyBorder="1">
      <alignment vertical="center"/>
    </xf>
    <xf numFmtId="0" fontId="11" fillId="0" borderId="32" xfId="15" applyFont="1" applyFill="1" applyBorder="1" applyAlignment="1">
      <alignment horizontal="center" vertical="center"/>
    </xf>
    <xf numFmtId="0" fontId="11" fillId="0" borderId="35" xfId="15" applyFont="1" applyFill="1" applyBorder="1" applyAlignment="1">
      <alignment horizontal="center" vertical="center"/>
    </xf>
    <xf numFmtId="0" fontId="11" fillId="0" borderId="37" xfId="15" applyFont="1" applyFill="1" applyBorder="1" applyAlignment="1">
      <alignment horizontal="center" vertical="center"/>
    </xf>
    <xf numFmtId="190" fontId="3" fillId="0" borderId="71" xfId="15" applyNumberFormat="1" applyFont="1" applyFill="1" applyBorder="1" applyAlignment="1">
      <alignment horizontal="right" vertical="center"/>
    </xf>
    <xf numFmtId="190" fontId="3" fillId="0" borderId="23" xfId="15" applyNumberFormat="1" applyFont="1" applyFill="1" applyBorder="1" applyAlignment="1">
      <alignment horizontal="right" vertical="center"/>
    </xf>
    <xf numFmtId="190" fontId="3" fillId="0" borderId="65" xfId="15" applyNumberFormat="1" applyFont="1" applyFill="1" applyBorder="1" applyAlignment="1">
      <alignment horizontal="right" vertical="center"/>
    </xf>
    <xf numFmtId="185" fontId="3" fillId="0" borderId="71" xfId="15" applyNumberFormat="1" applyFont="1" applyFill="1" applyBorder="1" applyAlignment="1">
      <alignment horizontal="right" vertical="center"/>
    </xf>
    <xf numFmtId="0" fontId="1" fillId="0" borderId="0" xfId="15" applyFill="1" applyAlignment="1">
      <alignment horizontal="right" vertical="center"/>
    </xf>
    <xf numFmtId="0" fontId="1" fillId="0" borderId="66" xfId="15" applyFill="1" applyBorder="1" applyAlignment="1">
      <alignment horizontal="right" vertical="center"/>
    </xf>
    <xf numFmtId="190" fontId="3" fillId="0" borderId="72" xfId="15" applyNumberFormat="1" applyFont="1" applyFill="1" applyBorder="1" applyAlignment="1">
      <alignment horizontal="right" vertical="center"/>
    </xf>
    <xf numFmtId="190" fontId="1" fillId="0" borderId="0" xfId="15" applyNumberFormat="1" applyFill="1" applyAlignment="1">
      <alignment horizontal="right" vertical="center"/>
    </xf>
    <xf numFmtId="190" fontId="1" fillId="0" borderId="66" xfId="15" applyNumberFormat="1" applyFill="1" applyBorder="1" applyAlignment="1">
      <alignment horizontal="right" vertical="center"/>
    </xf>
    <xf numFmtId="189" fontId="1" fillId="0" borderId="0" xfId="15" applyNumberFormat="1" applyFill="1" applyAlignment="1">
      <alignment horizontal="right" vertical="center"/>
    </xf>
    <xf numFmtId="189" fontId="1" fillId="0" borderId="14" xfId="15" applyNumberFormat="1" applyFill="1" applyBorder="1" applyAlignment="1">
      <alignment horizontal="right" vertical="center"/>
    </xf>
    <xf numFmtId="0" fontId="11" fillId="0" borderId="42" xfId="15" applyFont="1" applyBorder="1">
      <alignment vertical="center"/>
    </xf>
    <xf numFmtId="0" fontId="11" fillId="0" borderId="0" xfId="15" applyFont="1" applyBorder="1">
      <alignment vertical="center"/>
    </xf>
    <xf numFmtId="0" fontId="11" fillId="0" borderId="14" xfId="15" applyFont="1" applyBorder="1">
      <alignment vertical="center"/>
    </xf>
    <xf numFmtId="0" fontId="2" fillId="0" borderId="0" xfId="8" applyBorder="1" applyAlignment="1">
      <alignment vertical="center"/>
    </xf>
    <xf numFmtId="0" fontId="1" fillId="0" borderId="35" xfId="15" applyBorder="1" applyAlignment="1">
      <alignment horizontal="center" vertical="center"/>
    </xf>
    <xf numFmtId="0" fontId="1" fillId="0" borderId="37" xfId="15" applyBorder="1" applyAlignment="1">
      <alignment horizontal="center" vertical="center"/>
    </xf>
    <xf numFmtId="0" fontId="3" fillId="0" borderId="42" xfId="15" applyFont="1" applyBorder="1" applyAlignment="1">
      <alignment horizontal="center" vertical="center" wrapText="1"/>
    </xf>
    <xf numFmtId="0" fontId="3" fillId="0" borderId="23" xfId="15" applyFont="1" applyBorder="1" applyAlignment="1">
      <alignment vertical="center" textRotation="255"/>
    </xf>
    <xf numFmtId="0" fontId="3" fillId="0" borderId="0" xfId="15" applyFont="1" applyBorder="1" applyAlignment="1">
      <alignment vertical="center" textRotation="255"/>
    </xf>
    <xf numFmtId="0" fontId="3" fillId="0" borderId="34" xfId="15" applyFont="1" applyBorder="1" applyAlignment="1">
      <alignment vertical="center" textRotation="255"/>
    </xf>
    <xf numFmtId="189" fontId="3" fillId="0" borderId="30" xfId="15" applyNumberFormat="1" applyFont="1" applyFill="1" applyBorder="1" applyAlignment="1">
      <alignment horizontal="right" vertical="center"/>
    </xf>
    <xf numFmtId="0" fontId="1" fillId="0" borderId="23" xfId="15" applyFill="1" applyBorder="1" applyAlignment="1">
      <alignment horizontal="right" vertical="center"/>
    </xf>
    <xf numFmtId="0" fontId="1" fillId="0" borderId="16" xfId="15" applyFill="1" applyBorder="1" applyAlignment="1">
      <alignment horizontal="right" vertical="center"/>
    </xf>
    <xf numFmtId="189" fontId="3" fillId="0" borderId="42" xfId="15" applyNumberFormat="1" applyFont="1" applyFill="1" applyBorder="1" applyAlignment="1">
      <alignment horizontal="right" vertical="center"/>
    </xf>
    <xf numFmtId="0" fontId="1" fillId="0" borderId="0" xfId="15" applyFill="1" applyBorder="1" applyAlignment="1">
      <alignment horizontal="right" vertical="center"/>
    </xf>
    <xf numFmtId="0" fontId="1" fillId="0" borderId="14" xfId="15" applyFill="1" applyBorder="1" applyAlignment="1">
      <alignment horizontal="right" vertical="center"/>
    </xf>
    <xf numFmtId="189" fontId="3" fillId="0" borderId="31" xfId="15" applyNumberFormat="1" applyFont="1" applyFill="1" applyBorder="1" applyAlignment="1">
      <alignment horizontal="right" vertical="center"/>
    </xf>
    <xf numFmtId="0" fontId="1" fillId="0" borderId="34" xfId="15" applyFill="1" applyBorder="1" applyAlignment="1">
      <alignment horizontal="right" vertical="center"/>
    </xf>
    <xf numFmtId="189" fontId="3" fillId="0" borderId="34" xfId="15" applyNumberFormat="1" applyFont="1" applyFill="1" applyBorder="1" applyAlignment="1">
      <alignment horizontal="right" vertical="center"/>
    </xf>
    <xf numFmtId="0" fontId="1" fillId="0" borderId="15" xfId="15" applyFill="1" applyBorder="1" applyAlignment="1">
      <alignment horizontal="right" vertical="center"/>
    </xf>
    <xf numFmtId="185" fontId="3" fillId="0" borderId="16" xfId="15" applyNumberFormat="1" applyFont="1" applyFill="1" applyBorder="1" applyAlignment="1">
      <alignment horizontal="right" vertical="center"/>
    </xf>
    <xf numFmtId="185" fontId="3" fillId="0" borderId="31" xfId="15" applyNumberFormat="1" applyFont="1" applyFill="1" applyBorder="1" applyAlignment="1">
      <alignment horizontal="right" vertical="center"/>
    </xf>
    <xf numFmtId="185" fontId="3" fillId="0" borderId="34" xfId="15" applyNumberFormat="1" applyFont="1" applyFill="1" applyBorder="1" applyAlignment="1">
      <alignment horizontal="right" vertical="center"/>
    </xf>
    <xf numFmtId="185" fontId="3" fillId="0" borderId="67" xfId="15" applyNumberFormat="1" applyFont="1" applyFill="1" applyBorder="1" applyAlignment="1">
      <alignment horizontal="right" vertical="center"/>
    </xf>
    <xf numFmtId="189" fontId="3" fillId="0" borderId="70" xfId="15" applyNumberFormat="1" applyFont="1" applyFill="1" applyBorder="1" applyAlignment="1">
      <alignment horizontal="right" vertical="center"/>
    </xf>
    <xf numFmtId="185" fontId="3" fillId="0" borderId="70" xfId="15" applyNumberFormat="1" applyFont="1" applyFill="1" applyBorder="1" applyAlignment="1">
      <alignment horizontal="right" vertical="center"/>
    </xf>
    <xf numFmtId="189" fontId="3" fillId="0" borderId="73" xfId="15" applyNumberFormat="1" applyFont="1" applyFill="1" applyBorder="1" applyAlignment="1">
      <alignment horizontal="right" vertical="center"/>
    </xf>
    <xf numFmtId="189" fontId="3" fillId="0" borderId="15" xfId="15" applyNumberFormat="1" applyFont="1" applyFill="1" applyBorder="1" applyAlignment="1">
      <alignment horizontal="right" vertical="center"/>
    </xf>
    <xf numFmtId="0" fontId="3" fillId="0" borderId="42" xfId="15" applyFont="1" applyFill="1" applyBorder="1" applyAlignment="1">
      <alignment horizontal="left" vertical="center"/>
    </xf>
    <xf numFmtId="0" fontId="3" fillId="0" borderId="14" xfId="15" applyFont="1" applyFill="1" applyBorder="1" applyAlignment="1">
      <alignment horizontal="left" vertical="center"/>
    </xf>
    <xf numFmtId="185" fontId="3" fillId="0" borderId="15" xfId="15" applyNumberFormat="1" applyFont="1" applyFill="1" applyBorder="1" applyAlignment="1">
      <alignment horizontal="right" vertical="center"/>
    </xf>
    <xf numFmtId="185" fontId="3" fillId="2" borderId="72" xfId="15" applyNumberFormat="1" applyFont="1" applyFill="1" applyBorder="1" applyAlignment="1">
      <alignment horizontal="right" vertical="center"/>
    </xf>
    <xf numFmtId="185" fontId="3" fillId="2" borderId="0" xfId="15" applyNumberFormat="1" applyFont="1" applyFill="1" applyBorder="1" applyAlignment="1">
      <alignment horizontal="right" vertical="center"/>
    </xf>
    <xf numFmtId="185" fontId="3" fillId="2" borderId="66" xfId="15" applyNumberFormat="1" applyFont="1" applyFill="1" applyBorder="1" applyAlignment="1">
      <alignment horizontal="right" vertical="center"/>
    </xf>
    <xf numFmtId="0" fontId="3" fillId="2" borderId="72" xfId="15" applyFont="1" applyFill="1" applyBorder="1" applyAlignment="1">
      <alignment horizontal="right" vertical="center"/>
    </xf>
    <xf numFmtId="0" fontId="3" fillId="2" borderId="0" xfId="15" applyFont="1" applyFill="1" applyBorder="1" applyAlignment="1">
      <alignment horizontal="right" vertical="center"/>
    </xf>
    <xf numFmtId="0" fontId="3" fillId="2" borderId="14" xfId="15" applyFont="1" applyFill="1" applyBorder="1" applyAlignment="1">
      <alignment horizontal="right" vertical="center"/>
    </xf>
    <xf numFmtId="190" fontId="3" fillId="0" borderId="0" xfId="15" applyNumberFormat="1" applyFont="1" applyFill="1" applyBorder="1" applyAlignment="1">
      <alignment horizontal="right" vertical="center"/>
    </xf>
    <xf numFmtId="190" fontId="3" fillId="0" borderId="66" xfId="15" applyNumberFormat="1" applyFont="1" applyFill="1" applyBorder="1" applyAlignment="1">
      <alignment horizontal="right" vertical="center"/>
    </xf>
    <xf numFmtId="0" fontId="1" fillId="0" borderId="67" xfId="15" applyFill="1" applyBorder="1" applyAlignment="1">
      <alignment horizontal="right" vertical="center"/>
    </xf>
    <xf numFmtId="190" fontId="3" fillId="0" borderId="73" xfId="15" applyNumberFormat="1" applyFont="1" applyFill="1" applyBorder="1" applyAlignment="1">
      <alignment horizontal="right" vertical="center"/>
    </xf>
    <xf numFmtId="190" fontId="1" fillId="0" borderId="34" xfId="15" applyNumberFormat="1" applyFill="1" applyBorder="1" applyAlignment="1">
      <alignment horizontal="right" vertical="center"/>
    </xf>
    <xf numFmtId="190" fontId="1" fillId="0" borderId="67" xfId="15" applyNumberFormat="1" applyFill="1" applyBorder="1" applyAlignment="1">
      <alignment horizontal="right" vertical="center"/>
    </xf>
    <xf numFmtId="185" fontId="3" fillId="0" borderId="73" xfId="15" applyNumberFormat="1" applyFont="1" applyFill="1" applyBorder="1" applyAlignment="1">
      <alignment horizontal="right" vertical="center"/>
    </xf>
    <xf numFmtId="185" fontId="3" fillId="2" borderId="73" xfId="15" applyNumberFormat="1" applyFont="1" applyFill="1" applyBorder="1" applyAlignment="1">
      <alignment horizontal="right" vertical="center"/>
    </xf>
    <xf numFmtId="185" fontId="3" fillId="2" borderId="34" xfId="15" applyNumberFormat="1" applyFont="1" applyFill="1" applyBorder="1" applyAlignment="1">
      <alignment horizontal="right" vertical="center"/>
    </xf>
    <xf numFmtId="185" fontId="3" fillId="2" borderId="67" xfId="15" applyNumberFormat="1" applyFont="1" applyFill="1" applyBorder="1" applyAlignment="1">
      <alignment horizontal="right" vertical="center"/>
    </xf>
    <xf numFmtId="0" fontId="3" fillId="2" borderId="73" xfId="15" applyFont="1" applyFill="1" applyBorder="1" applyAlignment="1">
      <alignment horizontal="right" vertical="center"/>
    </xf>
    <xf numFmtId="0" fontId="3" fillId="2" borderId="34" xfId="15" applyFont="1" applyFill="1" applyBorder="1" applyAlignment="1">
      <alignment horizontal="right" vertical="center"/>
    </xf>
    <xf numFmtId="0" fontId="3" fillId="2" borderId="15" xfId="15" applyFont="1" applyFill="1" applyBorder="1" applyAlignment="1">
      <alignment horizontal="right" vertical="center"/>
    </xf>
    <xf numFmtId="0" fontId="21" fillId="3" borderId="6" xfId="28" applyFont="1" applyFill="1" applyBorder="1" applyAlignment="1" applyProtection="1">
      <alignment horizontal="center" vertical="center"/>
    </xf>
    <xf numFmtId="0" fontId="21" fillId="3" borderId="18" xfId="28" applyFont="1" applyFill="1" applyBorder="1" applyAlignment="1" applyProtection="1">
      <alignment horizontal="center" vertical="center"/>
    </xf>
    <xf numFmtId="0" fontId="21" fillId="3" borderId="64" xfId="28" applyFont="1" applyFill="1" applyBorder="1" applyAlignment="1" applyProtection="1">
      <alignment horizontal="center" vertical="center"/>
    </xf>
    <xf numFmtId="0" fontId="18" fillId="3" borderId="20" xfId="28" applyFont="1" applyFill="1" applyBorder="1" applyAlignment="1" applyProtection="1">
      <alignment horizontal="left" vertical="center"/>
    </xf>
    <xf numFmtId="0" fontId="18" fillId="4" borderId="7" xfId="28" applyFont="1" applyFill="1" applyBorder="1" applyAlignment="1" applyProtection="1">
      <alignment horizontal="center" vertical="center"/>
      <protection locked="0"/>
    </xf>
    <xf numFmtId="0" fontId="18" fillId="4" borderId="19" xfId="28" applyFont="1" applyFill="1" applyBorder="1" applyAlignment="1" applyProtection="1">
      <alignment horizontal="center" vertical="center"/>
      <protection locked="0"/>
    </xf>
    <xf numFmtId="0" fontId="18" fillId="4" borderId="13" xfId="28" applyFont="1" applyFill="1" applyBorder="1" applyAlignment="1" applyProtection="1">
      <alignment horizontal="center" vertical="center"/>
      <protection locked="0"/>
    </xf>
    <xf numFmtId="0" fontId="18" fillId="4" borderId="76" xfId="28" applyFont="1" applyFill="1" applyBorder="1" applyAlignment="1" applyProtection="1">
      <alignment horizontal="center" vertical="center"/>
      <protection locked="0"/>
    </xf>
    <xf numFmtId="0" fontId="18" fillId="4" borderId="82" xfId="28" applyFont="1" applyFill="1" applyBorder="1" applyAlignment="1" applyProtection="1">
      <alignment horizontal="center" vertical="center"/>
      <protection locked="0"/>
    </xf>
    <xf numFmtId="0" fontId="18" fillId="4" borderId="89" xfId="28" applyFont="1" applyFill="1" applyBorder="1" applyAlignment="1" applyProtection="1">
      <alignment horizontal="center" vertical="center"/>
      <protection locked="0"/>
    </xf>
    <xf numFmtId="0" fontId="18" fillId="4" borderId="40" xfId="28" applyFont="1" applyFill="1" applyBorder="1" applyAlignment="1" applyProtection="1">
      <alignment horizontal="center" vertical="center" wrapText="1"/>
      <protection locked="0"/>
    </xf>
    <xf numFmtId="0" fontId="18" fillId="4" borderId="19" xfId="28" applyFont="1" applyFill="1" applyBorder="1" applyAlignment="1" applyProtection="1">
      <alignment horizontal="center" vertical="center" wrapText="1"/>
      <protection locked="0"/>
    </xf>
    <xf numFmtId="0" fontId="18" fillId="4" borderId="13" xfId="28" applyFont="1" applyFill="1" applyBorder="1" applyAlignment="1" applyProtection="1">
      <alignment horizontal="center" vertical="center" wrapText="1"/>
      <protection locked="0"/>
    </xf>
    <xf numFmtId="0" fontId="18" fillId="4" borderId="93" xfId="28" applyFont="1" applyFill="1" applyBorder="1" applyAlignment="1" applyProtection="1">
      <alignment horizontal="center" vertical="center" wrapText="1"/>
      <protection locked="0"/>
    </xf>
    <xf numFmtId="0" fontId="18" fillId="4" borderId="82" xfId="28" applyFont="1" applyFill="1" applyBorder="1" applyAlignment="1" applyProtection="1">
      <alignment horizontal="center" vertical="center" wrapText="1"/>
      <protection locked="0"/>
    </xf>
    <xf numFmtId="0" fontId="18" fillId="4" borderId="89" xfId="28" applyFont="1" applyFill="1" applyBorder="1" applyAlignment="1" applyProtection="1">
      <alignment horizontal="center" vertical="center" wrapText="1"/>
      <protection locked="0"/>
    </xf>
    <xf numFmtId="0" fontId="18" fillId="4" borderId="7" xfId="28" applyFont="1" applyFill="1" applyBorder="1" applyAlignment="1" applyProtection="1">
      <alignment horizontal="center" vertical="center" wrapText="1"/>
      <protection locked="0"/>
    </xf>
    <xf numFmtId="0" fontId="18" fillId="4" borderId="53" xfId="28" applyFont="1" applyFill="1" applyBorder="1" applyAlignment="1" applyProtection="1">
      <alignment horizontal="center" vertical="center" wrapText="1"/>
      <protection locked="0"/>
    </xf>
    <xf numFmtId="0" fontId="18" fillId="4" borderId="76" xfId="28" applyFont="1" applyFill="1" applyBorder="1" applyAlignment="1" applyProtection="1">
      <alignment horizontal="center" vertical="center" wrapText="1"/>
      <protection locked="0"/>
    </xf>
    <xf numFmtId="0" fontId="18" fillId="4" borderId="121" xfId="28" applyFont="1" applyFill="1" applyBorder="1" applyAlignment="1" applyProtection="1">
      <alignment horizontal="center" vertical="center" wrapText="1"/>
      <protection locked="0"/>
    </xf>
    <xf numFmtId="0" fontId="1" fillId="4" borderId="40" xfId="28" applyFont="1" applyFill="1" applyBorder="1" applyAlignment="1" applyProtection="1">
      <alignment horizontal="center" vertical="center" wrapText="1"/>
      <protection locked="0"/>
    </xf>
    <xf numFmtId="0" fontId="1" fillId="4" borderId="19" xfId="28" applyFont="1" applyFill="1" applyBorder="1" applyAlignment="1" applyProtection="1">
      <alignment horizontal="center" vertical="center" wrapText="1"/>
      <protection locked="0"/>
    </xf>
    <xf numFmtId="0" fontId="1" fillId="4" borderId="13" xfId="28" applyFont="1" applyFill="1" applyBorder="1" applyAlignment="1" applyProtection="1">
      <alignment horizontal="center" vertical="center" wrapText="1"/>
      <protection locked="0"/>
    </xf>
    <xf numFmtId="0" fontId="1" fillId="4" borderId="93" xfId="28" applyFont="1" applyFill="1" applyBorder="1" applyAlignment="1" applyProtection="1">
      <alignment horizontal="center" vertical="center" wrapText="1"/>
      <protection locked="0"/>
    </xf>
    <xf numFmtId="0" fontId="1" fillId="4" borderId="82" xfId="28" applyFont="1" applyFill="1" applyBorder="1" applyAlignment="1" applyProtection="1">
      <alignment horizontal="center" vertical="center" wrapText="1"/>
      <protection locked="0"/>
    </xf>
    <xf numFmtId="0" fontId="1" fillId="4" borderId="89" xfId="28" applyFont="1" applyFill="1" applyBorder="1" applyAlignment="1" applyProtection="1">
      <alignment horizontal="center" vertical="center" wrapText="1"/>
      <protection locked="0"/>
    </xf>
    <xf numFmtId="0" fontId="18" fillId="0" borderId="83" xfId="33" applyFont="1" applyBorder="1" applyAlignment="1" applyProtection="1">
      <alignment horizontal="left" vertical="center" shrinkToFit="1"/>
      <protection locked="0"/>
    </xf>
    <xf numFmtId="0" fontId="18" fillId="0" borderId="86" xfId="33" applyFont="1" applyBorder="1" applyAlignment="1" applyProtection="1">
      <alignment horizontal="left" vertical="center" shrinkToFit="1"/>
      <protection locked="0"/>
    </xf>
    <xf numFmtId="0" fontId="18" fillId="0" borderId="90" xfId="33" applyFont="1" applyBorder="1" applyAlignment="1" applyProtection="1">
      <alignment horizontal="left" vertical="center" shrinkToFit="1"/>
      <protection locked="0"/>
    </xf>
    <xf numFmtId="183" fontId="18" fillId="0" borderId="94" xfId="33" applyNumberFormat="1" applyFont="1" applyBorder="1" applyAlignment="1" applyProtection="1">
      <alignment horizontal="right" vertical="center" shrinkToFit="1"/>
      <protection locked="0"/>
    </xf>
    <xf numFmtId="183" fontId="18" fillId="0" borderId="100" xfId="33" applyNumberFormat="1" applyFont="1" applyBorder="1" applyAlignment="1" applyProtection="1">
      <alignment horizontal="right" vertical="center" shrinkToFit="1"/>
      <protection locked="0"/>
    </xf>
    <xf numFmtId="183" fontId="18" fillId="0" borderId="109" xfId="33" applyNumberFormat="1" applyFont="1" applyBorder="1" applyAlignment="1" applyProtection="1">
      <alignment horizontal="right" vertical="center" shrinkToFit="1"/>
      <protection locked="0"/>
    </xf>
    <xf numFmtId="183" fontId="18" fillId="0" borderId="115" xfId="33" applyNumberFormat="1" applyFont="1" applyBorder="1" applyAlignment="1" applyProtection="1">
      <alignment horizontal="right" vertical="center" shrinkToFit="1"/>
      <protection locked="0"/>
    </xf>
    <xf numFmtId="183" fontId="18" fillId="0" borderId="120" xfId="33" applyNumberFormat="1" applyFont="1" applyBorder="1" applyAlignment="1" applyProtection="1">
      <alignment horizontal="right" vertical="center" shrinkToFit="1"/>
      <protection locked="0"/>
    </xf>
    <xf numFmtId="183" fontId="18" fillId="0" borderId="122" xfId="33" applyNumberFormat="1" applyFont="1" applyBorder="1" applyAlignment="1" applyProtection="1">
      <alignment horizontal="right" vertical="center" shrinkToFit="1"/>
      <protection locked="0"/>
    </xf>
    <xf numFmtId="183" fontId="18" fillId="0" borderId="126" xfId="27" applyNumberFormat="1" applyFont="1" applyBorder="1" applyAlignment="1" applyProtection="1">
      <alignment horizontal="right" vertical="center" shrinkToFit="1"/>
      <protection locked="0"/>
    </xf>
    <xf numFmtId="0" fontId="18" fillId="0" borderId="100" xfId="27" applyNumberFormat="1" applyFont="1" applyBorder="1" applyAlignment="1" applyProtection="1">
      <alignment horizontal="left" vertical="center" shrinkToFit="1"/>
      <protection locked="0"/>
    </xf>
    <xf numFmtId="0" fontId="18" fillId="0" borderId="145" xfId="27" applyNumberFormat="1" applyFont="1" applyBorder="1" applyAlignment="1" applyProtection="1">
      <alignment horizontal="left" vertical="center" shrinkToFit="1"/>
      <protection locked="0"/>
    </xf>
    <xf numFmtId="183" fontId="18" fillId="0" borderId="83" xfId="27" applyNumberFormat="1" applyFont="1" applyBorder="1" applyAlignment="1" applyProtection="1">
      <alignment horizontal="right" vertical="center" shrinkToFit="1"/>
      <protection locked="0"/>
    </xf>
    <xf numFmtId="183" fontId="18" fillId="0" borderId="86" xfId="27" applyNumberFormat="1" applyFont="1" applyBorder="1" applyAlignment="1" applyProtection="1">
      <alignment horizontal="right" vertical="center" shrinkToFit="1"/>
      <protection locked="0"/>
    </xf>
    <xf numFmtId="183" fontId="18" fillId="0" borderId="90" xfId="27" applyNumberFormat="1" applyFont="1" applyBorder="1" applyAlignment="1" applyProtection="1">
      <alignment horizontal="right" vertical="center" shrinkToFit="1"/>
      <protection locked="0"/>
    </xf>
    <xf numFmtId="0" fontId="18" fillId="0" borderId="167" xfId="27" applyNumberFormat="1" applyFont="1" applyBorder="1" applyAlignment="1" applyProtection="1">
      <alignment horizontal="left" vertical="center" shrinkToFit="1"/>
      <protection locked="0"/>
    </xf>
    <xf numFmtId="0" fontId="18" fillId="0" borderId="84" xfId="33" applyFont="1" applyBorder="1" applyAlignment="1" applyProtection="1">
      <alignment horizontal="left" vertical="center" shrinkToFit="1"/>
      <protection locked="0"/>
    </xf>
    <xf numFmtId="0" fontId="18" fillId="0" borderId="87" xfId="33" applyFont="1" applyBorder="1" applyAlignment="1" applyProtection="1">
      <alignment horizontal="left" vertical="center" shrinkToFit="1"/>
      <protection locked="0"/>
    </xf>
    <xf numFmtId="0" fontId="18" fillId="0" borderId="91" xfId="33" applyFont="1" applyBorder="1" applyAlignment="1" applyProtection="1">
      <alignment horizontal="left" vertical="center" shrinkToFit="1"/>
      <protection locked="0"/>
    </xf>
    <xf numFmtId="183" fontId="18" fillId="0" borderId="95" xfId="33" applyNumberFormat="1" applyFont="1" applyBorder="1" applyAlignment="1" applyProtection="1">
      <alignment horizontal="right" vertical="center" shrinkToFit="1"/>
      <protection locked="0"/>
    </xf>
    <xf numFmtId="183" fontId="18" fillId="0" borderId="101" xfId="33" applyNumberFormat="1" applyFont="1" applyBorder="1" applyAlignment="1" applyProtection="1">
      <alignment horizontal="right" vertical="center" shrinkToFit="1"/>
      <protection locked="0"/>
    </xf>
    <xf numFmtId="183" fontId="18" fillId="0" borderId="107" xfId="28" applyNumberFormat="1" applyFont="1" applyBorder="1" applyAlignment="1" applyProtection="1">
      <alignment horizontal="right" vertical="center" shrinkToFit="1"/>
      <protection locked="0"/>
    </xf>
    <xf numFmtId="183" fontId="18" fillId="0" borderId="116" xfId="33" applyNumberFormat="1" applyFont="1" applyBorder="1" applyAlignment="1" applyProtection="1">
      <alignment horizontal="right" vertical="center" shrinkToFit="1"/>
      <protection locked="0"/>
    </xf>
    <xf numFmtId="183" fontId="18" fillId="0" borderId="87" xfId="28" applyNumberFormat="1" applyFont="1" applyBorder="1" applyAlignment="1" applyProtection="1">
      <alignment horizontal="right" vertical="center" shrinkToFit="1"/>
      <protection locked="0"/>
    </xf>
    <xf numFmtId="183" fontId="18" fillId="0" borderId="123" xfId="33" applyNumberFormat="1" applyFont="1" applyBorder="1" applyAlignment="1" applyProtection="1">
      <alignment horizontal="right" vertical="center" shrinkToFit="1"/>
      <protection locked="0"/>
    </xf>
    <xf numFmtId="183" fontId="18" fillId="0" borderId="106" xfId="28" applyNumberFormat="1" applyFont="1" applyBorder="1" applyAlignment="1" applyProtection="1">
      <alignment horizontal="right" vertical="center" shrinkToFit="1"/>
      <protection locked="0"/>
    </xf>
    <xf numFmtId="0" fontId="18" fillId="0" borderId="101" xfId="27" applyNumberFormat="1" applyFont="1" applyBorder="1" applyAlignment="1" applyProtection="1">
      <alignment horizontal="left" vertical="center" shrinkToFit="1"/>
      <protection locked="0"/>
    </xf>
    <xf numFmtId="0" fontId="18" fillId="0" borderId="146" xfId="27" applyNumberFormat="1" applyFont="1" applyBorder="1" applyAlignment="1" applyProtection="1">
      <alignment horizontal="left" vertical="center" shrinkToFit="1"/>
      <protection locked="0"/>
    </xf>
    <xf numFmtId="183" fontId="18" fillId="0" borderId="84" xfId="28" applyNumberFormat="1" applyFont="1" applyBorder="1" applyAlignment="1" applyProtection="1">
      <alignment horizontal="right" vertical="center" shrinkToFit="1"/>
      <protection locked="0"/>
    </xf>
    <xf numFmtId="183" fontId="18" fillId="0" borderId="91" xfId="27" applyNumberFormat="1" applyFont="1" applyBorder="1" applyAlignment="1" applyProtection="1">
      <alignment horizontal="right" vertical="center" shrinkToFit="1"/>
      <protection locked="0"/>
    </xf>
    <xf numFmtId="0" fontId="18" fillId="0" borderId="123" xfId="27" applyNumberFormat="1" applyFont="1" applyBorder="1" applyAlignment="1" applyProtection="1">
      <alignment horizontal="left" vertical="center" shrinkToFit="1"/>
      <protection locked="0"/>
    </xf>
    <xf numFmtId="183" fontId="18" fillId="0" borderId="96" xfId="33" applyNumberFormat="1" applyFont="1" applyBorder="1" applyAlignment="1" applyProtection="1">
      <alignment horizontal="right" vertical="center" shrinkToFit="1"/>
      <protection locked="0"/>
    </xf>
    <xf numFmtId="183" fontId="18" fillId="0" borderId="102" xfId="33" applyNumberFormat="1" applyFont="1" applyBorder="1" applyAlignment="1" applyProtection="1">
      <alignment horizontal="right" vertical="center" shrinkToFit="1"/>
      <protection locked="0"/>
    </xf>
    <xf numFmtId="183" fontId="18" fillId="0" borderId="110" xfId="33" applyNumberFormat="1" applyFont="1" applyBorder="1" applyAlignment="1" applyProtection="1">
      <alignment horizontal="right" vertical="center" shrinkToFit="1"/>
      <protection locked="0"/>
    </xf>
    <xf numFmtId="183" fontId="18" fillId="0" borderId="127" xfId="27" applyNumberFormat="1" applyFont="1" applyBorder="1" applyAlignment="1" applyProtection="1">
      <alignment horizontal="right" vertical="center" shrinkToFit="1"/>
      <protection locked="0"/>
    </xf>
    <xf numFmtId="0" fontId="18" fillId="0" borderId="102" xfId="27" applyNumberFormat="1" applyFont="1" applyBorder="1" applyAlignment="1" applyProtection="1">
      <alignment horizontal="left" vertical="center" shrinkToFit="1"/>
      <protection locked="0"/>
    </xf>
    <xf numFmtId="0" fontId="18" fillId="0" borderId="147" xfId="27" applyNumberFormat="1" applyFont="1" applyBorder="1" applyAlignment="1" applyProtection="1">
      <alignment horizontal="left" vertical="center" shrinkToFit="1"/>
      <protection locked="0"/>
    </xf>
    <xf numFmtId="0" fontId="18" fillId="0" borderId="22" xfId="28" applyFont="1" applyBorder="1" applyAlignment="1" applyProtection="1">
      <alignment horizontal="center" vertical="center"/>
      <protection locked="0"/>
    </xf>
    <xf numFmtId="0" fontId="18" fillId="0" borderId="50" xfId="28" applyFont="1" applyBorder="1" applyAlignment="1" applyProtection="1">
      <alignment horizontal="center" vertical="center"/>
      <protection locked="0"/>
    </xf>
    <xf numFmtId="0" fontId="18" fillId="5" borderId="33" xfId="28" applyFont="1" applyFill="1" applyBorder="1" applyAlignment="1" applyProtection="1">
      <alignment horizontal="left" vertical="center" shrinkToFit="1"/>
      <protection locked="0"/>
    </xf>
    <xf numFmtId="0" fontId="18" fillId="5" borderId="36" xfId="28" applyFont="1" applyFill="1" applyBorder="1" applyAlignment="1" applyProtection="1">
      <alignment horizontal="left" vertical="center" shrinkToFit="1"/>
      <protection locked="0"/>
    </xf>
    <xf numFmtId="0" fontId="18" fillId="5" borderId="38" xfId="28" applyFont="1" applyFill="1" applyBorder="1" applyAlignment="1" applyProtection="1">
      <alignment horizontal="left" vertical="center" shrinkToFit="1"/>
      <protection locked="0"/>
    </xf>
    <xf numFmtId="183" fontId="18" fillId="5" borderId="97" xfId="27" applyNumberFormat="1" applyFont="1" applyFill="1" applyBorder="1" applyAlignment="1" applyProtection="1">
      <alignment horizontal="right" vertical="center" shrinkToFit="1"/>
      <protection locked="0"/>
    </xf>
    <xf numFmtId="183" fontId="18" fillId="5" borderId="103" xfId="27" applyNumberFormat="1" applyFont="1" applyFill="1" applyBorder="1" applyAlignment="1" applyProtection="1">
      <alignment horizontal="right" vertical="center" shrinkToFit="1"/>
      <protection locked="0"/>
    </xf>
    <xf numFmtId="183" fontId="18" fillId="5" borderId="108" xfId="27" applyNumberFormat="1" applyFont="1" applyFill="1" applyBorder="1" applyAlignment="1" applyProtection="1">
      <alignment horizontal="right" vertical="center" shrinkToFit="1"/>
      <protection locked="0"/>
    </xf>
    <xf numFmtId="183" fontId="18" fillId="5" borderId="117" xfId="27" applyNumberFormat="1" applyFont="1" applyFill="1" applyBorder="1" applyAlignment="1" applyProtection="1">
      <alignment horizontal="right" vertical="center" shrinkToFit="1"/>
      <protection locked="0"/>
    </xf>
    <xf numFmtId="183" fontId="18" fillId="5" borderId="124" xfId="27" applyNumberFormat="1" applyFont="1" applyFill="1" applyBorder="1" applyAlignment="1" applyProtection="1">
      <alignment horizontal="right" vertical="center" shrinkToFit="1"/>
      <protection locked="0"/>
    </xf>
    <xf numFmtId="183" fontId="18" fillId="5" borderId="128" xfId="27" applyNumberFormat="1" applyFont="1" applyFill="1" applyBorder="1" applyAlignment="1" applyProtection="1">
      <alignment horizontal="right" vertical="center" shrinkToFit="1"/>
      <protection locked="0"/>
    </xf>
    <xf numFmtId="183" fontId="18" fillId="5" borderId="105" xfId="28" applyNumberFormat="1" applyFont="1" applyFill="1" applyBorder="1" applyAlignment="1" applyProtection="1">
      <alignment horizontal="right" vertical="center" shrinkToFit="1"/>
      <protection locked="0"/>
    </xf>
    <xf numFmtId="0" fontId="18" fillId="5" borderId="103" xfId="27" applyNumberFormat="1" applyFont="1" applyFill="1" applyBorder="1" applyAlignment="1" applyProtection="1">
      <alignment horizontal="left" vertical="center" shrinkToFit="1"/>
      <protection locked="0"/>
    </xf>
    <xf numFmtId="0" fontId="18" fillId="5" borderId="124" xfId="27" applyNumberFormat="1" applyFont="1" applyFill="1" applyBorder="1" applyAlignment="1" applyProtection="1">
      <alignment horizontal="left" vertical="center" shrinkToFit="1"/>
      <protection locked="0"/>
    </xf>
    <xf numFmtId="183" fontId="18" fillId="5" borderId="61" xfId="27" applyNumberFormat="1" applyFont="1" applyFill="1" applyBorder="1" applyAlignment="1" applyProtection="1">
      <alignment horizontal="right" vertical="center" shrinkToFit="1"/>
      <protection locked="0"/>
    </xf>
    <xf numFmtId="183" fontId="18" fillId="5" borderId="36" xfId="27" applyNumberFormat="1" applyFont="1" applyFill="1" applyBorder="1" applyAlignment="1" applyProtection="1">
      <alignment horizontal="right" vertical="center" shrinkToFit="1"/>
      <protection locked="0"/>
    </xf>
    <xf numFmtId="183" fontId="18" fillId="5" borderId="52" xfId="27" applyNumberFormat="1" applyFont="1" applyFill="1" applyBorder="1" applyAlignment="1" applyProtection="1">
      <alignment horizontal="right" vertical="center" shrinkToFit="1"/>
      <protection locked="0"/>
    </xf>
    <xf numFmtId="0" fontId="18" fillId="3" borderId="19" xfId="28" applyFont="1" applyFill="1" applyBorder="1" applyAlignment="1" applyProtection="1">
      <alignment horizontal="left" vertical="center"/>
    </xf>
    <xf numFmtId="0" fontId="18" fillId="4" borderId="7" xfId="28" applyFont="1" applyFill="1" applyBorder="1" applyAlignment="1" applyProtection="1">
      <alignment horizontal="center" vertical="center" wrapText="1" shrinkToFit="1"/>
      <protection locked="0"/>
    </xf>
    <xf numFmtId="0" fontId="18" fillId="4" borderId="19" xfId="28" applyFont="1" applyFill="1" applyBorder="1" applyAlignment="1" applyProtection="1">
      <alignment horizontal="center" vertical="center" shrinkToFit="1"/>
      <protection locked="0"/>
    </xf>
    <xf numFmtId="0" fontId="18" fillId="4" borderId="53" xfId="28" applyFont="1" applyFill="1" applyBorder="1" applyAlignment="1" applyProtection="1">
      <alignment horizontal="center" vertical="center" shrinkToFit="1"/>
      <protection locked="0"/>
    </xf>
    <xf numFmtId="0" fontId="18" fillId="4" borderId="76" xfId="28" applyFont="1" applyFill="1" applyBorder="1" applyAlignment="1" applyProtection="1">
      <alignment horizontal="center" vertical="center" shrinkToFit="1"/>
      <protection locked="0"/>
    </xf>
    <xf numFmtId="0" fontId="18" fillId="4" borderId="82" xfId="28" applyFont="1" applyFill="1" applyBorder="1" applyAlignment="1" applyProtection="1">
      <alignment horizontal="center" vertical="center" shrinkToFit="1"/>
      <protection locked="0"/>
    </xf>
    <xf numFmtId="0" fontId="18" fillId="4" borderId="121" xfId="28" applyFont="1" applyFill="1" applyBorder="1" applyAlignment="1" applyProtection="1">
      <alignment horizontal="center" vertical="center" shrinkToFit="1"/>
      <protection locked="0"/>
    </xf>
    <xf numFmtId="183" fontId="18" fillId="0" borderId="98" xfId="33" applyNumberFormat="1" applyFont="1" applyBorder="1" applyAlignment="1" applyProtection="1">
      <alignment horizontal="right" vertical="center" shrinkToFit="1"/>
      <protection locked="0"/>
    </xf>
    <xf numFmtId="183" fontId="18" fillId="0" borderId="104" xfId="33" applyNumberFormat="1" applyFont="1" applyBorder="1" applyAlignment="1" applyProtection="1">
      <alignment horizontal="right" vertical="center" shrinkToFit="1"/>
      <protection locked="0"/>
    </xf>
    <xf numFmtId="183" fontId="18" fillId="0" borderId="111" xfId="33" applyNumberFormat="1" applyFont="1" applyBorder="1" applyAlignment="1" applyProtection="1">
      <alignment horizontal="right" vertical="center" shrinkToFit="1"/>
      <protection locked="0"/>
    </xf>
    <xf numFmtId="183" fontId="18" fillId="0" borderId="118" xfId="33" applyNumberFormat="1" applyFont="1" applyBorder="1" applyAlignment="1" applyProtection="1">
      <alignment horizontal="right" vertical="center" shrinkToFit="1"/>
      <protection locked="0"/>
    </xf>
    <xf numFmtId="183" fontId="18" fillId="0" borderId="125" xfId="33" applyNumberFormat="1" applyFont="1" applyBorder="1" applyAlignment="1" applyProtection="1">
      <alignment horizontal="right" vertical="center" shrinkToFit="1"/>
      <protection locked="0"/>
    </xf>
    <xf numFmtId="183" fontId="18" fillId="0" borderId="129" xfId="28" applyNumberFormat="1" applyFont="1" applyBorder="1" applyAlignment="1" applyProtection="1">
      <alignment horizontal="right" vertical="center" shrinkToFit="1"/>
      <protection locked="0"/>
    </xf>
    <xf numFmtId="179" fontId="18" fillId="0" borderId="104" xfId="28" applyNumberFormat="1" applyFont="1" applyBorder="1" applyAlignment="1" applyProtection="1">
      <alignment horizontal="right" vertical="center" shrinkToFit="1"/>
      <protection locked="0"/>
    </xf>
    <xf numFmtId="0" fontId="18" fillId="0" borderId="104" xfId="28" applyFont="1" applyBorder="1" applyAlignment="1" applyProtection="1">
      <alignment horizontal="left" vertical="center" shrinkToFit="1"/>
      <protection locked="0"/>
    </xf>
    <xf numFmtId="0" fontId="18" fillId="0" borderId="125" xfId="28" applyFont="1" applyBorder="1" applyAlignment="1" applyProtection="1">
      <alignment horizontal="left" vertical="center" shrinkToFit="1"/>
      <protection locked="0"/>
    </xf>
    <xf numFmtId="179" fontId="18" fillId="0" borderId="101" xfId="28" applyNumberFormat="1" applyFont="1" applyBorder="1" applyAlignment="1" applyProtection="1">
      <alignment horizontal="right" vertical="center" shrinkToFit="1"/>
      <protection locked="0"/>
    </xf>
    <xf numFmtId="183" fontId="18" fillId="3" borderId="95" xfId="32" applyNumberFormat="1" applyFont="1" applyFill="1" applyBorder="1" applyAlignment="1" applyProtection="1">
      <alignment horizontal="right" vertical="center" shrinkToFit="1"/>
      <protection locked="0"/>
    </xf>
    <xf numFmtId="183" fontId="18" fillId="3" borderId="101" xfId="32" applyNumberFormat="1" applyFont="1" applyFill="1" applyBorder="1" applyAlignment="1" applyProtection="1">
      <alignment horizontal="right" vertical="center" shrinkToFit="1"/>
      <protection locked="0"/>
    </xf>
    <xf numFmtId="183" fontId="18" fillId="3" borderId="107" xfId="32" applyNumberFormat="1" applyFont="1" applyFill="1" applyBorder="1" applyAlignment="1" applyProtection="1">
      <alignment horizontal="right" vertical="center" shrinkToFit="1"/>
      <protection locked="0"/>
    </xf>
    <xf numFmtId="183" fontId="18" fillId="3" borderId="106" xfId="32" applyNumberFormat="1" applyFont="1" applyFill="1" applyBorder="1" applyAlignment="1" applyProtection="1">
      <alignment horizontal="right" vertical="center" shrinkToFit="1"/>
      <protection locked="0"/>
    </xf>
    <xf numFmtId="179" fontId="18" fillId="3" borderId="101" xfId="32" applyNumberFormat="1" applyFont="1" applyFill="1" applyBorder="1" applyAlignment="1" applyProtection="1">
      <alignment horizontal="right" vertical="center" shrinkToFit="1"/>
      <protection locked="0"/>
    </xf>
    <xf numFmtId="0" fontId="18" fillId="0" borderId="11" xfId="28" applyFont="1" applyBorder="1" applyAlignment="1" applyProtection="1">
      <alignment horizontal="center" vertical="center" shrinkToFit="1"/>
      <protection locked="0"/>
    </xf>
    <xf numFmtId="183" fontId="18" fillId="5" borderId="99" xfId="28" applyNumberFormat="1" applyFont="1" applyFill="1" applyBorder="1" applyAlignment="1" applyProtection="1">
      <alignment horizontal="right" vertical="center" shrinkToFit="1"/>
      <protection locked="0"/>
    </xf>
    <xf numFmtId="183" fontId="18" fillId="5" borderId="112" xfId="28" applyNumberFormat="1" applyFont="1" applyFill="1" applyBorder="1" applyAlignment="1" applyProtection="1">
      <alignment horizontal="right" vertical="center" shrinkToFit="1"/>
      <protection locked="0"/>
    </xf>
    <xf numFmtId="179" fontId="18" fillId="5" borderId="105" xfId="28" applyNumberFormat="1" applyFont="1" applyFill="1" applyBorder="1" applyAlignment="1" applyProtection="1">
      <alignment horizontal="right" vertical="center" shrinkToFit="1"/>
      <protection locked="0"/>
    </xf>
    <xf numFmtId="0" fontId="18" fillId="4" borderId="40" xfId="28" applyFont="1" applyFill="1" applyBorder="1" applyAlignment="1" applyProtection="1">
      <alignment horizontal="center" vertical="center" wrapText="1" shrinkToFit="1"/>
      <protection locked="0"/>
    </xf>
    <xf numFmtId="0" fontId="18" fillId="4" borderId="13" xfId="28" applyFont="1" applyFill="1" applyBorder="1" applyAlignment="1" applyProtection="1">
      <alignment horizontal="center" vertical="center" shrinkToFit="1"/>
      <protection locked="0"/>
    </xf>
    <xf numFmtId="0" fontId="18" fillId="4" borderId="93" xfId="28" applyFont="1" applyFill="1" applyBorder="1" applyAlignment="1" applyProtection="1">
      <alignment horizontal="center" vertical="center" shrinkToFit="1"/>
      <protection locked="0"/>
    </xf>
    <xf numFmtId="0" fontId="18" fillId="4" borderId="89" xfId="28" applyFont="1" applyFill="1" applyBorder="1" applyAlignment="1" applyProtection="1">
      <alignment horizontal="center" vertical="center" shrinkToFit="1"/>
      <protection locked="0"/>
    </xf>
    <xf numFmtId="0" fontId="18" fillId="4" borderId="93" xfId="28" applyFont="1" applyFill="1" applyBorder="1" applyAlignment="1" applyProtection="1">
      <alignment horizontal="center" vertical="center"/>
      <protection locked="0"/>
    </xf>
    <xf numFmtId="0" fontId="18" fillId="3" borderId="84" xfId="28" applyFont="1" applyFill="1" applyBorder="1" applyAlignment="1" applyProtection="1">
      <alignment horizontal="left" vertical="center" shrinkToFit="1"/>
      <protection locked="0"/>
    </xf>
    <xf numFmtId="0" fontId="18" fillId="3" borderId="87" xfId="28" applyFont="1" applyFill="1" applyBorder="1" applyAlignment="1" applyProtection="1">
      <alignment horizontal="left" vertical="center" shrinkToFit="1"/>
      <protection locked="0"/>
    </xf>
    <xf numFmtId="0" fontId="18" fillId="3" borderId="91" xfId="28" applyFont="1" applyFill="1" applyBorder="1" applyAlignment="1" applyProtection="1">
      <alignment horizontal="left" vertical="center" shrinkToFit="1"/>
      <protection locked="0"/>
    </xf>
    <xf numFmtId="183" fontId="18" fillId="3" borderId="84" xfId="28" applyNumberFormat="1" applyFont="1" applyFill="1" applyBorder="1" applyAlignment="1" applyProtection="1">
      <alignment horizontal="right" vertical="center" shrinkToFit="1"/>
      <protection locked="0"/>
    </xf>
    <xf numFmtId="183" fontId="18" fillId="3" borderId="87" xfId="28" applyNumberFormat="1" applyFont="1" applyFill="1" applyBorder="1" applyAlignment="1" applyProtection="1">
      <alignment horizontal="right" vertical="center" shrinkToFit="1"/>
      <protection locked="0"/>
    </xf>
    <xf numFmtId="183" fontId="18" fillId="3" borderId="91" xfId="28" applyNumberFormat="1" applyFont="1" applyFill="1" applyBorder="1" applyAlignment="1" applyProtection="1">
      <alignment horizontal="right" vertical="center" shrinkToFit="1"/>
      <protection locked="0"/>
    </xf>
    <xf numFmtId="0" fontId="18" fillId="3" borderId="123" xfId="28" applyNumberFormat="1" applyFont="1" applyFill="1" applyBorder="1" applyAlignment="1" applyProtection="1">
      <alignment horizontal="left" vertical="center" shrinkToFit="1"/>
      <protection locked="0"/>
    </xf>
    <xf numFmtId="0" fontId="18" fillId="3" borderId="85" xfId="28" applyFont="1" applyFill="1" applyBorder="1" applyAlignment="1" applyProtection="1">
      <alignment horizontal="left" vertical="center" shrinkToFit="1"/>
      <protection locked="0"/>
    </xf>
    <xf numFmtId="0" fontId="18" fillId="3" borderId="88" xfId="28" applyFont="1" applyFill="1" applyBorder="1" applyAlignment="1" applyProtection="1">
      <alignment horizontal="left" vertical="center" shrinkToFit="1"/>
      <protection locked="0"/>
    </xf>
    <xf numFmtId="0" fontId="18" fillId="3" borderId="92" xfId="28" applyFont="1" applyFill="1" applyBorder="1" applyAlignment="1" applyProtection="1">
      <alignment horizontal="left" vertical="center" shrinkToFit="1"/>
      <protection locked="0"/>
    </xf>
    <xf numFmtId="183" fontId="18" fillId="3" borderId="96" xfId="28" applyNumberFormat="1" applyFont="1" applyFill="1" applyBorder="1" applyAlignment="1" applyProtection="1">
      <alignment horizontal="right" vertical="center" shrinkToFit="1"/>
      <protection locked="0"/>
    </xf>
    <xf numFmtId="183" fontId="18" fillId="3" borderId="102" xfId="28" applyNumberFormat="1" applyFont="1" applyFill="1" applyBorder="1" applyAlignment="1" applyProtection="1">
      <alignment horizontal="right" vertical="center" shrinkToFit="1"/>
      <protection locked="0"/>
    </xf>
    <xf numFmtId="0" fontId="18" fillId="3" borderId="102" xfId="28" applyNumberFormat="1" applyFont="1" applyFill="1" applyBorder="1" applyAlignment="1" applyProtection="1">
      <alignment horizontal="left" vertical="center" shrinkToFit="1"/>
      <protection locked="0"/>
    </xf>
    <xf numFmtId="0" fontId="18" fillId="3" borderId="147" xfId="28" applyNumberFormat="1" applyFont="1" applyFill="1" applyBorder="1" applyAlignment="1" applyProtection="1">
      <alignment horizontal="left" vertical="center" shrinkToFit="1"/>
      <protection locked="0"/>
    </xf>
    <xf numFmtId="183" fontId="18" fillId="5" borderId="160" xfId="28" applyNumberFormat="1" applyFont="1" applyFill="1" applyBorder="1" applyAlignment="1" applyProtection="1">
      <alignment horizontal="right" vertical="center" shrinkToFit="1"/>
      <protection locked="0"/>
    </xf>
    <xf numFmtId="183" fontId="18" fillId="5" borderId="161" xfId="28" applyNumberFormat="1" applyFont="1" applyFill="1" applyBorder="1" applyAlignment="1" applyProtection="1">
      <alignment horizontal="right" vertical="center" shrinkToFit="1"/>
      <protection locked="0"/>
    </xf>
    <xf numFmtId="183" fontId="18" fillId="5" borderId="164" xfId="28" applyNumberFormat="1" applyFont="1" applyFill="1" applyBorder="1" applyAlignment="1" applyProtection="1">
      <alignment horizontal="right" vertical="center" shrinkToFit="1"/>
      <protection locked="0"/>
    </xf>
    <xf numFmtId="183" fontId="18" fillId="5" borderId="33" xfId="28" applyNumberFormat="1" applyFont="1" applyFill="1" applyBorder="1" applyAlignment="1" applyProtection="1">
      <alignment horizontal="right" vertical="center" shrinkToFit="1"/>
      <protection locked="0"/>
    </xf>
    <xf numFmtId="183" fontId="18" fillId="5" borderId="38" xfId="28" applyNumberFormat="1" applyFont="1" applyFill="1" applyBorder="1" applyAlignment="1" applyProtection="1">
      <alignment horizontal="right" vertical="center" shrinkToFit="1"/>
      <protection locked="0"/>
    </xf>
    <xf numFmtId="0" fontId="18" fillId="5" borderId="52" xfId="28" applyNumberFormat="1" applyFont="1" applyFill="1" applyBorder="1" applyAlignment="1" applyProtection="1">
      <alignment horizontal="left" vertical="center" shrinkToFit="1"/>
      <protection locked="0"/>
    </xf>
    <xf numFmtId="0" fontId="18" fillId="3" borderId="19" xfId="28" applyFont="1" applyFill="1" applyBorder="1" applyAlignment="1" applyProtection="1">
      <alignment horizontal="left" vertical="center" wrapText="1"/>
    </xf>
    <xf numFmtId="0" fontId="18" fillId="3" borderId="0" xfId="32" applyFont="1" applyFill="1" applyAlignment="1" applyProtection="1">
      <alignment horizontal="left" vertical="center"/>
    </xf>
    <xf numFmtId="0" fontId="18" fillId="3" borderId="56" xfId="28" applyFont="1" applyFill="1" applyBorder="1" applyAlignment="1" applyProtection="1">
      <alignment horizontal="center" vertical="center"/>
    </xf>
    <xf numFmtId="0" fontId="18" fillId="3" borderId="34" xfId="28" applyFont="1" applyFill="1" applyBorder="1" applyAlignment="1" applyProtection="1">
      <alignment horizontal="center" vertical="center"/>
    </xf>
    <xf numFmtId="0" fontId="18" fillId="3" borderId="59" xfId="28" applyFont="1" applyFill="1" applyBorder="1" applyAlignment="1" applyProtection="1">
      <alignment horizontal="center" vertical="center"/>
    </xf>
    <xf numFmtId="0" fontId="18" fillId="3" borderId="57" xfId="28" applyFont="1" applyFill="1" applyBorder="1" applyAlignment="1" applyProtection="1">
      <alignment horizontal="center" vertical="center"/>
    </xf>
    <xf numFmtId="0" fontId="18" fillId="3" borderId="35" xfId="28" applyFont="1" applyFill="1" applyBorder="1" applyAlignment="1" applyProtection="1">
      <alignment horizontal="center" vertical="center"/>
    </xf>
    <xf numFmtId="0" fontId="18" fillId="3" borderId="37" xfId="28" applyFont="1" applyFill="1" applyBorder="1" applyAlignment="1" applyProtection="1">
      <alignment horizontal="center" vertical="center"/>
    </xf>
    <xf numFmtId="0" fontId="18" fillId="3" borderId="32" xfId="28" applyFont="1" applyFill="1" applyBorder="1" applyAlignment="1" applyProtection="1">
      <alignment horizontal="center" vertical="center"/>
    </xf>
    <xf numFmtId="0" fontId="18" fillId="3" borderId="51" xfId="28" applyFont="1" applyFill="1" applyBorder="1" applyAlignment="1" applyProtection="1">
      <alignment horizontal="center" vertical="center"/>
    </xf>
    <xf numFmtId="0" fontId="18" fillId="3" borderId="74" xfId="28" applyFont="1" applyFill="1" applyBorder="1" applyAlignment="1" applyProtection="1">
      <alignment horizontal="center" vertical="center"/>
    </xf>
    <xf numFmtId="0" fontId="18" fillId="3" borderId="12" xfId="28" applyFont="1" applyFill="1" applyBorder="1" applyProtection="1">
      <alignment vertical="center"/>
    </xf>
    <xf numFmtId="0" fontId="18" fillId="3" borderId="23" xfId="28" applyFont="1" applyFill="1" applyBorder="1" applyProtection="1">
      <alignment vertical="center"/>
    </xf>
    <xf numFmtId="0" fontId="18" fillId="3" borderId="16" xfId="28" applyFont="1" applyFill="1" applyBorder="1" applyProtection="1">
      <alignment vertical="center"/>
    </xf>
    <xf numFmtId="183" fontId="18" fillId="3" borderId="30" xfId="33" applyNumberFormat="1" applyFont="1" applyFill="1" applyBorder="1" applyAlignment="1" applyProtection="1">
      <alignment horizontal="right" vertical="center" shrinkToFit="1"/>
    </xf>
    <xf numFmtId="183" fontId="18" fillId="3" borderId="23" xfId="33" applyNumberFormat="1" applyFont="1" applyFill="1" applyBorder="1" applyAlignment="1" applyProtection="1">
      <alignment horizontal="right" vertical="center" shrinkToFit="1"/>
    </xf>
    <xf numFmtId="183" fontId="18" fillId="3" borderId="65" xfId="33" applyNumberFormat="1" applyFont="1" applyFill="1" applyBorder="1" applyAlignment="1" applyProtection="1">
      <alignment horizontal="right" vertical="center" shrinkToFit="1"/>
    </xf>
    <xf numFmtId="183" fontId="18" fillId="3" borderId="71" xfId="33" applyNumberFormat="1" applyFont="1" applyFill="1" applyBorder="1" applyAlignment="1" applyProtection="1">
      <alignment horizontal="right" vertical="center" shrinkToFit="1"/>
    </xf>
    <xf numFmtId="179" fontId="18" fillId="3" borderId="71" xfId="33" applyNumberFormat="1" applyFont="1" applyFill="1" applyBorder="1" applyAlignment="1" applyProtection="1">
      <alignment horizontal="right" vertical="center" shrinkToFit="1"/>
    </xf>
    <xf numFmtId="179" fontId="18" fillId="3" borderId="23" xfId="33" applyNumberFormat="1" applyFont="1" applyFill="1" applyBorder="1" applyAlignment="1" applyProtection="1">
      <alignment horizontal="right" vertical="center" shrinkToFit="1"/>
    </xf>
    <xf numFmtId="179" fontId="18" fillId="3" borderId="54" xfId="33" applyNumberFormat="1" applyFont="1" applyFill="1" applyBorder="1" applyAlignment="1" applyProtection="1">
      <alignment horizontal="right" vertical="center" shrinkToFit="1"/>
    </xf>
    <xf numFmtId="0" fontId="18" fillId="3" borderId="12" xfId="28" applyFont="1" applyFill="1" applyBorder="1" applyAlignment="1" applyProtection="1">
      <alignment horizontal="center" vertical="top"/>
    </xf>
    <xf numFmtId="0" fontId="18" fillId="3" borderId="23" xfId="28" applyFont="1" applyFill="1" applyBorder="1" applyAlignment="1" applyProtection="1">
      <alignment horizontal="center" vertical="top"/>
    </xf>
    <xf numFmtId="0" fontId="18" fillId="3" borderId="16" xfId="28" applyFont="1" applyFill="1" applyBorder="1" applyAlignment="1" applyProtection="1">
      <alignment horizontal="center" vertical="top"/>
    </xf>
    <xf numFmtId="0" fontId="18" fillId="3" borderId="8" xfId="28" applyFont="1" applyFill="1" applyBorder="1" applyAlignment="1" applyProtection="1">
      <alignment horizontal="center" vertical="top"/>
    </xf>
    <xf numFmtId="0" fontId="18" fillId="3" borderId="0" xfId="28" applyFont="1" applyFill="1" applyBorder="1" applyAlignment="1" applyProtection="1">
      <alignment horizontal="center" vertical="top"/>
    </xf>
    <xf numFmtId="0" fontId="18" fillId="3" borderId="14" xfId="28" applyFont="1" applyFill="1" applyBorder="1" applyAlignment="1" applyProtection="1">
      <alignment horizontal="center" vertical="top"/>
    </xf>
    <xf numFmtId="0" fontId="18" fillId="3" borderId="56" xfId="28" applyFont="1" applyFill="1" applyBorder="1" applyAlignment="1" applyProtection="1">
      <alignment horizontal="center" vertical="top"/>
    </xf>
    <xf numFmtId="0" fontId="18" fillId="3" borderId="34" xfId="28" applyFont="1" applyFill="1" applyBorder="1" applyAlignment="1" applyProtection="1">
      <alignment horizontal="center" vertical="top"/>
    </xf>
    <xf numFmtId="0" fontId="18" fillId="3" borderId="30" xfId="28" applyFont="1" applyFill="1" applyBorder="1" applyProtection="1">
      <alignment vertical="center"/>
    </xf>
    <xf numFmtId="183" fontId="18" fillId="3" borderId="148" xfId="33" applyNumberFormat="1" applyFont="1" applyFill="1" applyBorder="1" applyAlignment="1" applyProtection="1">
      <alignment horizontal="right" vertical="center" shrinkToFit="1"/>
    </xf>
    <xf numFmtId="183" fontId="18" fillId="3" borderId="68" xfId="33" applyNumberFormat="1" applyFont="1" applyFill="1" applyBorder="1" applyAlignment="1" applyProtection="1">
      <alignment horizontal="right" vertical="center" shrinkToFit="1"/>
    </xf>
    <xf numFmtId="179" fontId="18" fillId="3" borderId="158" xfId="33" applyNumberFormat="1" applyFont="1" applyFill="1" applyBorder="1" applyAlignment="1" applyProtection="1">
      <alignment horizontal="right" vertical="center" shrinkToFit="1"/>
    </xf>
    <xf numFmtId="179" fontId="18" fillId="3" borderId="27" xfId="33" applyNumberFormat="1" applyFont="1" applyFill="1" applyBorder="1" applyAlignment="1" applyProtection="1">
      <alignment horizontal="right" vertical="center" shrinkToFit="1"/>
    </xf>
    <xf numFmtId="0" fontId="18" fillId="3" borderId="30" xfId="28" applyFont="1" applyFill="1" applyBorder="1" applyAlignment="1" applyProtection="1">
      <alignment horizontal="center" vertical="center" textRotation="255" wrapText="1"/>
    </xf>
    <xf numFmtId="0" fontId="18" fillId="3" borderId="16" xfId="28" applyFont="1" applyFill="1" applyBorder="1" applyAlignment="1" applyProtection="1">
      <alignment horizontal="center" vertical="center" textRotation="255" wrapText="1"/>
    </xf>
    <xf numFmtId="0" fontId="18" fillId="3" borderId="42" xfId="28" applyFont="1" applyFill="1" applyBorder="1" applyAlignment="1" applyProtection="1">
      <alignment horizontal="center" vertical="center" textRotation="255" wrapText="1"/>
    </xf>
    <xf numFmtId="0" fontId="18" fillId="3" borderId="14" xfId="28" applyFont="1" applyFill="1" applyBorder="1" applyAlignment="1" applyProtection="1">
      <alignment horizontal="center" vertical="center" textRotation="255" wrapText="1"/>
    </xf>
    <xf numFmtId="0" fontId="18" fillId="3" borderId="31" xfId="28" applyFont="1" applyFill="1" applyBorder="1" applyAlignment="1" applyProtection="1">
      <alignment horizontal="center" vertical="center" textRotation="255" wrapText="1"/>
    </xf>
    <xf numFmtId="0" fontId="18" fillId="3" borderId="15" xfId="28" applyFont="1" applyFill="1" applyBorder="1" applyAlignment="1" applyProtection="1">
      <alignment horizontal="center" vertical="center" textRotation="255" wrapText="1"/>
    </xf>
    <xf numFmtId="0" fontId="18" fillId="3" borderId="30" xfId="28" applyFont="1" applyFill="1" applyBorder="1" applyAlignment="1" applyProtection="1">
      <alignment vertical="center"/>
    </xf>
    <xf numFmtId="0" fontId="18" fillId="3" borderId="23" xfId="28" applyFont="1" applyFill="1" applyBorder="1" applyAlignment="1" applyProtection="1">
      <alignment vertical="center"/>
    </xf>
    <xf numFmtId="0" fontId="18" fillId="3" borderId="16" xfId="28" applyFont="1" applyFill="1" applyBorder="1" applyAlignment="1" applyProtection="1">
      <alignment vertical="center"/>
    </xf>
    <xf numFmtId="179" fontId="18" fillId="3" borderId="68" xfId="33" applyNumberFormat="1" applyFont="1" applyFill="1" applyBorder="1" applyAlignment="1" applyProtection="1">
      <alignment horizontal="right" vertical="center" shrinkToFit="1"/>
    </xf>
    <xf numFmtId="179" fontId="18" fillId="3" borderId="168" xfId="33" applyNumberFormat="1" applyFont="1" applyFill="1" applyBorder="1" applyAlignment="1" applyProtection="1">
      <alignment horizontal="right" vertical="center" shrinkToFit="1"/>
    </xf>
    <xf numFmtId="0" fontId="18" fillId="3" borderId="8" xfId="28" applyFont="1" applyFill="1" applyBorder="1" applyAlignment="1" applyProtection="1">
      <alignment horizontal="left" vertical="center"/>
    </xf>
    <xf numFmtId="0" fontId="18" fillId="3" borderId="0" xfId="28" applyFont="1" applyFill="1" applyBorder="1" applyAlignment="1" applyProtection="1">
      <alignment horizontal="left" vertical="center"/>
    </xf>
    <xf numFmtId="0" fontId="18" fillId="3" borderId="14" xfId="28" applyFont="1" applyFill="1" applyBorder="1" applyAlignment="1" applyProtection="1">
      <alignment horizontal="left" vertical="center"/>
    </xf>
    <xf numFmtId="183" fontId="18" fillId="3" borderId="42" xfId="32" applyNumberFormat="1" applyFont="1" applyFill="1" applyBorder="1" applyAlignment="1" applyProtection="1">
      <alignment horizontal="right" vertical="center" shrinkToFit="1"/>
    </xf>
    <xf numFmtId="183" fontId="18" fillId="3" borderId="0" xfId="28" applyNumberFormat="1" applyFont="1" applyFill="1" applyBorder="1" applyAlignment="1" applyProtection="1">
      <alignment horizontal="right" vertical="center" shrinkToFit="1"/>
    </xf>
    <xf numFmtId="183" fontId="18" fillId="3" borderId="66" xfId="32" applyNumberFormat="1" applyFont="1" applyFill="1" applyBorder="1" applyAlignment="1" applyProtection="1">
      <alignment horizontal="right" vertical="center" shrinkToFit="1"/>
    </xf>
    <xf numFmtId="183" fontId="18" fillId="3" borderId="72" xfId="32" applyNumberFormat="1" applyFont="1" applyFill="1" applyBorder="1" applyAlignment="1" applyProtection="1">
      <alignment horizontal="right" vertical="center" shrinkToFit="1"/>
    </xf>
    <xf numFmtId="179" fontId="18" fillId="3" borderId="72" xfId="32" applyNumberFormat="1" applyFont="1" applyFill="1" applyBorder="1" applyAlignment="1" applyProtection="1">
      <alignment horizontal="right" vertical="center" shrinkToFit="1"/>
    </xf>
    <xf numFmtId="179" fontId="18" fillId="3" borderId="0" xfId="32" applyNumberFormat="1" applyFont="1" applyFill="1" applyBorder="1" applyAlignment="1" applyProtection="1">
      <alignment horizontal="right" vertical="center" shrinkToFit="1"/>
    </xf>
    <xf numFmtId="179" fontId="18" fillId="3" borderId="58" xfId="32" applyNumberFormat="1" applyFont="1" applyFill="1" applyBorder="1" applyAlignment="1" applyProtection="1">
      <alignment horizontal="right" vertical="center" shrinkToFit="1"/>
    </xf>
    <xf numFmtId="0" fontId="18" fillId="3" borderId="42" xfId="28" applyFont="1" applyFill="1" applyBorder="1" applyProtection="1">
      <alignment vertical="center"/>
    </xf>
    <xf numFmtId="0" fontId="18" fillId="3" borderId="0" xfId="28" applyFont="1" applyFill="1" applyBorder="1" applyProtection="1">
      <alignment vertical="center"/>
    </xf>
    <xf numFmtId="0" fontId="18" fillId="3" borderId="14" xfId="28" applyFont="1" applyFill="1" applyBorder="1" applyProtection="1">
      <alignment vertical="center"/>
    </xf>
    <xf numFmtId="183" fontId="18" fillId="3" borderId="149" xfId="33" applyNumberFormat="1" applyFont="1" applyFill="1" applyBorder="1" applyAlignment="1" applyProtection="1">
      <alignment horizontal="right" vertical="center" shrinkToFit="1"/>
    </xf>
    <xf numFmtId="183" fontId="18" fillId="3" borderId="69" xfId="33" applyNumberFormat="1" applyFont="1" applyFill="1" applyBorder="1" applyAlignment="1" applyProtection="1">
      <alignment horizontal="right" vertical="center" shrinkToFit="1"/>
    </xf>
    <xf numFmtId="179" fontId="18" fillId="3" borderId="75" xfId="33" applyNumberFormat="1" applyFont="1" applyFill="1" applyBorder="1" applyAlignment="1" applyProtection="1">
      <alignment horizontal="right" vertical="center" shrinkToFit="1"/>
    </xf>
    <xf numFmtId="179" fontId="18" fillId="3" borderId="25" xfId="33" applyNumberFormat="1" applyFont="1" applyFill="1" applyBorder="1" applyAlignment="1" applyProtection="1">
      <alignment horizontal="right" vertical="center" shrinkToFit="1"/>
    </xf>
    <xf numFmtId="0" fontId="18" fillId="3" borderId="42" xfId="28" applyFont="1" applyFill="1" applyBorder="1" applyAlignment="1" applyProtection="1">
      <alignment vertical="center"/>
    </xf>
    <xf numFmtId="0" fontId="18" fillId="3" borderId="0" xfId="28" applyFont="1" applyFill="1" applyBorder="1" applyAlignment="1" applyProtection="1">
      <alignment vertical="center"/>
    </xf>
    <xf numFmtId="0" fontId="18" fillId="3" borderId="14" xfId="28" applyFont="1" applyFill="1" applyBorder="1" applyAlignment="1" applyProtection="1">
      <alignment vertical="center"/>
    </xf>
    <xf numFmtId="179" fontId="18" fillId="3" borderId="69" xfId="33" applyNumberFormat="1" applyFont="1" applyFill="1" applyBorder="1" applyAlignment="1" applyProtection="1">
      <alignment horizontal="right" vertical="center" shrinkToFit="1"/>
    </xf>
    <xf numFmtId="179" fontId="18" fillId="3" borderId="169" xfId="33" applyNumberFormat="1" applyFont="1" applyFill="1" applyBorder="1" applyAlignment="1" applyProtection="1">
      <alignment horizontal="right" vertical="center" shrinkToFit="1"/>
    </xf>
    <xf numFmtId="0" fontId="18" fillId="3" borderId="12" xfId="28" applyFont="1" applyFill="1" applyBorder="1" applyAlignment="1" applyProtection="1">
      <alignment horizontal="center" vertical="center" textRotation="255" shrinkToFit="1"/>
    </xf>
    <xf numFmtId="0" fontId="18" fillId="3" borderId="16" xfId="28" applyFont="1" applyFill="1" applyBorder="1" applyAlignment="1" applyProtection="1">
      <alignment horizontal="center" vertical="center" textRotation="255" shrinkToFit="1"/>
    </xf>
    <xf numFmtId="0" fontId="18" fillId="3" borderId="8" xfId="28" applyFont="1" applyFill="1" applyBorder="1" applyAlignment="1" applyProtection="1">
      <alignment horizontal="center" vertical="center" textRotation="255" shrinkToFit="1"/>
    </xf>
    <xf numFmtId="0" fontId="18" fillId="3" borderId="14" xfId="28" applyFont="1" applyFill="1" applyBorder="1" applyAlignment="1" applyProtection="1">
      <alignment horizontal="center" vertical="center" textRotation="255" shrinkToFit="1"/>
    </xf>
    <xf numFmtId="0" fontId="18" fillId="3" borderId="56" xfId="28" applyFont="1" applyFill="1" applyBorder="1" applyAlignment="1" applyProtection="1">
      <alignment horizontal="center" vertical="center" textRotation="255" shrinkToFit="1"/>
    </xf>
    <xf numFmtId="0" fontId="18" fillId="3" borderId="15" xfId="28" applyFont="1" applyFill="1" applyBorder="1" applyAlignment="1" applyProtection="1">
      <alignment horizontal="center" vertical="center" textRotation="255" shrinkToFit="1"/>
    </xf>
    <xf numFmtId="0" fontId="18" fillId="3" borderId="0" xfId="28" applyFont="1" applyFill="1" applyProtection="1">
      <alignment vertical="center"/>
    </xf>
    <xf numFmtId="0" fontId="18" fillId="3" borderId="34" xfId="28" applyFont="1" applyFill="1" applyBorder="1" applyProtection="1">
      <alignment vertical="center"/>
    </xf>
    <xf numFmtId="0" fontId="18" fillId="3" borderId="15" xfId="28" applyFont="1" applyFill="1" applyBorder="1" applyProtection="1">
      <alignment vertical="center"/>
    </xf>
    <xf numFmtId="0" fontId="18" fillId="3" borderId="35" xfId="28" applyFont="1" applyFill="1" applyBorder="1" applyAlignment="1" applyProtection="1">
      <alignment horizontal="center" vertical="center" wrapText="1"/>
    </xf>
    <xf numFmtId="183" fontId="18" fillId="3" borderId="32" xfId="33" applyNumberFormat="1" applyFont="1" applyFill="1" applyBorder="1" applyAlignment="1" applyProtection="1">
      <alignment horizontal="right" vertical="center" shrinkToFit="1"/>
    </xf>
    <xf numFmtId="183" fontId="18" fillId="3" borderId="35" xfId="33" applyNumberFormat="1" applyFont="1" applyFill="1" applyBorder="1" applyAlignment="1" applyProtection="1">
      <alignment horizontal="right" vertical="center" shrinkToFit="1"/>
    </xf>
    <xf numFmtId="183" fontId="18" fillId="3" borderId="113" xfId="33" applyNumberFormat="1" applyFont="1" applyFill="1" applyBorder="1" applyAlignment="1" applyProtection="1">
      <alignment horizontal="right" vertical="center" shrinkToFit="1"/>
    </xf>
    <xf numFmtId="183" fontId="18" fillId="3" borderId="119" xfId="33" applyNumberFormat="1" applyFont="1" applyFill="1" applyBorder="1" applyAlignment="1" applyProtection="1">
      <alignment horizontal="right" vertical="center" shrinkToFit="1"/>
    </xf>
    <xf numFmtId="183" fontId="18" fillId="3" borderId="130" xfId="33" applyNumberFormat="1" applyFont="1" applyFill="1" applyBorder="1" applyAlignment="1" applyProtection="1">
      <alignment horizontal="right" vertical="center" shrinkToFit="1"/>
    </xf>
    <xf numFmtId="183" fontId="18" fillId="3" borderId="135" xfId="33" applyNumberFormat="1" applyFont="1" applyFill="1" applyBorder="1" applyAlignment="1" applyProtection="1">
      <alignment horizontal="right" vertical="center" shrinkToFit="1"/>
    </xf>
    <xf numFmtId="183" fontId="18" fillId="3" borderId="140" xfId="33" applyNumberFormat="1" applyFont="1" applyFill="1" applyBorder="1" applyAlignment="1" applyProtection="1">
      <alignment horizontal="right" vertical="center" shrinkToFit="1"/>
    </xf>
    <xf numFmtId="0" fontId="18" fillId="3" borderId="31" xfId="28" applyFont="1" applyFill="1" applyBorder="1" applyProtection="1">
      <alignment vertical="center"/>
    </xf>
    <xf numFmtId="183" fontId="18" fillId="3" borderId="150" xfId="33" applyNumberFormat="1" applyFont="1" applyFill="1" applyBorder="1" applyAlignment="1" applyProtection="1">
      <alignment horizontal="right" vertical="center" shrinkToFit="1"/>
    </xf>
    <xf numFmtId="183" fontId="18" fillId="3" borderId="70" xfId="33" applyNumberFormat="1" applyFont="1" applyFill="1" applyBorder="1" applyAlignment="1" applyProtection="1">
      <alignment horizontal="right" vertical="center" shrinkToFit="1"/>
    </xf>
    <xf numFmtId="0" fontId="19" fillId="3" borderId="37" xfId="28" applyFont="1" applyFill="1" applyBorder="1" applyAlignment="1" applyProtection="1">
      <alignment horizontal="center" vertical="center"/>
    </xf>
    <xf numFmtId="179" fontId="18" fillId="3" borderId="130" xfId="33" applyNumberFormat="1" applyFont="1" applyFill="1" applyBorder="1" applyAlignment="1" applyProtection="1">
      <alignment horizontal="right" vertical="center" shrinkToFit="1"/>
    </xf>
    <xf numFmtId="179" fontId="18" fillId="3" borderId="135" xfId="33" applyNumberFormat="1" applyFont="1" applyFill="1" applyBorder="1" applyAlignment="1" applyProtection="1">
      <alignment horizontal="right" vertical="center" shrinkToFit="1"/>
    </xf>
    <xf numFmtId="179" fontId="18" fillId="3" borderId="162" xfId="33" applyNumberFormat="1" applyFont="1" applyFill="1" applyBorder="1" applyAlignment="1" applyProtection="1">
      <alignment horizontal="right" vertical="center" shrinkToFit="1"/>
    </xf>
    <xf numFmtId="0" fontId="18" fillId="3" borderId="12" xfId="28" applyFont="1" applyFill="1" applyBorder="1" applyAlignment="1" applyProtection="1">
      <alignment horizontal="center" vertical="center" textRotation="255" wrapText="1"/>
    </xf>
    <xf numFmtId="0" fontId="18" fillId="3" borderId="8" xfId="28" applyFont="1" applyFill="1" applyBorder="1" applyAlignment="1" applyProtection="1">
      <alignment horizontal="center" vertical="center" textRotation="255" wrapText="1"/>
    </xf>
    <xf numFmtId="0" fontId="18" fillId="3" borderId="56" xfId="28" applyFont="1" applyFill="1" applyBorder="1" applyAlignment="1" applyProtection="1">
      <alignment horizontal="center" vertical="center" textRotation="255" wrapText="1"/>
    </xf>
    <xf numFmtId="0" fontId="18" fillId="3" borderId="12" xfId="28" applyFont="1" applyFill="1" applyBorder="1" applyAlignment="1" applyProtection="1">
      <alignment horizontal="center" vertical="top" wrapText="1"/>
    </xf>
    <xf numFmtId="0" fontId="18" fillId="3" borderId="23" xfId="28" applyFont="1" applyFill="1" applyBorder="1" applyAlignment="1" applyProtection="1">
      <alignment horizontal="center" vertical="top" wrapText="1"/>
    </xf>
    <xf numFmtId="0" fontId="18" fillId="3" borderId="16" xfId="28" applyFont="1" applyFill="1" applyBorder="1" applyAlignment="1" applyProtection="1">
      <alignment horizontal="center" vertical="top" wrapText="1"/>
    </xf>
    <xf numFmtId="0" fontId="18" fillId="3" borderId="8" xfId="28" applyFont="1" applyFill="1" applyBorder="1" applyAlignment="1" applyProtection="1">
      <alignment horizontal="center" vertical="top" wrapText="1"/>
    </xf>
    <xf numFmtId="0" fontId="18" fillId="3" borderId="0" xfId="28" applyFont="1" applyFill="1" applyBorder="1" applyAlignment="1" applyProtection="1">
      <alignment horizontal="center" vertical="top" wrapText="1"/>
    </xf>
    <xf numFmtId="0" fontId="18" fillId="3" borderId="14" xfId="28" applyFont="1" applyFill="1" applyBorder="1" applyAlignment="1" applyProtection="1">
      <alignment horizontal="center" vertical="top" wrapText="1"/>
    </xf>
    <xf numFmtId="0" fontId="18" fillId="3" borderId="56" xfId="28" applyFont="1" applyFill="1" applyBorder="1" applyAlignment="1" applyProtection="1">
      <alignment horizontal="center" vertical="top" wrapText="1"/>
    </xf>
    <xf numFmtId="0" fontId="18" fillId="3" borderId="34" xfId="28" applyFont="1" applyFill="1" applyBorder="1" applyAlignment="1" applyProtection="1">
      <alignment horizontal="center" vertical="top" wrapText="1"/>
    </xf>
    <xf numFmtId="0" fontId="18" fillId="3" borderId="31" xfId="28" applyFont="1" applyFill="1" applyBorder="1" applyAlignment="1" applyProtection="1">
      <alignment vertical="center"/>
    </xf>
    <xf numFmtId="0" fontId="18" fillId="3" borderId="34" xfId="28" applyFont="1" applyFill="1" applyBorder="1" applyAlignment="1" applyProtection="1">
      <alignment vertical="center"/>
    </xf>
    <xf numFmtId="0" fontId="18" fillId="3" borderId="15" xfId="28" applyFont="1" applyFill="1" applyBorder="1" applyAlignment="1" applyProtection="1">
      <alignment vertical="center"/>
    </xf>
    <xf numFmtId="183" fontId="18" fillId="3" borderId="31" xfId="33" applyNumberFormat="1" applyFont="1" applyFill="1" applyBorder="1" applyAlignment="1" applyProtection="1">
      <alignment horizontal="right" vertical="center" shrinkToFit="1"/>
    </xf>
    <xf numFmtId="183" fontId="18" fillId="3" borderId="34" xfId="33" applyNumberFormat="1" applyFont="1" applyFill="1" applyBorder="1" applyAlignment="1" applyProtection="1">
      <alignment horizontal="right" vertical="center" shrinkToFit="1"/>
    </xf>
    <xf numFmtId="183" fontId="18" fillId="3" borderId="67" xfId="33" applyNumberFormat="1" applyFont="1" applyFill="1" applyBorder="1" applyAlignment="1" applyProtection="1">
      <alignment horizontal="right" vertical="center" shrinkToFit="1"/>
    </xf>
    <xf numFmtId="183" fontId="18" fillId="3" borderId="73" xfId="33" applyNumberFormat="1" applyFont="1" applyFill="1" applyBorder="1" applyAlignment="1" applyProtection="1">
      <alignment horizontal="right" vertical="center" shrinkToFit="1"/>
    </xf>
    <xf numFmtId="179" fontId="18" fillId="3" borderId="73" xfId="33" applyNumberFormat="1" applyFont="1" applyFill="1" applyBorder="1" applyAlignment="1" applyProtection="1">
      <alignment horizontal="right" vertical="center" shrinkToFit="1"/>
    </xf>
    <xf numFmtId="179" fontId="18" fillId="3" borderId="34" xfId="33" applyNumberFormat="1" applyFont="1" applyFill="1" applyBorder="1" applyAlignment="1" applyProtection="1">
      <alignment horizontal="right" vertical="center" shrinkToFit="1"/>
    </xf>
    <xf numFmtId="179" fontId="18" fillId="3" borderId="59" xfId="33" applyNumberFormat="1" applyFont="1" applyFill="1" applyBorder="1" applyAlignment="1" applyProtection="1">
      <alignment horizontal="right" vertical="center" shrinkToFit="1"/>
    </xf>
    <xf numFmtId="0" fontId="18" fillId="3" borderId="30" xfId="28" applyFont="1" applyFill="1" applyBorder="1" applyAlignment="1" applyProtection="1">
      <alignment horizontal="center" vertical="center" wrapText="1"/>
    </xf>
    <xf numFmtId="0" fontId="18" fillId="3" borderId="23" xfId="28" applyFont="1" applyFill="1" applyBorder="1" applyAlignment="1" applyProtection="1">
      <alignment horizontal="center" vertical="center" wrapText="1"/>
    </xf>
    <xf numFmtId="0" fontId="18" fillId="3" borderId="16" xfId="28" applyFont="1" applyFill="1" applyBorder="1" applyAlignment="1" applyProtection="1">
      <alignment horizontal="center" vertical="center" wrapText="1"/>
    </xf>
    <xf numFmtId="0" fontId="18" fillId="3" borderId="42" xfId="28" applyFont="1" applyFill="1" applyBorder="1" applyAlignment="1" applyProtection="1">
      <alignment horizontal="center" vertical="center" wrapText="1"/>
    </xf>
    <xf numFmtId="0" fontId="18" fillId="3" borderId="0" xfId="28" applyFont="1" applyFill="1" applyBorder="1" applyAlignment="1" applyProtection="1">
      <alignment horizontal="center" vertical="center" wrapText="1"/>
    </xf>
    <xf numFmtId="0" fontId="18" fillId="3" borderId="14" xfId="28" applyFont="1" applyFill="1" applyBorder="1" applyAlignment="1" applyProtection="1">
      <alignment horizontal="center" vertical="center" wrapText="1"/>
    </xf>
    <xf numFmtId="0" fontId="18" fillId="3" borderId="34" xfId="28" applyFont="1" applyFill="1" applyBorder="1" applyAlignment="1" applyProtection="1">
      <alignment horizontal="center" vertical="center" wrapText="1"/>
    </xf>
    <xf numFmtId="0" fontId="18" fillId="3" borderId="15" xfId="28" applyFont="1" applyFill="1" applyBorder="1" applyAlignment="1" applyProtection="1">
      <alignment horizontal="center" vertical="center" wrapText="1"/>
    </xf>
    <xf numFmtId="0" fontId="18" fillId="3" borderId="30" xfId="33" applyFont="1" applyFill="1" applyBorder="1" applyAlignment="1" applyProtection="1">
      <alignment horizontal="left" vertical="center" shrinkToFit="1"/>
    </xf>
    <xf numFmtId="0" fontId="18" fillId="3" borderId="23" xfId="33" applyFont="1" applyFill="1" applyBorder="1" applyAlignment="1" applyProtection="1">
      <alignment horizontal="left" vertical="center" shrinkToFit="1"/>
    </xf>
    <xf numFmtId="0" fontId="18" fillId="3" borderId="16" xfId="33" applyFont="1" applyFill="1" applyBorder="1" applyAlignment="1" applyProtection="1">
      <alignment horizontal="left" vertical="center" shrinkToFit="1"/>
    </xf>
    <xf numFmtId="0" fontId="18" fillId="3" borderId="42" xfId="28" applyFont="1" applyFill="1" applyBorder="1" applyAlignment="1" applyProtection="1">
      <alignment vertical="center" shrinkToFit="1"/>
    </xf>
    <xf numFmtId="0" fontId="18" fillId="3" borderId="0" xfId="28" applyFont="1" applyFill="1" applyBorder="1" applyAlignment="1" applyProtection="1">
      <alignment vertical="center" shrinkToFit="1"/>
    </xf>
    <xf numFmtId="0" fontId="18" fillId="3" borderId="14" xfId="28" applyFont="1" applyFill="1" applyBorder="1" applyAlignment="1" applyProtection="1">
      <alignment vertical="center" shrinkToFit="1"/>
    </xf>
    <xf numFmtId="179" fontId="18" fillId="3" borderId="159" xfId="33" applyNumberFormat="1" applyFont="1" applyFill="1" applyBorder="1" applyAlignment="1" applyProtection="1">
      <alignment horizontal="right" vertical="center" shrinkToFit="1"/>
    </xf>
    <xf numFmtId="179" fontId="18" fillId="3" borderId="26" xfId="33" applyNumberFormat="1" applyFont="1" applyFill="1" applyBorder="1" applyAlignment="1" applyProtection="1">
      <alignment horizontal="right" vertical="center" shrinkToFit="1"/>
    </xf>
    <xf numFmtId="0" fontId="18" fillId="3" borderId="42" xfId="33" applyFont="1" applyFill="1" applyBorder="1" applyAlignment="1" applyProtection="1">
      <alignment horizontal="left" vertical="center" shrinkToFit="1"/>
    </xf>
    <xf numFmtId="0" fontId="18" fillId="3" borderId="0" xfId="28" applyFont="1" applyFill="1" applyBorder="1" applyAlignment="1" applyProtection="1">
      <alignment horizontal="left" vertical="center" shrinkToFit="1"/>
    </xf>
    <xf numFmtId="0" fontId="18" fillId="3" borderId="14" xfId="33" applyFont="1" applyFill="1" applyBorder="1" applyAlignment="1" applyProtection="1">
      <alignment horizontal="left" vertical="center" shrinkToFit="1"/>
    </xf>
    <xf numFmtId="183" fontId="18" fillId="3" borderId="151" xfId="33" applyNumberFormat="1" applyFont="1" applyFill="1" applyBorder="1" applyAlignment="1" applyProtection="1">
      <alignment horizontal="right" vertical="center" shrinkToFit="1"/>
    </xf>
    <xf numFmtId="183" fontId="18" fillId="3" borderId="154" xfId="33" applyNumberFormat="1" applyFont="1" applyFill="1" applyBorder="1" applyAlignment="1" applyProtection="1">
      <alignment horizontal="right" vertical="center" shrinkToFit="1"/>
    </xf>
    <xf numFmtId="0" fontId="18" fillId="3" borderId="61" xfId="28" applyFont="1" applyFill="1" applyBorder="1" applyAlignment="1" applyProtection="1">
      <alignment horizontal="left" vertical="center" wrapText="1"/>
    </xf>
    <xf numFmtId="0" fontId="18" fillId="3" borderId="36" xfId="28" applyFont="1" applyFill="1" applyBorder="1" applyAlignment="1" applyProtection="1">
      <alignment horizontal="left" vertical="center"/>
    </xf>
    <xf numFmtId="0" fontId="18" fillId="3" borderId="38" xfId="28" applyFont="1" applyFill="1" applyBorder="1" applyAlignment="1" applyProtection="1">
      <alignment horizontal="left" vertical="center"/>
    </xf>
    <xf numFmtId="179" fontId="18" fillId="3" borderId="97" xfId="33" applyNumberFormat="1" applyFont="1" applyFill="1" applyBorder="1" applyAlignment="1" applyProtection="1">
      <alignment horizontal="right" vertical="center" shrinkToFit="1"/>
    </xf>
    <xf numFmtId="179" fontId="18" fillId="3" borderId="103" xfId="33" applyNumberFormat="1" applyFont="1" applyFill="1" applyBorder="1" applyAlignment="1" applyProtection="1">
      <alignment horizontal="right" vertical="center" shrinkToFit="1"/>
    </xf>
    <xf numFmtId="179" fontId="18" fillId="3" borderId="134" xfId="33" applyNumberFormat="1" applyFont="1" applyFill="1" applyBorder="1" applyAlignment="1" applyProtection="1">
      <alignment horizontal="right" vertical="center" shrinkToFit="1"/>
    </xf>
    <xf numFmtId="179" fontId="18" fillId="3" borderId="139" xfId="33" applyNumberFormat="1" applyFont="1" applyFill="1" applyBorder="1" applyAlignment="1" applyProtection="1">
      <alignment horizontal="right" vertical="center" shrinkToFit="1"/>
    </xf>
    <xf numFmtId="179" fontId="18" fillId="3" borderId="163" xfId="33" applyNumberFormat="1" applyFont="1" applyFill="1" applyBorder="1" applyAlignment="1" applyProtection="1">
      <alignment horizontal="right" vertical="center" shrinkToFit="1"/>
    </xf>
    <xf numFmtId="0" fontId="18" fillId="3" borderId="20" xfId="28" applyFont="1" applyFill="1" applyBorder="1" applyAlignment="1" applyProtection="1">
      <alignment horizontal="center" vertical="center" wrapText="1"/>
    </xf>
    <xf numFmtId="0" fontId="18" fillId="3" borderId="17" xfId="28" applyFont="1" applyFill="1" applyBorder="1" applyAlignment="1" applyProtection="1">
      <alignment horizontal="center" vertical="center" wrapText="1"/>
    </xf>
    <xf numFmtId="0" fontId="18" fillId="3" borderId="11" xfId="28" applyFont="1" applyFill="1" applyBorder="1" applyAlignment="1" applyProtection="1">
      <alignment horizontal="center" vertical="center"/>
    </xf>
    <xf numFmtId="0" fontId="18" fillId="3" borderId="22" xfId="28" applyFont="1" applyFill="1" applyBorder="1" applyAlignment="1" applyProtection="1">
      <alignment horizontal="center" vertical="center"/>
    </xf>
    <xf numFmtId="0" fontId="18" fillId="3" borderId="41" xfId="28" applyFont="1" applyFill="1" applyBorder="1" applyAlignment="1" applyProtection="1">
      <alignment horizontal="center" vertical="center"/>
    </xf>
    <xf numFmtId="0" fontId="18" fillId="3" borderId="39" xfId="28" applyFont="1" applyFill="1" applyBorder="1" applyAlignment="1" applyProtection="1">
      <alignment horizontal="center" vertical="center"/>
    </xf>
    <xf numFmtId="0" fontId="18" fillId="3" borderId="50" xfId="28" applyFont="1" applyFill="1" applyBorder="1" applyAlignment="1" applyProtection="1">
      <alignment horizontal="center" vertical="center"/>
    </xf>
    <xf numFmtId="186" fontId="18" fillId="3" borderId="30" xfId="33" applyNumberFormat="1" applyFont="1" applyFill="1" applyBorder="1" applyAlignment="1" applyProtection="1">
      <alignment horizontal="right" vertical="center" shrinkToFit="1"/>
    </xf>
    <xf numFmtId="186" fontId="18" fillId="3" borderId="23" xfId="33" applyNumberFormat="1" applyFont="1" applyFill="1" applyBorder="1" applyAlignment="1" applyProtection="1">
      <alignment horizontal="right" vertical="center" shrinkToFit="1"/>
    </xf>
    <xf numFmtId="186" fontId="18" fillId="3" borderId="16" xfId="33" applyNumberFormat="1" applyFont="1" applyFill="1" applyBorder="1" applyAlignment="1" applyProtection="1">
      <alignment horizontal="right" vertical="center" shrinkToFit="1"/>
    </xf>
    <xf numFmtId="186" fontId="18" fillId="3" borderId="54" xfId="33" applyNumberFormat="1" applyFont="1" applyFill="1" applyBorder="1" applyAlignment="1" applyProtection="1">
      <alignment horizontal="right" vertical="center" shrinkToFit="1"/>
    </xf>
    <xf numFmtId="0" fontId="18" fillId="3" borderId="43" xfId="28" applyFont="1" applyFill="1" applyBorder="1" applyProtection="1">
      <alignment vertical="center"/>
    </xf>
    <xf numFmtId="0" fontId="18" fillId="3" borderId="20" xfId="28" applyFont="1" applyFill="1" applyBorder="1" applyProtection="1">
      <alignment vertical="center"/>
    </xf>
    <xf numFmtId="0" fontId="18" fillId="3" borderId="17" xfId="28" applyFont="1" applyFill="1" applyBorder="1" applyProtection="1">
      <alignment vertical="center"/>
    </xf>
    <xf numFmtId="183" fontId="18" fillId="3" borderId="165" xfId="33" applyNumberFormat="1" applyFont="1" applyFill="1" applyBorder="1" applyAlignment="1" applyProtection="1">
      <alignment horizontal="right" vertical="center" shrinkToFit="1"/>
    </xf>
    <xf numFmtId="183" fontId="18" fillId="3" borderId="166" xfId="33" applyNumberFormat="1" applyFont="1" applyFill="1" applyBorder="1" applyAlignment="1" applyProtection="1">
      <alignment horizontal="right" vertical="center" shrinkToFit="1"/>
    </xf>
    <xf numFmtId="179" fontId="18" fillId="3" borderId="166" xfId="33" applyNumberFormat="1" applyFont="1" applyFill="1" applyBorder="1" applyAlignment="1" applyProtection="1">
      <alignment horizontal="right" vertical="center" shrinkToFit="1"/>
    </xf>
    <xf numFmtId="179" fontId="18" fillId="3" borderId="170" xfId="33" applyNumberFormat="1" applyFont="1" applyFill="1" applyBorder="1" applyAlignment="1" applyProtection="1">
      <alignment horizontal="right" vertical="center" shrinkToFit="1"/>
    </xf>
    <xf numFmtId="0" fontId="18" fillId="3" borderId="12" xfId="28" applyFont="1" applyFill="1" applyBorder="1" applyAlignment="1" applyProtection="1">
      <alignment horizontal="left" vertical="center"/>
    </xf>
    <xf numFmtId="0" fontId="18" fillId="3" borderId="23" xfId="28" applyFont="1" applyFill="1" applyBorder="1" applyAlignment="1" applyProtection="1">
      <alignment horizontal="left" vertical="center"/>
    </xf>
    <xf numFmtId="0" fontId="18" fillId="3" borderId="23" xfId="28" applyFont="1" applyFill="1" applyBorder="1" applyAlignment="1" applyProtection="1">
      <alignment horizontal="right" vertical="center"/>
    </xf>
    <xf numFmtId="0" fontId="18" fillId="3" borderId="16" xfId="28" applyFont="1" applyFill="1" applyBorder="1" applyAlignment="1" applyProtection="1">
      <alignment horizontal="right" vertical="center"/>
    </xf>
    <xf numFmtId="179" fontId="18" fillId="3" borderId="131" xfId="33" applyNumberFormat="1" applyFont="1" applyFill="1" applyBorder="1" applyAlignment="1" applyProtection="1">
      <alignment horizontal="right" vertical="center" shrinkToFit="1"/>
    </xf>
    <xf numFmtId="179" fontId="18" fillId="3" borderId="136" xfId="33" applyNumberFormat="1" applyFont="1" applyFill="1" applyBorder="1" applyAlignment="1" applyProtection="1">
      <alignment horizontal="right" vertical="center" shrinkToFit="1"/>
    </xf>
    <xf numFmtId="179" fontId="18" fillId="3" borderId="141" xfId="33" applyNumberFormat="1" applyFont="1" applyFill="1" applyBorder="1" applyAlignment="1" applyProtection="1">
      <alignment horizontal="right" vertical="center" shrinkToFit="1"/>
    </xf>
    <xf numFmtId="0" fontId="18" fillId="3" borderId="8" xfId="28" applyFont="1" applyFill="1" applyBorder="1" applyProtection="1">
      <alignment vertical="center"/>
    </xf>
    <xf numFmtId="186" fontId="18" fillId="3" borderId="42" xfId="33" applyNumberFormat="1" applyFont="1" applyFill="1" applyBorder="1" applyAlignment="1" applyProtection="1">
      <alignment horizontal="right" vertical="center" shrinkToFit="1"/>
    </xf>
    <xf numFmtId="186" fontId="18" fillId="3" borderId="0" xfId="33" applyNumberFormat="1" applyFont="1" applyFill="1" applyBorder="1" applyAlignment="1" applyProtection="1">
      <alignment horizontal="right" vertical="center" shrinkToFit="1"/>
    </xf>
    <xf numFmtId="186" fontId="18" fillId="3" borderId="14" xfId="33" applyNumberFormat="1" applyFont="1" applyFill="1" applyBorder="1" applyAlignment="1" applyProtection="1">
      <alignment horizontal="right" vertical="center" shrinkToFit="1"/>
    </xf>
    <xf numFmtId="186" fontId="18" fillId="3" borderId="0" xfId="33" applyNumberFormat="1" applyFont="1" applyFill="1" applyAlignment="1" applyProtection="1">
      <alignment horizontal="right" vertical="center" shrinkToFit="1"/>
    </xf>
    <xf numFmtId="186" fontId="18" fillId="3" borderId="58" xfId="33" applyNumberFormat="1" applyFont="1" applyFill="1" applyBorder="1" applyAlignment="1" applyProtection="1">
      <alignment horizontal="right" vertical="center" shrinkToFit="1"/>
    </xf>
    <xf numFmtId="0" fontId="18" fillId="3" borderId="0" xfId="28" applyFont="1" applyFill="1" applyBorder="1" applyAlignment="1" applyProtection="1">
      <alignment horizontal="right" vertical="center" wrapText="1"/>
    </xf>
    <xf numFmtId="0" fontId="18" fillId="3" borderId="0" xfId="28" applyFont="1" applyFill="1" applyBorder="1" applyAlignment="1" applyProtection="1">
      <alignment horizontal="right" vertical="center"/>
    </xf>
    <xf numFmtId="0" fontId="18" fillId="3" borderId="14" xfId="28" applyFont="1" applyFill="1" applyBorder="1" applyAlignment="1" applyProtection="1">
      <alignment horizontal="right" vertical="center"/>
    </xf>
    <xf numFmtId="179" fontId="18" fillId="3" borderId="132" xfId="33" applyNumberFormat="1" applyFont="1" applyFill="1" applyBorder="1" applyAlignment="1" applyProtection="1">
      <alignment horizontal="right" vertical="center" shrinkToFit="1"/>
    </xf>
    <xf numFmtId="179" fontId="18" fillId="3" borderId="137" xfId="33" applyNumberFormat="1" applyFont="1" applyFill="1" applyBorder="1" applyAlignment="1" applyProtection="1">
      <alignment horizontal="right" vertical="center" shrinkToFit="1"/>
    </xf>
    <xf numFmtId="179" fontId="18" fillId="3" borderId="142" xfId="33" applyNumberFormat="1" applyFont="1" applyFill="1" applyBorder="1" applyAlignment="1" applyProtection="1">
      <alignment horizontal="right" vertical="center" shrinkToFit="1"/>
    </xf>
    <xf numFmtId="188" fontId="18" fillId="3" borderId="42" xfId="33" applyNumberFormat="1" applyFont="1" applyFill="1" applyBorder="1" applyAlignment="1" applyProtection="1">
      <alignment horizontal="right" vertical="center" shrinkToFit="1"/>
    </xf>
    <xf numFmtId="188" fontId="18" fillId="3" borderId="0" xfId="33" applyNumberFormat="1" applyFont="1" applyFill="1" applyBorder="1" applyAlignment="1" applyProtection="1">
      <alignment horizontal="right" vertical="center" shrinkToFit="1"/>
    </xf>
    <xf numFmtId="188" fontId="18" fillId="3" borderId="14" xfId="33" applyNumberFormat="1" applyFont="1" applyFill="1" applyBorder="1" applyAlignment="1" applyProtection="1">
      <alignment horizontal="right" vertical="center" shrinkToFit="1"/>
    </xf>
    <xf numFmtId="188" fontId="18" fillId="3" borderId="0" xfId="33" applyNumberFormat="1" applyFont="1" applyFill="1" applyAlignment="1" applyProtection="1">
      <alignment horizontal="right" vertical="center" shrinkToFit="1"/>
    </xf>
    <xf numFmtId="188" fontId="18" fillId="3" borderId="58" xfId="33" applyNumberFormat="1" applyFont="1" applyFill="1" applyBorder="1" applyAlignment="1" applyProtection="1">
      <alignment horizontal="right" vertical="center" shrinkToFit="1"/>
    </xf>
    <xf numFmtId="0" fontId="18" fillId="3" borderId="9" xfId="28" applyFont="1" applyFill="1" applyBorder="1" applyProtection="1">
      <alignment vertical="center"/>
    </xf>
    <xf numFmtId="188" fontId="18" fillId="3" borderId="43" xfId="33" applyNumberFormat="1" applyFont="1" applyFill="1" applyBorder="1" applyAlignment="1" applyProtection="1">
      <alignment horizontal="right" vertical="center" shrinkToFit="1"/>
    </xf>
    <xf numFmtId="188" fontId="18" fillId="3" borderId="20" xfId="33" applyNumberFormat="1" applyFont="1" applyFill="1" applyBorder="1" applyAlignment="1" applyProtection="1">
      <alignment horizontal="right" vertical="center" shrinkToFit="1"/>
    </xf>
    <xf numFmtId="188" fontId="18" fillId="3" borderId="17" xfId="33" applyNumberFormat="1" applyFont="1" applyFill="1" applyBorder="1" applyAlignment="1" applyProtection="1">
      <alignment horizontal="right" vertical="center" shrinkToFit="1"/>
    </xf>
    <xf numFmtId="188" fontId="18" fillId="3" borderId="155" xfId="33" applyNumberFormat="1" applyFont="1" applyFill="1" applyBorder="1" applyAlignment="1" applyProtection="1">
      <alignment horizontal="right" vertical="center" shrinkToFit="1"/>
    </xf>
    <xf numFmtId="188" fontId="18" fillId="3" borderId="156" xfId="33" applyNumberFormat="1" applyFont="1" applyFill="1" applyBorder="1" applyAlignment="1" applyProtection="1">
      <alignment horizontal="right" vertical="center" shrinkToFit="1"/>
    </xf>
    <xf numFmtId="188" fontId="18" fillId="3" borderId="157" xfId="33" applyNumberFormat="1" applyFont="1" applyFill="1" applyBorder="1" applyAlignment="1" applyProtection="1">
      <alignment horizontal="right" vertical="center" shrinkToFit="1"/>
    </xf>
    <xf numFmtId="0" fontId="19" fillId="3" borderId="56" xfId="28" applyFont="1" applyFill="1" applyBorder="1" applyAlignment="1" applyProtection="1">
      <alignment horizontal="left" vertical="center"/>
    </xf>
    <xf numFmtId="0" fontId="18" fillId="3" borderId="34" xfId="28" applyFont="1" applyFill="1" applyBorder="1" applyAlignment="1" applyProtection="1">
      <alignment horizontal="left" vertical="center"/>
    </xf>
    <xf numFmtId="0" fontId="18" fillId="3" borderId="34" xfId="28" applyFont="1" applyFill="1" applyBorder="1" applyAlignment="1" applyProtection="1">
      <alignment horizontal="right" vertical="center" wrapText="1"/>
    </xf>
    <xf numFmtId="0" fontId="18" fillId="3" borderId="34" xfId="28" applyFont="1" applyFill="1" applyBorder="1" applyAlignment="1" applyProtection="1">
      <alignment horizontal="right" vertical="center"/>
    </xf>
    <xf numFmtId="0" fontId="18" fillId="3" borderId="15" xfId="28" applyFont="1" applyFill="1" applyBorder="1" applyAlignment="1" applyProtection="1">
      <alignment horizontal="right" vertical="center"/>
    </xf>
    <xf numFmtId="179" fontId="18" fillId="3" borderId="133" xfId="33" applyNumberFormat="1" applyFont="1" applyFill="1" applyBorder="1" applyAlignment="1" applyProtection="1">
      <alignment horizontal="right" vertical="center" shrinkToFit="1"/>
    </xf>
    <xf numFmtId="179" fontId="18" fillId="3" borderId="138" xfId="33" applyNumberFormat="1" applyFont="1" applyFill="1" applyBorder="1" applyAlignment="1" applyProtection="1">
      <alignment horizontal="right" vertical="center" shrinkToFit="1"/>
    </xf>
    <xf numFmtId="179" fontId="18" fillId="3" borderId="143" xfId="33" applyNumberFormat="1" applyFont="1" applyFill="1" applyBorder="1" applyAlignment="1" applyProtection="1">
      <alignment horizontal="right" vertical="center" shrinkToFit="1"/>
    </xf>
    <xf numFmtId="0" fontId="18" fillId="3" borderId="12" xfId="28" applyFont="1" applyFill="1" applyBorder="1" applyAlignment="1" applyProtection="1">
      <alignment horizontal="left" vertical="center" wrapText="1"/>
    </xf>
    <xf numFmtId="0" fontId="18" fillId="3" borderId="23" xfId="28" applyFont="1" applyFill="1" applyBorder="1" applyAlignment="1" applyProtection="1">
      <alignment horizontal="left" vertical="center" wrapText="1"/>
    </xf>
    <xf numFmtId="0" fontId="18" fillId="3" borderId="9" xfId="28" applyFont="1" applyFill="1" applyBorder="1" applyAlignment="1" applyProtection="1">
      <alignment horizontal="left" vertical="center" wrapText="1"/>
    </xf>
    <xf numFmtId="0" fontId="18" fillId="3" borderId="20" xfId="28" applyFont="1" applyFill="1" applyBorder="1" applyAlignment="1" applyProtection="1">
      <alignment horizontal="left" vertical="center" wrapText="1"/>
    </xf>
    <xf numFmtId="0" fontId="18" fillId="3" borderId="23" xfId="28" applyFont="1" applyFill="1" applyBorder="1" applyAlignment="1" applyProtection="1">
      <alignment horizontal="center" vertical="center"/>
    </xf>
    <xf numFmtId="0" fontId="18" fillId="3" borderId="16" xfId="28" applyFont="1" applyFill="1" applyBorder="1" applyAlignment="1" applyProtection="1">
      <alignment horizontal="center" vertical="center"/>
    </xf>
    <xf numFmtId="179" fontId="18" fillId="3" borderId="32" xfId="33" applyNumberFormat="1" applyFont="1" applyFill="1" applyBorder="1" applyAlignment="1" applyProtection="1">
      <alignment horizontal="right" vertical="center" shrinkToFit="1"/>
    </xf>
    <xf numFmtId="179" fontId="18" fillId="3" borderId="35" xfId="33" applyNumberFormat="1" applyFont="1" applyFill="1" applyBorder="1" applyAlignment="1" applyProtection="1">
      <alignment horizontal="right" vertical="center" shrinkToFit="1"/>
    </xf>
    <xf numFmtId="179" fontId="18" fillId="3" borderId="113" xfId="33" applyNumberFormat="1" applyFont="1" applyFill="1" applyBorder="1" applyAlignment="1" applyProtection="1">
      <alignment horizontal="right" vertical="center" shrinkToFit="1"/>
    </xf>
    <xf numFmtId="179" fontId="18" fillId="3" borderId="119" xfId="33" applyNumberFormat="1" applyFont="1" applyFill="1" applyBorder="1" applyAlignment="1" applyProtection="1">
      <alignment horizontal="right" vertical="center" shrinkToFit="1"/>
    </xf>
    <xf numFmtId="179" fontId="18" fillId="3" borderId="140" xfId="33" applyNumberFormat="1" applyFont="1" applyFill="1" applyBorder="1" applyAlignment="1" applyProtection="1">
      <alignment horizontal="right" vertical="center" shrinkToFit="1"/>
    </xf>
    <xf numFmtId="0" fontId="18" fillId="3" borderId="20" xfId="28" applyFont="1" applyFill="1" applyBorder="1" applyAlignment="1" applyProtection="1">
      <alignment horizontal="center" vertical="center"/>
    </xf>
    <xf numFmtId="0" fontId="18" fillId="3" borderId="17" xfId="28" applyFont="1" applyFill="1" applyBorder="1" applyAlignment="1" applyProtection="1">
      <alignment horizontal="center" vertical="center"/>
    </xf>
    <xf numFmtId="179" fontId="18" fillId="3" borderId="108" xfId="33" applyNumberFormat="1" applyFont="1" applyFill="1" applyBorder="1" applyAlignment="1" applyProtection="1">
      <alignment horizontal="right" vertical="center" shrinkToFit="1"/>
    </xf>
    <xf numFmtId="179" fontId="18" fillId="3" borderId="36" xfId="33" applyNumberFormat="1" applyFont="1" applyFill="1" applyBorder="1" applyAlignment="1" applyProtection="1">
      <alignment horizontal="right" vertical="center" shrinkToFit="1"/>
    </xf>
    <xf numFmtId="179" fontId="18" fillId="3" borderId="114" xfId="33" applyNumberFormat="1" applyFont="1" applyFill="1" applyBorder="1" applyAlignment="1" applyProtection="1">
      <alignment horizontal="right" vertical="center" shrinkToFit="1"/>
    </xf>
    <xf numFmtId="179" fontId="18" fillId="3" borderId="144" xfId="33" applyNumberFormat="1" applyFont="1" applyFill="1" applyBorder="1" applyAlignment="1" applyProtection="1">
      <alignment horizontal="right" vertical="center" shrinkToFit="1"/>
    </xf>
    <xf numFmtId="0" fontId="1" fillId="3" borderId="74" xfId="36" applyFont="1" applyFill="1" applyBorder="1" applyAlignment="1">
      <alignment horizontal="center" vertical="center" wrapText="1"/>
    </xf>
    <xf numFmtId="0" fontId="1" fillId="3" borderId="74" xfId="36" applyFont="1" applyFill="1" applyBorder="1" applyAlignment="1">
      <alignment horizontal="center" vertical="center"/>
    </xf>
    <xf numFmtId="184" fontId="15" fillId="3" borderId="32" xfId="35" applyNumberFormat="1" applyFont="1" applyFill="1" applyBorder="1" applyAlignment="1">
      <alignment horizontal="left" vertical="center" wrapText="1"/>
    </xf>
    <xf numFmtId="184" fontId="15" fillId="3" borderId="35" xfId="35" applyNumberFormat="1" applyFont="1" applyFill="1" applyBorder="1" applyAlignment="1">
      <alignment horizontal="left" vertical="center" wrapText="1"/>
    </xf>
    <xf numFmtId="184" fontId="15" fillId="3" borderId="37" xfId="35" applyNumberFormat="1" applyFont="1" applyFill="1" applyBorder="1" applyAlignment="1">
      <alignment horizontal="left" vertical="center" wrapText="1"/>
    </xf>
    <xf numFmtId="0" fontId="15" fillId="3" borderId="32" xfId="35" applyFont="1" applyFill="1" applyBorder="1" applyAlignment="1">
      <alignment horizontal="left" vertical="center"/>
    </xf>
    <xf numFmtId="0" fontId="15" fillId="3" borderId="35" xfId="35" applyFont="1" applyFill="1" applyBorder="1" applyAlignment="1">
      <alignment horizontal="left" vertical="center"/>
    </xf>
    <xf numFmtId="0" fontId="15" fillId="3" borderId="37" xfId="35" applyFont="1" applyFill="1" applyBorder="1" applyAlignment="1">
      <alignment horizontal="left" vertical="center"/>
    </xf>
    <xf numFmtId="185" fontId="22" fillId="0" borderId="32" xfId="36" applyNumberFormat="1" applyFont="1" applyFill="1" applyBorder="1" applyAlignment="1">
      <alignment vertical="center"/>
    </xf>
    <xf numFmtId="185" fontId="22" fillId="0" borderId="35" xfId="36" applyNumberFormat="1" applyFont="1" applyFill="1" applyBorder="1" applyAlignment="1">
      <alignment vertical="center"/>
    </xf>
    <xf numFmtId="185" fontId="22" fillId="0" borderId="37" xfId="36" applyNumberFormat="1" applyFont="1" applyFill="1" applyBorder="1" applyAlignment="1">
      <alignment vertical="center"/>
    </xf>
    <xf numFmtId="185" fontId="15" fillId="3" borderId="32" xfId="36" applyNumberFormat="1" applyFont="1" applyFill="1" applyBorder="1" applyAlignment="1">
      <alignment vertical="center" wrapText="1"/>
    </xf>
    <xf numFmtId="185" fontId="15" fillId="3" borderId="35" xfId="36" applyNumberFormat="1" applyFont="1" applyFill="1" applyBorder="1" applyAlignment="1">
      <alignment vertical="center" wrapText="1"/>
    </xf>
    <xf numFmtId="185" fontId="15" fillId="3" borderId="37" xfId="36" applyNumberFormat="1" applyFont="1" applyFill="1" applyBorder="1" applyAlignment="1">
      <alignment vertical="center" wrapText="1"/>
    </xf>
    <xf numFmtId="185" fontId="15" fillId="0" borderId="32" xfId="36" applyNumberFormat="1" applyFont="1" applyFill="1" applyBorder="1" applyAlignment="1">
      <alignment vertical="center" wrapText="1"/>
    </xf>
    <xf numFmtId="185" fontId="15" fillId="0" borderId="35" xfId="36" applyNumberFormat="1" applyFont="1" applyFill="1" applyBorder="1" applyAlignment="1">
      <alignment vertical="center" wrapText="1"/>
    </xf>
    <xf numFmtId="185" fontId="15" fillId="0" borderId="37" xfId="36" applyNumberFormat="1" applyFont="1" applyFill="1" applyBorder="1" applyAlignment="1">
      <alignment vertical="center" wrapText="1"/>
    </xf>
    <xf numFmtId="0" fontId="15" fillId="3" borderId="32" xfId="36" applyFont="1" applyFill="1" applyBorder="1" applyAlignment="1">
      <alignment vertical="center"/>
    </xf>
    <xf numFmtId="0" fontId="15" fillId="3" borderId="35" xfId="36" applyFont="1" applyFill="1" applyBorder="1" applyAlignment="1">
      <alignment vertical="center"/>
    </xf>
    <xf numFmtId="0" fontId="15" fillId="3" borderId="37" xfId="36" applyFont="1" applyFill="1" applyBorder="1" applyAlignment="1">
      <alignment vertical="center"/>
    </xf>
    <xf numFmtId="185" fontId="22" fillId="0" borderId="27" xfId="30" applyNumberFormat="1" applyFont="1" applyBorder="1" applyAlignment="1">
      <alignment horizontal="center" vertical="center" wrapText="1"/>
    </xf>
    <xf numFmtId="185" fontId="22" fillId="0" borderId="26" xfId="30" applyNumberFormat="1" applyFont="1" applyBorder="1" applyAlignment="1">
      <alignment horizontal="center" vertical="center" wrapText="1"/>
    </xf>
    <xf numFmtId="185" fontId="22" fillId="0" borderId="32" xfId="30" applyNumberFormat="1" applyFont="1" applyBorder="1" applyAlignment="1">
      <alignment horizontal="center" vertical="center"/>
    </xf>
    <xf numFmtId="185" fontId="22" fillId="0" borderId="35" xfId="30" applyNumberFormat="1" applyFont="1" applyBorder="1" applyAlignment="1">
      <alignment horizontal="center" vertical="center"/>
    </xf>
    <xf numFmtId="185" fontId="22" fillId="0" borderId="37" xfId="30" applyNumberFormat="1" applyFont="1" applyBorder="1" applyAlignment="1">
      <alignment horizontal="center" vertical="center"/>
    </xf>
    <xf numFmtId="0" fontId="23" fillId="0" borderId="19" xfId="20" applyFont="1" applyFill="1" applyBorder="1" applyAlignment="1" applyProtection="1">
      <alignment horizontal="left" vertical="center" wrapText="1"/>
    </xf>
    <xf numFmtId="0" fontId="23" fillId="0" borderId="53" xfId="20" applyFont="1" applyFill="1" applyBorder="1" applyAlignment="1" applyProtection="1">
      <alignment horizontal="left" vertical="center" wrapText="1"/>
    </xf>
    <xf numFmtId="0" fontId="23" fillId="0" borderId="23" xfId="20" applyFont="1" applyFill="1" applyBorder="1" applyAlignment="1" applyProtection="1">
      <alignment horizontal="left" vertical="center"/>
    </xf>
    <xf numFmtId="0" fontId="23" fillId="0" borderId="54" xfId="20" applyFont="1" applyFill="1" applyBorder="1" applyAlignment="1" applyProtection="1">
      <alignment horizontal="left" vertical="center"/>
    </xf>
    <xf numFmtId="0" fontId="23" fillId="0" borderId="36" xfId="20" applyFont="1" applyFill="1" applyBorder="1" applyAlignment="1" applyProtection="1">
      <alignment horizontal="left" vertical="center"/>
    </xf>
    <xf numFmtId="0" fontId="23" fillId="0" borderId="52" xfId="20" applyFont="1" applyFill="1" applyBorder="1" applyAlignment="1" applyProtection="1">
      <alignment horizontal="left" vertical="center"/>
    </xf>
    <xf numFmtId="0" fontId="25" fillId="0" borderId="22" xfId="34" applyFont="1" applyFill="1" applyBorder="1" applyAlignment="1">
      <alignment horizontal="left" vertical="center" wrapText="1"/>
    </xf>
    <xf numFmtId="0" fontId="25" fillId="0" borderId="50" xfId="34" applyFont="1" applyFill="1" applyBorder="1" applyAlignment="1">
      <alignment horizontal="left" vertical="center" wrapText="1"/>
    </xf>
    <xf numFmtId="0" fontId="25" fillId="0" borderId="35" xfId="34" applyFont="1" applyFill="1" applyBorder="1" applyAlignment="1">
      <alignment horizontal="left" vertical="center" wrapText="1"/>
    </xf>
    <xf numFmtId="0" fontId="25" fillId="0" borderId="51" xfId="34" applyFont="1" applyBorder="1" applyAlignment="1">
      <alignment horizontal="left" vertical="center" wrapText="1"/>
    </xf>
    <xf numFmtId="0" fontId="25" fillId="0" borderId="36" xfId="34" applyFont="1" applyFill="1" applyBorder="1" applyAlignment="1">
      <alignment horizontal="left" vertical="center" wrapText="1"/>
    </xf>
    <xf numFmtId="0" fontId="25" fillId="0" borderId="52" xfId="34" applyFont="1" applyBorder="1" applyAlignment="1">
      <alignment horizontal="left" vertical="center" wrapText="1"/>
    </xf>
    <xf numFmtId="0" fontId="25" fillId="0" borderId="7" xfId="22" applyFont="1" applyFill="1" applyBorder="1" applyAlignment="1">
      <alignment vertical="center" wrapText="1"/>
    </xf>
    <xf numFmtId="0" fontId="25" fillId="0" borderId="13" xfId="22" applyFont="1" applyFill="1" applyBorder="1" applyAlignment="1">
      <alignment vertical="center" wrapText="1"/>
    </xf>
    <xf numFmtId="0" fontId="25" fillId="0" borderId="8" xfId="22" applyFont="1" applyFill="1" applyBorder="1" applyAlignment="1">
      <alignment vertical="center" wrapText="1"/>
    </xf>
    <xf numFmtId="0" fontId="25" fillId="0" borderId="14" xfId="22" applyFont="1" applyFill="1" applyBorder="1" applyAlignment="1">
      <alignment vertical="center" wrapText="1"/>
    </xf>
    <xf numFmtId="0" fontId="25" fillId="0" borderId="56" xfId="22" applyFont="1" applyFill="1" applyBorder="1" applyAlignment="1">
      <alignment vertical="center" wrapText="1"/>
    </xf>
    <xf numFmtId="0" fontId="25" fillId="0" borderId="15" xfId="22" applyFont="1" applyFill="1" applyBorder="1" applyAlignment="1">
      <alignment vertical="center" wrapText="1"/>
    </xf>
    <xf numFmtId="0" fontId="25" fillId="0" borderId="22" xfId="22" applyFont="1" applyFill="1" applyBorder="1" applyAlignment="1">
      <alignment vertical="center"/>
    </xf>
    <xf numFmtId="0" fontId="25" fillId="0" borderId="50" xfId="22" applyFont="1" applyFill="1" applyBorder="1" applyAlignment="1">
      <alignment vertical="center"/>
    </xf>
    <xf numFmtId="0" fontId="25" fillId="0" borderId="35" xfId="22" applyFont="1" applyFill="1" applyBorder="1" applyAlignment="1">
      <alignment vertical="center"/>
    </xf>
    <xf numFmtId="0" fontId="25" fillId="0" borderId="51" xfId="22" applyFont="1" applyFill="1" applyBorder="1" applyAlignment="1">
      <alignment vertical="center"/>
    </xf>
    <xf numFmtId="0" fontId="25" fillId="0" borderId="57" xfId="22" applyFont="1" applyFill="1" applyBorder="1" applyAlignment="1">
      <alignment vertical="center" wrapText="1"/>
    </xf>
    <xf numFmtId="0" fontId="25" fillId="0" borderId="37" xfId="22" applyFont="1" applyFill="1" applyBorder="1" applyAlignment="1">
      <alignment vertical="center" wrapText="1"/>
    </xf>
    <xf numFmtId="0" fontId="25" fillId="0" borderId="61" xfId="22" applyFont="1" applyFill="1" applyBorder="1" applyAlignment="1">
      <alignment vertical="center"/>
    </xf>
    <xf numFmtId="0" fontId="25" fillId="0" borderId="38" xfId="22" applyFont="1" applyFill="1" applyBorder="1" applyAlignment="1">
      <alignment vertical="center"/>
    </xf>
    <xf numFmtId="0" fontId="25" fillId="0" borderId="36" xfId="22" applyFont="1" applyFill="1" applyBorder="1" applyAlignment="1">
      <alignment vertical="center"/>
    </xf>
    <xf numFmtId="0" fontId="25" fillId="0" borderId="52" xfId="22" applyFont="1" applyFill="1" applyBorder="1" applyAlignment="1">
      <alignment vertical="center"/>
    </xf>
    <xf numFmtId="0" fontId="25" fillId="0" borderId="22" xfId="21" applyFont="1" applyFill="1" applyBorder="1" applyAlignment="1">
      <alignment horizontal="left" vertical="center"/>
    </xf>
    <xf numFmtId="0" fontId="25" fillId="0" borderId="50" xfId="21" applyFont="1" applyFill="1" applyBorder="1" applyAlignment="1">
      <alignment horizontal="left" vertical="center"/>
    </xf>
    <xf numFmtId="0" fontId="25" fillId="0" borderId="35" xfId="21" applyFont="1" applyFill="1" applyBorder="1" applyAlignment="1">
      <alignment horizontal="left" vertical="center"/>
    </xf>
    <xf numFmtId="0" fontId="25" fillId="0" borderId="51" xfId="21" applyFont="1" applyFill="1" applyBorder="1" applyAlignment="1">
      <alignment horizontal="left" vertical="center"/>
    </xf>
    <xf numFmtId="0" fontId="25" fillId="0" borderId="12" xfId="21" applyFont="1" applyFill="1" applyBorder="1" applyAlignment="1">
      <alignment vertical="center" wrapText="1"/>
    </xf>
    <xf numFmtId="0" fontId="25" fillId="0" borderId="16" xfId="21" applyFont="1" applyFill="1" applyBorder="1" applyAlignment="1">
      <alignment vertical="center" wrapText="1"/>
    </xf>
    <xf numFmtId="0" fontId="25" fillId="0" borderId="36" xfId="21" applyFont="1" applyFill="1" applyBorder="1" applyAlignment="1">
      <alignment horizontal="left" vertical="center"/>
    </xf>
    <xf numFmtId="0" fontId="25" fillId="0" borderId="52" xfId="21" applyFont="1" applyFill="1" applyBorder="1" applyAlignment="1">
      <alignment horizontal="left" vertical="center"/>
    </xf>
    <xf numFmtId="0" fontId="1" fillId="0" borderId="30" xfId="36" applyFont="1" applyFill="1" applyBorder="1" applyAlignment="1" applyProtection="1">
      <alignment horizontal="left" vertical="top" wrapText="1"/>
      <protection locked="0"/>
    </xf>
    <xf numFmtId="0" fontId="1" fillId="0" borderId="23" xfId="36" applyFont="1" applyFill="1" applyBorder="1" applyAlignment="1" applyProtection="1">
      <alignment horizontal="left" vertical="top"/>
      <protection locked="0"/>
    </xf>
    <xf numFmtId="0" fontId="1" fillId="0" borderId="16" xfId="36" applyFont="1" applyFill="1" applyBorder="1" applyAlignment="1" applyProtection="1">
      <alignment horizontal="left" vertical="top"/>
      <protection locked="0"/>
    </xf>
    <xf numFmtId="0" fontId="1" fillId="0" borderId="42" xfId="36" applyFont="1" applyFill="1" applyBorder="1" applyAlignment="1" applyProtection="1">
      <alignment horizontal="left" vertical="top"/>
      <protection locked="0"/>
    </xf>
    <xf numFmtId="0" fontId="1" fillId="0" borderId="0" xfId="36" applyFont="1" applyFill="1" applyBorder="1" applyAlignment="1" applyProtection="1">
      <alignment horizontal="left" vertical="top"/>
      <protection locked="0"/>
    </xf>
    <xf numFmtId="0" fontId="1" fillId="0" borderId="14" xfId="36" applyFont="1" applyFill="1" applyBorder="1" applyAlignment="1" applyProtection="1">
      <alignment horizontal="left" vertical="top"/>
      <protection locked="0"/>
    </xf>
    <xf numFmtId="0" fontId="1" fillId="0" borderId="31" xfId="36" applyFont="1" applyFill="1" applyBorder="1" applyAlignment="1" applyProtection="1">
      <alignment horizontal="left" vertical="top"/>
      <protection locked="0"/>
    </xf>
    <xf numFmtId="0" fontId="1" fillId="0" borderId="34" xfId="36" applyFont="1" applyFill="1" applyBorder="1" applyAlignment="1" applyProtection="1">
      <alignment horizontal="left" vertical="top"/>
      <protection locked="0"/>
    </xf>
    <xf numFmtId="0" fontId="1" fillId="0" borderId="15" xfId="36" applyFont="1" applyFill="1" applyBorder="1" applyAlignment="1" applyProtection="1">
      <alignment horizontal="left" vertical="top"/>
      <protection locked="0"/>
    </xf>
    <xf numFmtId="0" fontId="1" fillId="0" borderId="32" xfId="36" applyFont="1" applyFill="1" applyBorder="1" applyAlignment="1">
      <alignment horizontal="center" vertical="center"/>
    </xf>
    <xf numFmtId="184" fontId="1" fillId="3" borderId="30" xfId="35" applyNumberFormat="1" applyFont="1" applyFill="1" applyBorder="1" applyAlignment="1">
      <alignment horizontal="center" vertical="center" wrapText="1"/>
    </xf>
    <xf numFmtId="184" fontId="1" fillId="3" borderId="16" xfId="35" applyNumberFormat="1" applyFont="1" applyFill="1" applyBorder="1" applyAlignment="1">
      <alignment horizontal="center" vertical="center" wrapText="1"/>
    </xf>
    <xf numFmtId="184" fontId="1" fillId="3" borderId="42" xfId="35" applyNumberFormat="1" applyFont="1" applyFill="1" applyBorder="1" applyAlignment="1">
      <alignment horizontal="center" vertical="center" wrapText="1"/>
    </xf>
    <xf numFmtId="184" fontId="1" fillId="3" borderId="14" xfId="35" applyNumberFormat="1" applyFont="1" applyFill="1" applyBorder="1" applyAlignment="1">
      <alignment horizontal="center" vertical="center" wrapText="1"/>
    </xf>
    <xf numFmtId="184" fontId="1" fillId="3" borderId="31" xfId="35" applyNumberFormat="1" applyFont="1" applyFill="1" applyBorder="1" applyAlignment="1">
      <alignment horizontal="center" vertical="center" wrapText="1"/>
    </xf>
    <xf numFmtId="184" fontId="1" fillId="3" borderId="15" xfId="35" applyNumberFormat="1" applyFont="1" applyFill="1" applyBorder="1" applyAlignment="1">
      <alignment horizontal="center" vertical="center" wrapText="1"/>
    </xf>
    <xf numFmtId="184" fontId="1" fillId="0" borderId="26" xfId="35" applyNumberFormat="1" applyFont="1" applyFill="1" applyBorder="1" applyAlignment="1">
      <alignment horizontal="center" vertical="center" wrapText="1"/>
    </xf>
    <xf numFmtId="184" fontId="1" fillId="0" borderId="74" xfId="35" applyNumberFormat="1" applyFont="1" applyFill="1" applyBorder="1" applyAlignment="1">
      <alignment horizontal="center" vertical="center" wrapText="1"/>
    </xf>
    <xf numFmtId="179" fontId="1" fillId="3" borderId="188" xfId="35" applyNumberFormat="1" applyFont="1" applyFill="1" applyBorder="1" applyAlignment="1">
      <alignment horizontal="center" vertical="center"/>
    </xf>
    <xf numFmtId="179" fontId="1" fillId="3" borderId="74" xfId="35" applyNumberFormat="1" applyFont="1" applyFill="1" applyBorder="1" applyAlignment="1">
      <alignment horizontal="center" vertical="center"/>
    </xf>
    <xf numFmtId="0" fontId="1" fillId="0" borderId="74" xfId="36" applyFont="1" applyFill="1" applyBorder="1" applyAlignment="1">
      <alignment horizontal="center" vertical="center"/>
    </xf>
    <xf numFmtId="179" fontId="1" fillId="3" borderId="189" xfId="35" applyNumberFormat="1" applyFont="1" applyFill="1" applyBorder="1" applyAlignment="1">
      <alignment horizontal="center" vertical="center"/>
    </xf>
    <xf numFmtId="179" fontId="1" fillId="3" borderId="26" xfId="35" applyNumberFormat="1" applyFont="1" applyFill="1" applyBorder="1" applyAlignment="1">
      <alignment horizontal="center" vertical="center"/>
    </xf>
    <xf numFmtId="179" fontId="1" fillId="3" borderId="27" xfId="35" applyNumberFormat="1" applyFont="1" applyFill="1" applyBorder="1" applyAlignment="1">
      <alignment horizontal="center" vertical="center"/>
    </xf>
    <xf numFmtId="0" fontId="1" fillId="0" borderId="30" xfId="36" applyFont="1" applyFill="1" applyBorder="1" applyAlignment="1">
      <alignment horizontal="center" vertical="center"/>
    </xf>
    <xf numFmtId="0" fontId="1" fillId="0" borderId="16" xfId="36" applyFont="1" applyFill="1" applyBorder="1" applyAlignment="1">
      <alignment horizontal="center" vertical="center"/>
    </xf>
    <xf numFmtId="0" fontId="1" fillId="0" borderId="42" xfId="36" applyFont="1" applyFill="1" applyBorder="1" applyAlignment="1">
      <alignment horizontal="center" vertical="center"/>
    </xf>
    <xf numFmtId="0" fontId="1" fillId="0" borderId="14" xfId="36" applyFont="1" applyFill="1" applyBorder="1" applyAlignment="1">
      <alignment horizontal="center" vertical="center"/>
    </xf>
    <xf numFmtId="0" fontId="1" fillId="0" borderId="31" xfId="36" applyFont="1" applyFill="1" applyBorder="1" applyAlignment="1">
      <alignment horizontal="center" vertical="center"/>
    </xf>
    <xf numFmtId="0" fontId="1" fillId="0" borderId="15" xfId="36" applyFont="1" applyFill="1" applyBorder="1" applyAlignment="1">
      <alignment horizontal="center" vertical="center"/>
    </xf>
    <xf numFmtId="185" fontId="2" fillId="0" borderId="74" xfId="36" applyNumberFormat="1" applyFont="1" applyFill="1" applyBorder="1" applyAlignment="1">
      <alignment horizontal="center" vertical="center"/>
    </xf>
    <xf numFmtId="179" fontId="1" fillId="3" borderId="74" xfId="35" applyNumberFormat="1" applyFont="1" applyFill="1" applyBorder="1" applyAlignment="1">
      <alignment horizontal="center" vertical="center" wrapText="1"/>
    </xf>
    <xf numFmtId="185" fontId="0" fillId="0" borderId="74" xfId="36" applyNumberFormat="1" applyFont="1" applyFill="1" applyBorder="1" applyAlignment="1">
      <alignment horizontal="center" vertical="center"/>
    </xf>
    <xf numFmtId="179" fontId="1" fillId="0" borderId="74" xfId="36" applyNumberFormat="1" applyFont="1" applyFill="1" applyBorder="1" applyAlignment="1">
      <alignment horizontal="center" vertical="center"/>
    </xf>
  </cellXfs>
  <cellStyles count="39">
    <cellStyle name="パーセント 2" xfId="1"/>
    <cellStyle name="桁区切り 2" xfId="2"/>
    <cellStyle name="桁区切り 2 2" xfId="3"/>
    <cellStyle name="桁区切り 2 3" xfId="4"/>
    <cellStyle name="桁区切り 3" xfId="5"/>
    <cellStyle name="桁区切り 4" xfId="6"/>
    <cellStyle name="桁区切り 5" xfId="7"/>
    <cellStyle name="通貨 2" xfId="37"/>
    <cellStyle name="通貨 3" xfId="38"/>
    <cellStyle name="標準" xfId="0" builtinId="0"/>
    <cellStyle name="標準 2" xfId="8"/>
    <cellStyle name="標準 2 2" xfId="9"/>
    <cellStyle name="標準 2 3" xfId="10"/>
    <cellStyle name="標準 2 4" xfId="11"/>
    <cellStyle name="標準 2_2007AJAHO401600" xfId="12"/>
    <cellStyle name="標準 3" xfId="13"/>
    <cellStyle name="標準 3 2" xfId="14"/>
    <cellStyle name="標準 3 3" xfId="15"/>
    <cellStyle name="標準 3_APAHO401000" xfId="16"/>
    <cellStyle name="標準 4" xfId="17"/>
    <cellStyle name="標準 4 2" xfId="18"/>
    <cellStyle name="標準 4_APAHO401000" xfId="19"/>
    <cellStyle name="標準 4_APAHO401600" xfId="20"/>
    <cellStyle name="標準 4_APAHO4019001" xfId="21"/>
    <cellStyle name="標準 4_ZJ08_022012_青森市_2010" xfId="22"/>
    <cellStyle name="標準 5" xfId="23"/>
    <cellStyle name="標準 6" xfId="24"/>
    <cellStyle name="標準 6 2" xfId="25"/>
    <cellStyle name="標準 6_APAHO401000" xfId="26"/>
    <cellStyle name="標準 6_APAHO401200_O-JJ1016-001-3_財政状況資料集(決算状況カード(各会計・関係団体))(Rev2)2" xfId="27"/>
    <cellStyle name="標準 6_APAHO402200_O-JJ1016-001-3_財政状況資料集(決算状況カード(各会計・関係団体))(Rev2)2" xfId="28"/>
    <cellStyle name="標準 7" xfId="29"/>
    <cellStyle name="標準_【レイアウト】（県）資料３（Ｐ２）　歳出比較分析表" xfId="36"/>
    <cellStyle name="標準_【レイアウト】（市）資料３（Ｐ２）　歳出比較分析表" xfId="35"/>
    <cellStyle name="標準_APAHO251300" xfId="30"/>
    <cellStyle name="標準_APAHO252300" xfId="31"/>
    <cellStyle name="標準_Book1" xfId="32"/>
    <cellStyle name="標準_O-JJ0722-001-3_決算状況カード(各会計・関係団体)_O-JJ1016-001-3_財政状況資料集(決算状況カード(各会計・関係団体))(Rev2)2" xfId="33"/>
    <cellStyle name="標準_O-JJ0722-001-8_連結実質赤字比率に係る赤字・黒字の構成分析" xfId="34"/>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(データシート!$F$3,データシート!$F$5,データシート!$F$7,データシート!$F$9,データシート!$F$11)</c:f>
              <c:numCache>
                <c:formatCode>#,##0;"△ "#,##0</c:formatCode>
                <c:ptCount val="5"/>
                <c:pt idx="0">
                  <c:v>117242</c:v>
                </c:pt>
                <c:pt idx="1">
                  <c:v>114097</c:v>
                </c:pt>
                <c:pt idx="2">
                  <c:v>136577</c:v>
                </c:pt>
                <c:pt idx="3">
                  <c:v>132212</c:v>
                </c:pt>
                <c:pt idx="4">
                  <c:v>162193</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(データシート!$D$3,データシート!$D$5,データシート!$D$7,データシート!$D$9,データシート!$D$11)</c:f>
              <c:numCache>
                <c:formatCode>#,##0;"△ "#,##0</c:formatCode>
                <c:ptCount val="5"/>
                <c:pt idx="0">
                  <c:v>132870</c:v>
                </c:pt>
                <c:pt idx="1">
                  <c:v>116142</c:v>
                </c:pt>
                <c:pt idx="2">
                  <c:v>168414</c:v>
                </c:pt>
                <c:pt idx="3">
                  <c:v>224902</c:v>
                </c:pt>
                <c:pt idx="4">
                  <c:v>145071</c:v>
                </c:pt>
              </c:numCache>
            </c:numRef>
          </c:val>
          <c:smooth val="0"/>
        </c:ser>
        <c:dLbls>
          <c:showLegendKey val="0"/>
          <c:showVal val="0"/>
          <c:showCatName val="0"/>
          <c:showSerName val="0"/>
          <c:showPercent val="0"/>
          <c:showBubbleSize val="0"/>
        </c:dLbls>
        <c:marker val="1"/>
        <c:smooth val="0"/>
        <c:axId val="262203984"/>
        <c:axId val="262197712"/>
      </c:lineChart>
      <c:catAx>
        <c:axId val="262203984"/>
        <c:scaling>
          <c:orientation val="minMax"/>
        </c:scaling>
        <c:delete val="0"/>
        <c:axPos val="b"/>
        <c:numFmt formatCode="General" sourceLinked="1"/>
        <c:majorTickMark val="in"/>
        <c:minorTickMark val="none"/>
        <c:tickLblPos val="nextTo"/>
        <c:spPr>
          <a:ln w="9525">
            <a:noFill/>
          </a:ln>
        </c:spPr>
        <c:txPr>
          <a:bodyPr rot="0"/>
          <a:lstStyle/>
          <a:p>
            <a:pPr>
              <a:defRPr sz="1000" baseline="0">
                <a:solidFill>
                  <a:srgbClr val="000000"/>
                </a:solidFill>
                <a:latin typeface="ＭＳ Ｐゴシック"/>
                <a:ea typeface="ＭＳ Ｐゴシック"/>
              </a:defRPr>
            </a:pPr>
            <a:endParaRPr lang="ja-JP"/>
          </a:p>
        </c:txPr>
        <c:crossAx val="262197712"/>
        <c:crosses val="autoZero"/>
        <c:auto val="1"/>
        <c:lblAlgn val="ctr"/>
        <c:lblOffset val="100"/>
        <c:tickLblSkip val="1"/>
        <c:noMultiLvlLbl val="0"/>
      </c:catAx>
      <c:valAx>
        <c:axId val="262197712"/>
        <c:scaling>
          <c:orientation val="minMax"/>
          <c:max val="300000"/>
          <c:min val="0"/>
        </c:scaling>
        <c:delete val="0"/>
        <c:axPos val="l"/>
        <c:majorGridlines>
          <c:spPr>
            <a:ln w="12700">
              <a:solidFill>
                <a:srgbClr val="C0C0C0"/>
              </a:solidFill>
              <a:prstDash val="solid"/>
            </a:ln>
          </c:spPr>
        </c:majorGridlines>
        <c:title>
          <c:tx>
            <c:rich>
              <a:bodyPr rot="0"/>
              <a:lstStyle/>
              <a:p>
                <a:pPr>
                  <a:defRPr sz="1075" b="0" i="0" baseline="0">
                    <a:solidFill>
                      <a:srgbClr val="000000"/>
                    </a:solidFill>
                    <a:latin typeface="ＭＳ Ｐゴシック"/>
                    <a:ea typeface="ＭＳ Ｐゴシック"/>
                  </a:defRPr>
                </a:pPr>
                <a:r>
                  <a:rPr lang="ja-JP" altLang="en-US" b="0" i="0" baseline="0">
                    <a:solidFill>
                      <a:srgbClr val="000000"/>
                    </a:solidFill>
                    <a:latin typeface="ＭＳ Ｐゴシック"/>
                    <a:ea typeface="ＭＳ Ｐゴシック"/>
                  </a:rPr>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a:lstStyle/>
          <a:p>
            <a:pPr>
              <a:defRPr sz="1000" baseline="0">
                <a:solidFill>
                  <a:srgbClr val="000000"/>
                </a:solidFill>
                <a:latin typeface="ＭＳ Ｐゴシック"/>
                <a:ea typeface="ＭＳ Ｐゴシック"/>
              </a:defRPr>
            </a:pPr>
            <a:endParaRPr lang="ja-JP"/>
          </a:p>
        </c:txPr>
        <c:crossAx val="262203984"/>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aseline="0">
          <a:solidFill>
            <a:srgbClr val="000000"/>
          </a:solidFill>
          <a:latin typeface="ＭＳ Ｐゴシック"/>
          <a:ea typeface="ＭＳ Ｐゴシック"/>
        </a:defRPr>
      </a:pPr>
      <a:endParaRPr lang="ja-JP"/>
    </a:p>
  </c:txPr>
  <c:printSettings>
    <c:headerFooter/>
    <c:pageMargins b="0.98400000000000021" l="0.78700000000000003" r="0.78700000000000003" t="0.98400000000000021" header="0.51200000000000001" footer="0.51200000000000001"/>
    <c:pageSetup paperSize="9"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6443941109852781E-2"/>
          <c:y val="7.7726262125610748E-2"/>
          <c:w val="0.92129105322763283"/>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データシート!$B$19:$F$19</c:f>
              <c:numCache>
                <c:formatCode>General</c:formatCode>
                <c:ptCount val="5"/>
                <c:pt idx="0">
                  <c:v>0.91</c:v>
                </c:pt>
                <c:pt idx="1">
                  <c:v>7.03</c:v>
                </c:pt>
                <c:pt idx="2">
                  <c:v>4.41</c:v>
                </c:pt>
                <c:pt idx="3">
                  <c:v>2.87</c:v>
                </c:pt>
                <c:pt idx="4">
                  <c:v>3.26</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データシート!$B$20:$F$20</c:f>
              <c:numCache>
                <c:formatCode>General</c:formatCode>
                <c:ptCount val="5"/>
                <c:pt idx="0">
                  <c:v>37.369999999999997</c:v>
                </c:pt>
                <c:pt idx="1">
                  <c:v>42.26</c:v>
                </c:pt>
                <c:pt idx="2">
                  <c:v>50.86</c:v>
                </c:pt>
                <c:pt idx="3">
                  <c:v>55.21</c:v>
                </c:pt>
                <c:pt idx="4">
                  <c:v>57.17</c:v>
                </c:pt>
              </c:numCache>
            </c:numRef>
          </c:val>
        </c:ser>
        <c:dLbls>
          <c:showLegendKey val="0"/>
          <c:showVal val="0"/>
          <c:showCatName val="0"/>
          <c:showSerName val="0"/>
          <c:showPercent val="0"/>
          <c:showBubbleSize val="0"/>
        </c:dLbls>
        <c:gapWidth val="250"/>
        <c:overlap val="100"/>
        <c:axId val="262198104"/>
        <c:axId val="26220163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H23</c:v>
                </c:pt>
                <c:pt idx="1">
                  <c:v>H24</c:v>
                </c:pt>
                <c:pt idx="2">
                  <c:v>H25</c:v>
                </c:pt>
                <c:pt idx="3">
                  <c:v>H26</c:v>
                </c:pt>
                <c:pt idx="4">
                  <c:v>H27</c:v>
                </c:pt>
              </c:strCache>
            </c:strRef>
          </c:cat>
          <c:val>
            <c:numRef>
              <c:f>データシート!$B$21:$F$21</c:f>
              <c:numCache>
                <c:formatCode>General</c:formatCode>
                <c:ptCount val="5"/>
                <c:pt idx="0">
                  <c:v>0.56000000000000005</c:v>
                </c:pt>
                <c:pt idx="1">
                  <c:v>10.46</c:v>
                </c:pt>
                <c:pt idx="2">
                  <c:v>5.3</c:v>
                </c:pt>
                <c:pt idx="3">
                  <c:v>1.21</c:v>
                </c:pt>
                <c:pt idx="4">
                  <c:v>2.97</c:v>
                </c:pt>
              </c:numCache>
            </c:numRef>
          </c:val>
          <c:smooth val="0"/>
        </c:ser>
        <c:dLbls>
          <c:showLegendKey val="0"/>
          <c:showVal val="0"/>
          <c:showCatName val="0"/>
          <c:showSerName val="0"/>
          <c:showPercent val="0"/>
          <c:showBubbleSize val="0"/>
        </c:dLbls>
        <c:marker val="1"/>
        <c:smooth val="0"/>
        <c:axId val="262198104"/>
        <c:axId val="262201632"/>
      </c:lineChart>
      <c:catAx>
        <c:axId val="262198104"/>
        <c:scaling>
          <c:orientation val="minMax"/>
        </c:scaling>
        <c:delete val="0"/>
        <c:axPos val="b"/>
        <c:numFmt formatCode="General" sourceLinked="1"/>
        <c:majorTickMark val="none"/>
        <c:minorTickMark val="none"/>
        <c:tickLblPos val="low"/>
        <c:spPr>
          <a:ln w="3175">
            <a:solidFill>
              <a:srgbClr val="000000"/>
            </a:solidFill>
            <a:prstDash val="solid"/>
          </a:ln>
        </c:spPr>
        <c:txPr>
          <a:bodyPr rot="0"/>
          <a:lstStyle/>
          <a:p>
            <a:pPr>
              <a:defRPr sz="1400" baseline="0">
                <a:solidFill>
                  <a:srgbClr val="000000"/>
                </a:solidFill>
                <a:latin typeface="ＭＳ ゴシック"/>
                <a:ea typeface="ＭＳ ゴシック"/>
              </a:defRPr>
            </a:pPr>
            <a:endParaRPr lang="ja-JP"/>
          </a:p>
        </c:txPr>
        <c:crossAx val="262201632"/>
        <c:crosses val="autoZero"/>
        <c:auto val="1"/>
        <c:lblAlgn val="ctr"/>
        <c:lblOffset val="100"/>
        <c:tickLblSkip val="1"/>
        <c:noMultiLvlLbl val="0"/>
      </c:catAx>
      <c:valAx>
        <c:axId val="26220163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a:lstStyle/>
          <a:p>
            <a:pPr>
              <a:defRPr sz="1400" b="0" i="0" baseline="0">
                <a:solidFill>
                  <a:srgbClr val="000000"/>
                </a:solidFill>
                <a:latin typeface="ＭＳ ゴシック"/>
                <a:ea typeface="ＭＳ ゴシック"/>
              </a:defRPr>
            </a:pPr>
            <a:endParaRPr lang="ja-JP"/>
          </a:p>
        </c:txPr>
        <c:crossAx val="262198104"/>
        <c:crosses val="autoZero"/>
        <c:crossBetween val="between"/>
      </c:valAx>
      <c:spPr>
        <a:solidFill>
          <a:srgbClr val="FFFFFF"/>
        </a:solidFill>
        <a:ln w="25400">
          <a:noFill/>
        </a:ln>
      </c:spPr>
    </c:plotArea>
    <c:plotVisOnly val="1"/>
    <c:dispBlanksAs val="gap"/>
    <c:showDLblsOverMax val="0"/>
  </c:chart>
  <c:spPr>
    <a:noFill/>
    <a:ln w="9525">
      <a:noFill/>
    </a:ln>
  </c:spPr>
  <c:txPr>
    <a:bodyPr/>
    <a:lstStyle/>
    <a:p>
      <a:pPr>
        <a:defRPr sz="1400" b="1" i="0" baseline="0">
          <a:solidFill>
            <a:srgbClr val="000000"/>
          </a:solidFill>
          <a:latin typeface="ＭＳ ゴシック"/>
          <a:ea typeface="ＭＳ ゴシック"/>
        </a:defRPr>
      </a:pPr>
      <a:endParaRPr lang="ja-JP"/>
    </a:p>
  </c:txPr>
  <c:printSettings>
    <c:headerFooter/>
    <c:pageMargins b="0.98400000000000021" l="0.78700000000000003" r="0.78700000000000003" t="0.98400000000000021"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5784502909787084E-2"/>
          <c:y val="7.7340569877883333E-2"/>
          <c:w val="0.93115348674162635"/>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国民健康保険事業川上診療所特別会計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3"/>
          <c:order val="3"/>
          <c:tx>
            <c:strRef>
              <c:f>データシート!$A$30</c:f>
              <c:strCache>
                <c:ptCount val="1"/>
                <c:pt idx="0">
                  <c:v>笠松農業用水及び公共用水管理運営特別会計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4"/>
          <c:order val="4"/>
          <c:tx>
            <c:strRef>
              <c:f>データシート!$A$31</c:f>
              <c:strCache>
                <c:ptCount val="1"/>
                <c:pt idx="0">
                  <c:v>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5"/>
          <c:order val="5"/>
          <c:tx>
            <c:strRef>
              <c:f>データシート!$A$32</c:f>
              <c:strCache>
                <c:ptCount val="1"/>
                <c:pt idx="0">
                  <c:v>後期高齢者医療特別会計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データシート!$B$32:$K$32</c:f>
              <c:numCache>
                <c:formatCode>General</c:formatCode>
                <c:ptCount val="10"/>
                <c:pt idx="0">
                  <c:v>#N/A</c:v>
                </c:pt>
                <c:pt idx="1">
                  <c:v>0.01</c:v>
                </c:pt>
                <c:pt idx="2">
                  <c:v>#N/A</c:v>
                </c:pt>
                <c:pt idx="3">
                  <c:v>0.02</c:v>
                </c:pt>
                <c:pt idx="4">
                  <c:v>#N/A</c:v>
                </c:pt>
                <c:pt idx="5">
                  <c:v>0.01</c:v>
                </c:pt>
                <c:pt idx="6">
                  <c:v>#N/A</c:v>
                </c:pt>
                <c:pt idx="7">
                  <c:v>0.02</c:v>
                </c:pt>
                <c:pt idx="8">
                  <c:v>#N/A</c:v>
                </c:pt>
                <c:pt idx="9">
                  <c:v>0.02</c:v>
                </c:pt>
              </c:numCache>
            </c:numRef>
          </c:val>
        </c:ser>
        <c:ser>
          <c:idx val="6"/>
          <c:order val="6"/>
          <c:tx>
            <c:strRef>
              <c:f>データシート!$A$33</c:f>
              <c:strCache>
                <c:ptCount val="1"/>
                <c:pt idx="0">
                  <c:v>国民健康保険事業特別会計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データシート!$B$33:$K$33</c:f>
              <c:numCache>
                <c:formatCode>General</c:formatCode>
                <c:ptCount val="10"/>
                <c:pt idx="0">
                  <c:v>#N/A</c:v>
                </c:pt>
                <c:pt idx="1">
                  <c:v>0.74</c:v>
                </c:pt>
                <c:pt idx="2">
                  <c:v>#N/A</c:v>
                </c:pt>
                <c:pt idx="3">
                  <c:v>0.28999999999999998</c:v>
                </c:pt>
                <c:pt idx="4">
                  <c:v>#N/A</c:v>
                </c:pt>
                <c:pt idx="5">
                  <c:v>0.18</c:v>
                </c:pt>
                <c:pt idx="6">
                  <c:v>#N/A</c:v>
                </c:pt>
                <c:pt idx="7">
                  <c:v>0.09</c:v>
                </c:pt>
                <c:pt idx="8">
                  <c:v>#N/A</c:v>
                </c:pt>
                <c:pt idx="9">
                  <c:v>0.05</c:v>
                </c:pt>
              </c:numCache>
            </c:numRef>
          </c:val>
        </c:ser>
        <c:ser>
          <c:idx val="7"/>
          <c:order val="7"/>
          <c:tx>
            <c:strRef>
              <c:f>データシート!$A$34</c:f>
              <c:strCache>
                <c:ptCount val="1"/>
                <c:pt idx="0">
                  <c:v>介護保険事業特別会計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データシート!$B$34:$K$34</c:f>
              <c:numCache>
                <c:formatCode>General</c:formatCode>
                <c:ptCount val="10"/>
                <c:pt idx="0">
                  <c:v>#N/A</c:v>
                </c:pt>
                <c:pt idx="1">
                  <c:v>0.36</c:v>
                </c:pt>
                <c:pt idx="2">
                  <c:v>#N/A</c:v>
                </c:pt>
                <c:pt idx="3">
                  <c:v>0.21</c:v>
                </c:pt>
                <c:pt idx="4">
                  <c:v>#N/A</c:v>
                </c:pt>
                <c:pt idx="5">
                  <c:v>0.04</c:v>
                </c:pt>
                <c:pt idx="6">
                  <c:v>#N/A</c:v>
                </c:pt>
                <c:pt idx="7">
                  <c:v>0.15</c:v>
                </c:pt>
                <c:pt idx="8">
                  <c:v>#N/A</c:v>
                </c:pt>
                <c:pt idx="9">
                  <c:v>0.28999999999999998</c:v>
                </c:pt>
              </c:numCache>
            </c:numRef>
          </c:val>
        </c:ser>
        <c:ser>
          <c:idx val="8"/>
          <c:order val="8"/>
          <c:tx>
            <c:strRef>
              <c:f>データシート!$A$35</c:f>
              <c:strCache>
                <c:ptCount val="1"/>
                <c:pt idx="0">
                  <c:v>簡易水道事業特別会計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データシート!$B$35:$K$35</c:f>
              <c:numCache>
                <c:formatCode>General</c:formatCode>
                <c:ptCount val="10"/>
                <c:pt idx="0">
                  <c:v>0.36</c:v>
                </c:pt>
                <c:pt idx="1">
                  <c:v>#N/A</c:v>
                </c:pt>
                <c:pt idx="2">
                  <c:v>#N/A</c:v>
                </c:pt>
                <c:pt idx="3">
                  <c:v>0.23</c:v>
                </c:pt>
                <c:pt idx="4">
                  <c:v>#N/A</c:v>
                </c:pt>
                <c:pt idx="5">
                  <c:v>7.0000000000000007E-2</c:v>
                </c:pt>
                <c:pt idx="6">
                  <c:v>#N/A</c:v>
                </c:pt>
                <c:pt idx="7">
                  <c:v>0.08</c:v>
                </c:pt>
                <c:pt idx="8">
                  <c:v>#N/A</c:v>
                </c:pt>
                <c:pt idx="9">
                  <c:v>0.44</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データシート!$B$36:$K$36</c:f>
              <c:numCache>
                <c:formatCode>General</c:formatCode>
                <c:ptCount val="10"/>
                <c:pt idx="0">
                  <c:v>#N/A</c:v>
                </c:pt>
                <c:pt idx="1">
                  <c:v>1.38</c:v>
                </c:pt>
                <c:pt idx="2">
                  <c:v>#N/A</c:v>
                </c:pt>
                <c:pt idx="3">
                  <c:v>7.27</c:v>
                </c:pt>
                <c:pt idx="4">
                  <c:v>#N/A</c:v>
                </c:pt>
                <c:pt idx="5">
                  <c:v>4.34</c:v>
                </c:pt>
                <c:pt idx="6">
                  <c:v>#N/A</c:v>
                </c:pt>
                <c:pt idx="7">
                  <c:v>3.83</c:v>
                </c:pt>
                <c:pt idx="8">
                  <c:v>#N/A</c:v>
                </c:pt>
                <c:pt idx="9">
                  <c:v>3.26</c:v>
                </c:pt>
              </c:numCache>
            </c:numRef>
          </c:val>
        </c:ser>
        <c:dLbls>
          <c:showLegendKey val="0"/>
          <c:showVal val="0"/>
          <c:showCatName val="0"/>
          <c:showSerName val="0"/>
          <c:showPercent val="0"/>
          <c:showBubbleSize val="0"/>
        </c:dLbls>
        <c:gapWidth val="150"/>
        <c:overlap val="100"/>
        <c:axId val="262202808"/>
        <c:axId val="262197320"/>
      </c:barChart>
      <c:catAx>
        <c:axId val="262202808"/>
        <c:scaling>
          <c:orientation val="minMax"/>
        </c:scaling>
        <c:delete val="0"/>
        <c:axPos val="b"/>
        <c:numFmt formatCode="General" sourceLinked="1"/>
        <c:majorTickMark val="none"/>
        <c:minorTickMark val="none"/>
        <c:tickLblPos val="low"/>
        <c:spPr>
          <a:ln w="3175">
            <a:solidFill>
              <a:srgbClr val="000000"/>
            </a:solidFill>
            <a:prstDash val="solid"/>
          </a:ln>
        </c:spPr>
        <c:txPr>
          <a:bodyPr vert="wordArtVertRtl"/>
          <a:lstStyle/>
          <a:p>
            <a:pPr>
              <a:defRPr sz="1400" baseline="0">
                <a:solidFill>
                  <a:srgbClr val="000000"/>
                </a:solidFill>
                <a:latin typeface="ＭＳ ゴシック"/>
                <a:ea typeface="ＭＳ ゴシック"/>
              </a:defRPr>
            </a:pPr>
            <a:endParaRPr lang="ja-JP"/>
          </a:p>
        </c:txPr>
        <c:crossAx val="262197320"/>
        <c:crosses val="autoZero"/>
        <c:auto val="1"/>
        <c:lblAlgn val="ctr"/>
        <c:lblOffset val="100"/>
        <c:tickLblSkip val="1"/>
        <c:noMultiLvlLbl val="0"/>
      </c:catAx>
      <c:valAx>
        <c:axId val="26219732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a:lstStyle/>
          <a:p>
            <a:pPr>
              <a:defRPr sz="1400" b="0" i="0" baseline="0">
                <a:solidFill>
                  <a:srgbClr val="000000"/>
                </a:solidFill>
                <a:latin typeface="ＭＳ ゴシック"/>
                <a:ea typeface="ＭＳ ゴシック"/>
              </a:defRPr>
            </a:pPr>
            <a:endParaRPr lang="ja-JP"/>
          </a:p>
        </c:txPr>
        <c:crossAx val="262202808"/>
        <c:crosses val="autoZero"/>
        <c:crossBetween val="between"/>
      </c:valAx>
      <c:spPr>
        <a:solidFill>
          <a:schemeClr val="bg1"/>
        </a:solidFill>
        <a:ln w="25400">
          <a:noFill/>
        </a:ln>
      </c:spPr>
    </c:plotArea>
    <c:plotVisOnly val="1"/>
    <c:dispBlanksAs val="gap"/>
    <c:showDLblsOverMax val="0"/>
  </c:chart>
  <c:spPr>
    <a:noFill/>
    <a:ln w="9525">
      <a:noFill/>
    </a:ln>
  </c:spPr>
  <c:txPr>
    <a:bodyPr/>
    <a:lstStyle/>
    <a:p>
      <a:pPr>
        <a:defRPr sz="1400" b="1" i="0" baseline="0">
          <a:solidFill>
            <a:srgbClr val="000000"/>
          </a:solidFill>
          <a:latin typeface="ＭＳ ゴシック"/>
          <a:ea typeface="ＭＳ ゴシック"/>
        </a:defRPr>
      </a:pPr>
      <a:endParaRPr lang="ja-JP"/>
    </a:p>
  </c:txPr>
  <c:printSettings>
    <c:headerFooter/>
    <c:pageMargins b="0.98400000000000021" l="0.78700000000000003" r="0.78700000000000003" t="0.98400000000000021"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データシート!$B$42:$P$42</c:f>
              <c:numCache>
                <c:formatCode>General</c:formatCode>
                <c:ptCount val="15"/>
                <c:pt idx="2">
                  <c:v>1830</c:v>
                </c:pt>
                <c:pt idx="5">
                  <c:v>1733</c:v>
                </c:pt>
                <c:pt idx="8">
                  <c:v>1645</c:v>
                </c:pt>
                <c:pt idx="11">
                  <c:v>1571</c:v>
                </c:pt>
                <c:pt idx="14">
                  <c:v>1552</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データシート!$B$43:$P$43</c:f>
              <c:numCache>
                <c:formatCode>General</c:formatCode>
                <c:ptCount val="15"/>
                <c:pt idx="0">
                  <c:v>2</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データシート!$B$44:$P$44</c:f>
              <c:numCache>
                <c:formatCode>General</c:formatCode>
                <c:ptCount val="15"/>
                <c:pt idx="0">
                  <c:v>0</c:v>
                </c:pt>
                <c:pt idx="3">
                  <c:v>0</c:v>
                </c:pt>
                <c:pt idx="6">
                  <c:v>0</c:v>
                </c:pt>
                <c:pt idx="9">
                  <c:v>0</c:v>
                </c:pt>
                <c:pt idx="12">
                  <c:v>0</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データシート!$B$45:$P$45</c:f>
              <c:numCache>
                <c:formatCode>General</c:formatCode>
                <c:ptCount val="15"/>
                <c:pt idx="0">
                  <c:v>140</c:v>
                </c:pt>
                <c:pt idx="3">
                  <c:v>104</c:v>
                </c:pt>
                <c:pt idx="6">
                  <c:v>81</c:v>
                </c:pt>
                <c:pt idx="9">
                  <c:v>77</c:v>
                </c:pt>
                <c:pt idx="12">
                  <c:v>65</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データシート!$B$46:$P$46</c:f>
              <c:numCache>
                <c:formatCode>General</c:formatCode>
                <c:ptCount val="15"/>
                <c:pt idx="0">
                  <c:v>315</c:v>
                </c:pt>
                <c:pt idx="3">
                  <c:v>302</c:v>
                </c:pt>
                <c:pt idx="6">
                  <c:v>354</c:v>
                </c:pt>
                <c:pt idx="9">
                  <c:v>354</c:v>
                </c:pt>
                <c:pt idx="12">
                  <c:v>326</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データシート!$B$49:$P$49</c:f>
              <c:numCache>
                <c:formatCode>General</c:formatCode>
                <c:ptCount val="15"/>
                <c:pt idx="0">
                  <c:v>2184</c:v>
                </c:pt>
                <c:pt idx="3">
                  <c:v>2060</c:v>
                </c:pt>
                <c:pt idx="6">
                  <c:v>1962</c:v>
                </c:pt>
                <c:pt idx="9">
                  <c:v>1824</c:v>
                </c:pt>
                <c:pt idx="12">
                  <c:v>1760</c:v>
                </c:pt>
              </c:numCache>
            </c:numRef>
          </c:val>
        </c:ser>
        <c:dLbls>
          <c:showLegendKey val="0"/>
          <c:showVal val="0"/>
          <c:showCatName val="0"/>
          <c:showSerName val="0"/>
          <c:showPercent val="0"/>
          <c:showBubbleSize val="0"/>
        </c:dLbls>
        <c:gapWidth val="100"/>
        <c:overlap val="100"/>
        <c:axId val="262201240"/>
        <c:axId val="262198496"/>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データシート!$B$50:$P$50</c:f>
              <c:numCache>
                <c:formatCode>General</c:formatCode>
                <c:ptCount val="15"/>
                <c:pt idx="0">
                  <c:v>#N/A</c:v>
                </c:pt>
                <c:pt idx="1">
                  <c:v>811</c:v>
                </c:pt>
                <c:pt idx="2">
                  <c:v>#N/A</c:v>
                </c:pt>
                <c:pt idx="3">
                  <c:v>#N/A</c:v>
                </c:pt>
                <c:pt idx="4">
                  <c:v>733</c:v>
                </c:pt>
                <c:pt idx="5">
                  <c:v>#N/A</c:v>
                </c:pt>
                <c:pt idx="6">
                  <c:v>#N/A</c:v>
                </c:pt>
                <c:pt idx="7">
                  <c:v>752</c:v>
                </c:pt>
                <c:pt idx="8">
                  <c:v>#N/A</c:v>
                </c:pt>
                <c:pt idx="9">
                  <c:v>#N/A</c:v>
                </c:pt>
                <c:pt idx="10">
                  <c:v>684</c:v>
                </c:pt>
                <c:pt idx="11">
                  <c:v>#N/A</c:v>
                </c:pt>
                <c:pt idx="12">
                  <c:v>#N/A</c:v>
                </c:pt>
                <c:pt idx="13">
                  <c:v>599</c:v>
                </c:pt>
                <c:pt idx="14">
                  <c:v>#N/A</c:v>
                </c:pt>
              </c:numCache>
            </c:numRef>
          </c:val>
          <c:smooth val="0"/>
        </c:ser>
        <c:dLbls>
          <c:showLegendKey val="0"/>
          <c:showVal val="0"/>
          <c:showCatName val="0"/>
          <c:showSerName val="0"/>
          <c:showPercent val="0"/>
          <c:showBubbleSize val="0"/>
        </c:dLbls>
        <c:marker val="1"/>
        <c:smooth val="0"/>
        <c:axId val="262201240"/>
        <c:axId val="262198496"/>
      </c:lineChart>
      <c:catAx>
        <c:axId val="262201240"/>
        <c:scaling>
          <c:orientation val="minMax"/>
        </c:scaling>
        <c:delete val="0"/>
        <c:axPos val="b"/>
        <c:numFmt formatCode="General" sourceLinked="1"/>
        <c:majorTickMark val="none"/>
        <c:minorTickMark val="none"/>
        <c:tickLblPos val="low"/>
        <c:spPr>
          <a:ln w="3175">
            <a:solidFill>
              <a:srgbClr val="000000"/>
            </a:solidFill>
            <a:prstDash val="solid"/>
          </a:ln>
        </c:spPr>
        <c:txPr>
          <a:bodyPr vert="wordArtVertRtl"/>
          <a:lstStyle/>
          <a:p>
            <a:pPr>
              <a:defRPr sz="1400" baseline="0">
                <a:solidFill>
                  <a:srgbClr val="000000"/>
                </a:solidFill>
                <a:latin typeface="ＭＳ ゴシック"/>
                <a:ea typeface="ＭＳ ゴシック"/>
              </a:defRPr>
            </a:pPr>
            <a:endParaRPr lang="ja-JP"/>
          </a:p>
        </c:txPr>
        <c:crossAx val="262198496"/>
        <c:crosses val="autoZero"/>
        <c:auto val="1"/>
        <c:lblAlgn val="ctr"/>
        <c:lblOffset val="100"/>
        <c:tickLblSkip val="1"/>
        <c:noMultiLvlLbl val="0"/>
      </c:catAx>
      <c:valAx>
        <c:axId val="26219849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a:lstStyle/>
          <a:p>
            <a:pPr>
              <a:defRPr sz="1400" b="0" i="0" baseline="0">
                <a:solidFill>
                  <a:srgbClr val="000000"/>
                </a:solidFill>
                <a:latin typeface="ＭＳ ゴシック"/>
                <a:ea typeface="ＭＳ ゴシック"/>
              </a:defRPr>
            </a:pPr>
            <a:endParaRPr lang="ja-JP"/>
          </a:p>
        </c:txPr>
        <c:crossAx val="262201240"/>
        <c:crosses val="autoZero"/>
        <c:crossBetween val="between"/>
      </c:valAx>
      <c:spPr>
        <a:solidFill>
          <a:srgbClr val="FFFFFF"/>
        </a:solidFill>
        <a:ln w="25400">
          <a:noFill/>
        </a:ln>
      </c:spPr>
    </c:plotArea>
    <c:plotVisOnly val="1"/>
    <c:dispBlanksAs val="gap"/>
    <c:showDLblsOverMax val="0"/>
  </c:chart>
  <c:spPr>
    <a:noFill/>
    <a:ln w="9525">
      <a:noFill/>
    </a:ln>
  </c:spPr>
  <c:txPr>
    <a:bodyPr/>
    <a:lstStyle/>
    <a:p>
      <a:pPr>
        <a:defRPr sz="1400" b="1" i="0" baseline="0">
          <a:solidFill>
            <a:srgbClr val="000000"/>
          </a:solidFill>
          <a:latin typeface="ＭＳ ゴシック"/>
          <a:ea typeface="ＭＳ ゴシック"/>
        </a:defRPr>
      </a:pPr>
      <a:endParaRPr lang="ja-JP"/>
    </a:p>
  </c:txPr>
  <c:printSettings>
    <c:headerFooter/>
    <c:pageMargins b="0.98400000000000021" l="0.78700000000000003" r="0.78700000000000003" t="0.98400000000000021"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3469143709508406E-2"/>
          <c:y val="8.6257433093237634E-2"/>
          <c:w val="0.86496884859089584"/>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データシート!$B$56:$P$56</c:f>
              <c:numCache>
                <c:formatCode>General</c:formatCode>
                <c:ptCount val="15"/>
                <c:pt idx="2">
                  <c:v>12918</c:v>
                </c:pt>
                <c:pt idx="5">
                  <c:v>12627</c:v>
                </c:pt>
                <c:pt idx="8">
                  <c:v>11400</c:v>
                </c:pt>
                <c:pt idx="11">
                  <c:v>10918</c:v>
                </c:pt>
                <c:pt idx="14">
                  <c:v>10585</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データシート!$B$57:$P$57</c:f>
              <c:numCache>
                <c:formatCode>General</c:formatCode>
                <c:ptCount val="15"/>
                <c:pt idx="2">
                  <c:v>156</c:v>
                </c:pt>
                <c:pt idx="5">
                  <c:v>122</c:v>
                </c:pt>
                <c:pt idx="8">
                  <c:v>91</c:v>
                </c:pt>
                <c:pt idx="11">
                  <c:v>68</c:v>
                </c:pt>
                <c:pt idx="14">
                  <c:v>50</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データシート!$B$58:$P$58</c:f>
              <c:numCache>
                <c:formatCode>General</c:formatCode>
                <c:ptCount val="15"/>
                <c:pt idx="2">
                  <c:v>4022</c:v>
                </c:pt>
                <c:pt idx="5">
                  <c:v>4460</c:v>
                </c:pt>
                <c:pt idx="8">
                  <c:v>5319</c:v>
                </c:pt>
                <c:pt idx="11">
                  <c:v>5856</c:v>
                </c:pt>
                <c:pt idx="14">
                  <c:v>6474</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データシート!$B$61:$P$61</c:f>
              <c:numCache>
                <c:formatCode>General</c:formatCode>
                <c:ptCount val="15"/>
                <c:pt idx="0">
                  <c:v>0</c:v>
                </c:pt>
                <c:pt idx="3">
                  <c:v>0</c:v>
                </c:pt>
                <c:pt idx="6">
                  <c:v>38</c:v>
                </c:pt>
                <c:pt idx="9">
                  <c:v>5</c:v>
                </c:pt>
                <c:pt idx="12">
                  <c:v>9</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データシート!$B$62:$P$62</c:f>
              <c:numCache>
                <c:formatCode>General</c:formatCode>
                <c:ptCount val="15"/>
                <c:pt idx="0">
                  <c:v>2286</c:v>
                </c:pt>
                <c:pt idx="3">
                  <c:v>2264</c:v>
                </c:pt>
                <c:pt idx="6">
                  <c:v>2163</c:v>
                </c:pt>
                <c:pt idx="9">
                  <c:v>1987</c:v>
                </c:pt>
                <c:pt idx="12">
                  <c:v>1869</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データシート!$B$63:$P$63</c:f>
              <c:numCache>
                <c:formatCode>General</c:formatCode>
                <c:ptCount val="15"/>
                <c:pt idx="0">
                  <c:v>872</c:v>
                </c:pt>
                <c:pt idx="3">
                  <c:v>893</c:v>
                </c:pt>
                <c:pt idx="6">
                  <c:v>874</c:v>
                </c:pt>
                <c:pt idx="9">
                  <c:v>904</c:v>
                </c:pt>
                <c:pt idx="12">
                  <c:v>883</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データシート!$B$64:$P$64</c:f>
              <c:numCache>
                <c:formatCode>General</c:formatCode>
                <c:ptCount val="15"/>
                <c:pt idx="0">
                  <c:v>4627</c:v>
                </c:pt>
                <c:pt idx="3">
                  <c:v>4558</c:v>
                </c:pt>
                <c:pt idx="6">
                  <c:v>4628</c:v>
                </c:pt>
                <c:pt idx="9">
                  <c:v>4765</c:v>
                </c:pt>
                <c:pt idx="12">
                  <c:v>4988</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データシート!$B$65:$P$65</c:f>
              <c:numCache>
                <c:formatCode>General</c:formatCode>
                <c:ptCount val="15"/>
                <c:pt idx="0">
                  <c:v>0</c:v>
                </c:pt>
                <c:pt idx="3">
                  <c:v>0</c:v>
                </c:pt>
                <c:pt idx="6">
                  <c:v>0</c:v>
                </c:pt>
                <c:pt idx="9">
                  <c:v>0</c:v>
                </c:pt>
                <c:pt idx="12">
                  <c:v>0</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データシート!$B$66:$P$66</c:f>
              <c:numCache>
                <c:formatCode>General</c:formatCode>
                <c:ptCount val="15"/>
                <c:pt idx="0">
                  <c:v>13780</c:v>
                </c:pt>
                <c:pt idx="3">
                  <c:v>13017</c:v>
                </c:pt>
                <c:pt idx="6">
                  <c:v>12267</c:v>
                </c:pt>
                <c:pt idx="9">
                  <c:v>11775</c:v>
                </c:pt>
                <c:pt idx="12">
                  <c:v>11335</c:v>
                </c:pt>
              </c:numCache>
            </c:numRef>
          </c:val>
        </c:ser>
        <c:dLbls>
          <c:showLegendKey val="0"/>
          <c:showVal val="0"/>
          <c:showCatName val="0"/>
          <c:showSerName val="0"/>
          <c:showPercent val="0"/>
          <c:showBubbleSize val="0"/>
        </c:dLbls>
        <c:gapWidth val="100"/>
        <c:overlap val="100"/>
        <c:axId val="396122464"/>
        <c:axId val="39612207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データシート!$B$67:$P$67</c:f>
              <c:numCache>
                <c:formatCode>General</c:formatCode>
                <c:ptCount val="15"/>
                <c:pt idx="0">
                  <c:v>#N/A</c:v>
                </c:pt>
                <c:pt idx="1">
                  <c:v>4467</c:v>
                </c:pt>
                <c:pt idx="2">
                  <c:v>#N/A</c:v>
                </c:pt>
                <c:pt idx="3">
                  <c:v>#N/A</c:v>
                </c:pt>
                <c:pt idx="4">
                  <c:v>3523</c:v>
                </c:pt>
                <c:pt idx="5">
                  <c:v>#N/A</c:v>
                </c:pt>
                <c:pt idx="6">
                  <c:v>#N/A</c:v>
                </c:pt>
                <c:pt idx="7">
                  <c:v>3160</c:v>
                </c:pt>
                <c:pt idx="8">
                  <c:v>#N/A</c:v>
                </c:pt>
                <c:pt idx="9">
                  <c:v>#N/A</c:v>
                </c:pt>
                <c:pt idx="10">
                  <c:v>2594</c:v>
                </c:pt>
                <c:pt idx="11">
                  <c:v>#N/A</c:v>
                </c:pt>
                <c:pt idx="12">
                  <c:v>#N/A</c:v>
                </c:pt>
                <c:pt idx="13">
                  <c:v>1974</c:v>
                </c:pt>
                <c:pt idx="14">
                  <c:v>#N/A</c:v>
                </c:pt>
              </c:numCache>
            </c:numRef>
          </c:val>
          <c:smooth val="0"/>
        </c:ser>
        <c:dLbls>
          <c:showLegendKey val="0"/>
          <c:showVal val="0"/>
          <c:showCatName val="0"/>
          <c:showSerName val="0"/>
          <c:showPercent val="0"/>
          <c:showBubbleSize val="0"/>
        </c:dLbls>
        <c:marker val="1"/>
        <c:smooth val="0"/>
        <c:axId val="396122464"/>
        <c:axId val="396122072"/>
      </c:lineChart>
      <c:catAx>
        <c:axId val="396122464"/>
        <c:scaling>
          <c:orientation val="minMax"/>
        </c:scaling>
        <c:delete val="0"/>
        <c:axPos val="b"/>
        <c:numFmt formatCode="General" sourceLinked="1"/>
        <c:majorTickMark val="none"/>
        <c:minorTickMark val="none"/>
        <c:tickLblPos val="low"/>
        <c:spPr>
          <a:ln w="3175">
            <a:solidFill>
              <a:srgbClr val="000000"/>
            </a:solidFill>
            <a:prstDash val="solid"/>
          </a:ln>
        </c:spPr>
        <c:txPr>
          <a:bodyPr vert="wordArtVertRtl"/>
          <a:lstStyle/>
          <a:p>
            <a:pPr>
              <a:defRPr sz="1400" b="1" i="0" baseline="0">
                <a:solidFill>
                  <a:srgbClr val="000000"/>
                </a:solidFill>
                <a:latin typeface="ＭＳ ゴシック"/>
                <a:ea typeface="ＭＳ ゴシック"/>
              </a:defRPr>
            </a:pPr>
            <a:endParaRPr lang="ja-JP"/>
          </a:p>
        </c:txPr>
        <c:crossAx val="396122072"/>
        <c:crosses val="autoZero"/>
        <c:auto val="1"/>
        <c:lblAlgn val="ctr"/>
        <c:lblOffset val="100"/>
        <c:tickLblSkip val="1"/>
        <c:noMultiLvlLbl val="0"/>
      </c:catAx>
      <c:valAx>
        <c:axId val="39612207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a:lstStyle/>
          <a:p>
            <a:pPr>
              <a:defRPr sz="1400" baseline="0">
                <a:solidFill>
                  <a:srgbClr val="000000"/>
                </a:solidFill>
                <a:latin typeface="ＭＳ ゴシック"/>
                <a:ea typeface="ＭＳ ゴシック"/>
              </a:defRPr>
            </a:pPr>
            <a:endParaRPr lang="ja-JP"/>
          </a:p>
        </c:txPr>
        <c:crossAx val="396122464"/>
        <c:crosses val="autoZero"/>
        <c:crossBetween val="between"/>
      </c:valAx>
      <c:spPr>
        <a:solidFill>
          <a:srgbClr val="FFFFFF"/>
        </a:solidFill>
        <a:ln w="25400">
          <a:noFill/>
        </a:ln>
      </c:spPr>
    </c:plotArea>
    <c:plotVisOnly val="1"/>
    <c:dispBlanksAs val="gap"/>
    <c:showDLblsOverMax val="0"/>
  </c:chart>
  <c:spPr>
    <a:noFill/>
    <a:ln w="9525">
      <a:noFill/>
    </a:ln>
  </c:spPr>
  <c:txPr>
    <a:bodyPr/>
    <a:lstStyle/>
    <a:p>
      <a:pPr>
        <a:defRPr sz="1400" baseline="0">
          <a:solidFill>
            <a:srgbClr val="000000"/>
          </a:solidFill>
          <a:latin typeface="ＭＳ ゴシック"/>
          <a:ea typeface="ＭＳ ゴシック"/>
        </a:defRPr>
      </a:pPr>
      <a:endParaRPr lang="ja-JP"/>
    </a:p>
  </c:txPr>
  <c:printSettings>
    <c:headerFooter/>
    <c:pageMargins b="0.98400000000000021" l="0.78700000000000003" r="0.78700000000000003" t="0.98400000000000021"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06520935450356"/>
          <c:y val="4.9232005384860715E-2"/>
          <c:w val="0.84484011943744097"/>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Pt>
            <c:idx val="0"/>
            <c:bubble3D val="0"/>
          </c:dPt>
          <c:dPt>
            <c:idx val="1"/>
            <c:bubble3D val="0"/>
          </c:dPt>
          <c:dPt>
            <c:idx val="2"/>
            <c:bubble3D val="0"/>
          </c:dPt>
          <c:dPt>
            <c:idx val="3"/>
            <c:bubble3D val="0"/>
          </c:dPt>
          <c:dPt>
            <c:idx val="4"/>
            <c:bubble3D val="0"/>
          </c:dPt>
          <c:dLbls>
            <c:dLbl>
              <c:idx val="0"/>
              <c:tx>
                <c:rich>
                  <a:bodyPr rot="0"/>
                  <a:lstStyle/>
                  <a:p>
                    <a:pPr>
                      <a:defRPr baseline="0"/>
                    </a:pPr>
                    <a:r>
                      <a:t>H23</a:t>
                    </a:r>
                  </a:p>
                </c:rich>
              </c:tx>
              <c:spPr/>
              <c:dLblPos val="t"/>
              <c:showLegendKey val="0"/>
              <c:showVal val="0"/>
              <c:showCatName val="1"/>
              <c:showSerName val="0"/>
              <c:showPercent val="0"/>
              <c:showBubbleSize val="0"/>
              <c:extLst>
                <c:ext xmlns:c15="http://schemas.microsoft.com/office/drawing/2012/chart" uri="{CE6537A1-D6FC-4f65-9D91-7224C49458BB}"/>
              </c:extLst>
            </c:dLbl>
            <c:dLbl>
              <c:idx val="1"/>
              <c:tx>
                <c:rich>
                  <a:bodyPr rot="0"/>
                  <a:lstStyle/>
                  <a:p>
                    <a:pPr>
                      <a:defRPr baseline="0"/>
                    </a:pPr>
                    <a:r>
                      <a:t>H24</a:t>
                    </a:r>
                  </a:p>
                </c:rich>
              </c:tx>
              <c:spPr/>
              <c:dLblPos val="t"/>
              <c:showLegendKey val="0"/>
              <c:showVal val="0"/>
              <c:showCatName val="1"/>
              <c:showSerName val="0"/>
              <c:showPercent val="0"/>
              <c:showBubbleSize val="0"/>
              <c:extLst>
                <c:ext xmlns:c15="http://schemas.microsoft.com/office/drawing/2012/chart" uri="{CE6537A1-D6FC-4f65-9D91-7224C49458BB}"/>
              </c:extLst>
            </c:dLbl>
            <c:dLbl>
              <c:idx val="2"/>
              <c:tx>
                <c:rich>
                  <a:bodyPr rot="0"/>
                  <a:lstStyle/>
                  <a:p>
                    <a:pPr>
                      <a:defRPr baseline="0"/>
                    </a:pPr>
                    <a:r>
                      <a:t>H25</a:t>
                    </a:r>
                  </a:p>
                </c:rich>
              </c:tx>
              <c:spPr/>
              <c:dLblPos val="t"/>
              <c:showLegendKey val="0"/>
              <c:showVal val="0"/>
              <c:showCatName val="1"/>
              <c:showSerName val="0"/>
              <c:showPercent val="0"/>
              <c:showBubbleSize val="0"/>
              <c:extLst>
                <c:ext xmlns:c15="http://schemas.microsoft.com/office/drawing/2012/chart" uri="{CE6537A1-D6FC-4f65-9D91-7224C49458BB}"/>
              </c:extLst>
            </c:dLbl>
            <c:dLbl>
              <c:idx val="3"/>
              <c:tx>
                <c:rich>
                  <a:bodyPr rot="0"/>
                  <a:lstStyle/>
                  <a:p>
                    <a:pPr>
                      <a:defRPr baseline="0"/>
                    </a:pPr>
                    <a:r>
                      <a:t>H26</a:t>
                    </a:r>
                  </a:p>
                </c:rich>
              </c:tx>
              <c:spPr/>
              <c:dLblPos val="t"/>
              <c:showLegendKey val="0"/>
              <c:showVal val="0"/>
              <c:showCatName val="1"/>
              <c:showSerName val="0"/>
              <c:showPercent val="0"/>
              <c:showBubbleSize val="0"/>
              <c:extLst>
                <c:ext xmlns:c15="http://schemas.microsoft.com/office/drawing/2012/chart" uri="{CE6537A1-D6FC-4f65-9D91-7224C49458BB}"/>
              </c:extLst>
            </c:dLbl>
            <c:dLbl>
              <c:idx val="4"/>
              <c:layout/>
              <c:tx>
                <c:rich>
                  <a:bodyPr rot="0"/>
                  <a:lstStyle/>
                  <a:p>
                    <a:pPr>
                      <a:defRPr baseline="0"/>
                    </a:pPr>
                    <a:r>
                      <a:rPr lang="en-US"/>
                      <a:t>H27</a:t>
                    </a:r>
                  </a:p>
                </c:rich>
              </c:tx>
              <c:spPr/>
              <c:dLblPos val="r"/>
              <c:showLegendKey val="0"/>
              <c:showVal val="0"/>
              <c:showCatName val="1"/>
              <c:showSerName val="0"/>
              <c:showPercent val="0"/>
              <c:showBubbleSize val="0"/>
              <c:extLst>
                <c:ext xmlns:c15="http://schemas.microsoft.com/office/drawing/2012/chart" uri="{CE6537A1-D6FC-4f65-9D91-7224C49458BB}">
                  <c15:layout/>
                </c:ext>
              </c:extLst>
            </c:dLbl>
            <c:spPr>
              <a:noFill/>
              <a:ln>
                <a:noFill/>
              </a:ln>
              <a:effectLst/>
            </c:spPr>
            <c:txPr>
              <a:bodyPr rot="0"/>
              <a:lstStyle/>
              <a:p>
                <a:pPr>
                  <a:defRPr sz="900" baseline="0">
                    <a:solidFill>
                      <a:srgbClr val="000000"/>
                    </a:solidFill>
                    <a:latin typeface="ＭＳ Ｐゴシック"/>
                    <a:ea typeface="ＭＳ Ｐゴシック"/>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公会計指標分析・財政指標組合せ分析表!$K$53:$O$53</c:f>
              <c:numCache>
                <c:formatCode>#,##0.0;"▲ "#,##0.0</c:formatCode>
                <c:ptCount val="5"/>
                <c:pt idx="4">
                  <c:v>56.2</c:v>
                </c:pt>
              </c:numCache>
            </c:numRef>
          </c:xVal>
          <c:yVal>
            <c:numRef>
              <c:f>公会計指標分析・財政指標組合せ分析表!$K$51:$O$51</c:f>
              <c:numCache>
                <c:formatCode>#,##0.0;"▲ "#,##0.0</c:formatCode>
                <c:ptCount val="5"/>
                <c:pt idx="4">
                  <c:v>43.5</c:v>
                </c:pt>
              </c:numCache>
            </c:numRef>
          </c:yVal>
          <c:smooth val="0"/>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Pt>
            <c:idx val="0"/>
            <c:bubble3D val="0"/>
          </c:dPt>
          <c:dPt>
            <c:idx val="1"/>
            <c:bubble3D val="0"/>
          </c:dPt>
          <c:dPt>
            <c:idx val="2"/>
            <c:bubble3D val="0"/>
          </c:dPt>
          <c:dPt>
            <c:idx val="3"/>
            <c:bubble3D val="0"/>
          </c:dPt>
          <c:dPt>
            <c:idx val="4"/>
            <c:bubble3D val="0"/>
          </c:dPt>
          <c:dLbls>
            <c:dLbl>
              <c:idx val="0"/>
              <c:tx>
                <c:rich>
                  <a:bodyPr rot="0"/>
                  <a:lstStyle/>
                  <a:p>
                    <a:pPr>
                      <a:defRPr baseline="0"/>
                    </a:pPr>
                    <a:r>
                      <a:t>H23</a:t>
                    </a:r>
                  </a:p>
                </c:rich>
              </c:tx>
              <c:spPr/>
              <c:dLblPos val="t"/>
              <c:showLegendKey val="0"/>
              <c:showVal val="0"/>
              <c:showCatName val="1"/>
              <c:showSerName val="0"/>
              <c:showPercent val="0"/>
              <c:showBubbleSize val="0"/>
              <c:extLst>
                <c:ext xmlns:c15="http://schemas.microsoft.com/office/drawing/2012/chart" uri="{CE6537A1-D6FC-4f65-9D91-7224C49458BB}"/>
              </c:extLst>
            </c:dLbl>
            <c:dLbl>
              <c:idx val="1"/>
              <c:tx>
                <c:rich>
                  <a:bodyPr rot="0"/>
                  <a:lstStyle/>
                  <a:p>
                    <a:pPr>
                      <a:defRPr baseline="0"/>
                    </a:pPr>
                    <a:r>
                      <a:t>H24</a:t>
                    </a:r>
                  </a:p>
                </c:rich>
              </c:tx>
              <c:spPr/>
              <c:dLblPos val="t"/>
              <c:showLegendKey val="0"/>
              <c:showVal val="0"/>
              <c:showCatName val="1"/>
              <c:showSerName val="0"/>
              <c:showPercent val="0"/>
              <c:showBubbleSize val="0"/>
              <c:extLst>
                <c:ext xmlns:c15="http://schemas.microsoft.com/office/drawing/2012/chart" uri="{CE6537A1-D6FC-4f65-9D91-7224C49458BB}"/>
              </c:extLst>
            </c:dLbl>
            <c:dLbl>
              <c:idx val="2"/>
              <c:tx>
                <c:rich>
                  <a:bodyPr rot="0"/>
                  <a:lstStyle/>
                  <a:p>
                    <a:pPr>
                      <a:defRPr baseline="0"/>
                    </a:pPr>
                    <a:r>
                      <a:t>H25</a:t>
                    </a:r>
                  </a:p>
                </c:rich>
              </c:tx>
              <c:spPr/>
              <c:dLblPos val="t"/>
              <c:showLegendKey val="0"/>
              <c:showVal val="0"/>
              <c:showCatName val="1"/>
              <c:showSerName val="0"/>
              <c:showPercent val="0"/>
              <c:showBubbleSize val="0"/>
              <c:extLst>
                <c:ext xmlns:c15="http://schemas.microsoft.com/office/drawing/2012/chart" uri="{CE6537A1-D6FC-4f65-9D91-7224C49458BB}"/>
              </c:extLst>
            </c:dLbl>
            <c:dLbl>
              <c:idx val="3"/>
              <c:tx>
                <c:rich>
                  <a:bodyPr rot="0"/>
                  <a:lstStyle/>
                  <a:p>
                    <a:pPr>
                      <a:defRPr baseline="0"/>
                    </a:pPr>
                    <a:r>
                      <a:t>H26</a:t>
                    </a:r>
                  </a:p>
                </c:rich>
              </c:tx>
              <c:spPr/>
              <c:dLblPos val="t"/>
              <c:showLegendKey val="0"/>
              <c:showVal val="0"/>
              <c:showCatName val="1"/>
              <c:showSerName val="0"/>
              <c:showPercent val="0"/>
              <c:showBubbleSize val="0"/>
              <c:extLst>
                <c:ext xmlns:c15="http://schemas.microsoft.com/office/drawing/2012/chart" uri="{CE6537A1-D6FC-4f65-9D91-7224C49458BB}"/>
              </c:extLst>
            </c:dLbl>
            <c:dLbl>
              <c:idx val="4"/>
              <c:layout/>
              <c:tx>
                <c:rich>
                  <a:bodyPr rot="0"/>
                  <a:lstStyle/>
                  <a:p>
                    <a:pPr>
                      <a:defRPr baseline="0"/>
                    </a:pPr>
                    <a:r>
                      <a:rPr lang="en-US"/>
                      <a:t>H27</a:t>
                    </a:r>
                  </a:p>
                </c:rich>
              </c:tx>
              <c:spPr/>
              <c:dLblPos val="r"/>
              <c:showLegendKey val="0"/>
              <c:showVal val="0"/>
              <c:showCatName val="1"/>
              <c:showSerName val="0"/>
              <c:showPercent val="0"/>
              <c:showBubbleSize val="0"/>
              <c:extLst>
                <c:ext xmlns:c15="http://schemas.microsoft.com/office/drawing/2012/chart" uri="{CE6537A1-D6FC-4f65-9D91-7224C49458BB}">
                  <c15:layout/>
                </c:ext>
              </c:extLst>
            </c:dLbl>
            <c:spPr>
              <a:noFill/>
              <a:ln>
                <a:noFill/>
              </a:ln>
              <a:effectLst/>
            </c:spPr>
            <c:txPr>
              <a:bodyPr rot="0"/>
              <a:lstStyle/>
              <a:p>
                <a:pPr>
                  <a:defRPr sz="900" baseline="0">
                    <a:solidFill>
                      <a:srgbClr val="000000"/>
                    </a:solidFill>
                    <a:latin typeface="ＭＳ Ｐゴシック"/>
                    <a:ea typeface="ＭＳ Ｐゴシック"/>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公会計指標分析・財政指標組合せ分析表!$K$57:$O$57</c:f>
              <c:numCache>
                <c:formatCode>#,##0.0;"▲ "#,##0.0</c:formatCode>
                <c:ptCount val="5"/>
                <c:pt idx="4">
                  <c:v>57.6</c:v>
                </c:pt>
              </c:numCache>
            </c:numRef>
          </c:xVal>
          <c:yVal>
            <c:numRef>
              <c:f>公会計指標分析・財政指標組合せ分析表!$K$55:$O$55</c:f>
              <c:numCache>
                <c:formatCode>#,##0.0;"▲ "#,##0.0</c:formatCode>
                <c:ptCount val="5"/>
                <c:pt idx="4">
                  <c:v>0</c:v>
                </c:pt>
              </c:numCache>
            </c:numRef>
          </c:yVal>
          <c:smooth val="0"/>
        </c:ser>
        <c:dLbls>
          <c:showLegendKey val="0"/>
          <c:showVal val="0"/>
          <c:showCatName val="0"/>
          <c:showSerName val="0"/>
          <c:showPercent val="0"/>
          <c:showBubbleSize val="0"/>
        </c:dLbls>
        <c:axId val="396124424"/>
        <c:axId val="396125208"/>
      </c:scatterChart>
      <c:valAx>
        <c:axId val="396124424"/>
        <c:scaling>
          <c:orientation val="minMax"/>
          <c:max val="57.8"/>
          <c:min val="56.1"/>
        </c:scaling>
        <c:delete val="0"/>
        <c:axPos val="b"/>
        <c:title>
          <c:tx>
            <c:rich>
              <a:bodyPr/>
              <a:lstStyle/>
              <a:p>
                <a:pPr>
                  <a:defRPr sz="1050" b="0" i="0" baseline="0">
                    <a:solidFill>
                      <a:srgbClr val="000000"/>
                    </a:solidFill>
                    <a:latin typeface="ＭＳ Ｐゴシック"/>
                    <a:ea typeface="ＭＳ Ｐゴシック"/>
                  </a:defRPr>
                </a:pPr>
                <a:r>
                  <a:rPr lang="ja-JP" altLang="en-US" sz="1050" b="0" i="0" baseline="0">
                    <a:solidFill>
                      <a:srgbClr val="000000"/>
                    </a:solidFill>
                    <a:latin typeface="ＭＳ Ｐゴシック"/>
                    <a:ea typeface="ＭＳ Ｐゴシック"/>
                  </a:rPr>
                  <a:t>有形固定資産減価償却率</a:t>
                </a:r>
              </a:p>
            </c:rich>
          </c:tx>
          <c:layout>
            <c:manualLayout>
              <c:xMode val="edge"/>
              <c:yMode val="edge"/>
              <c:x val="0.41280653950953677"/>
              <c:y val="0.90526315789473688"/>
            </c:manualLayout>
          </c:layout>
          <c:overlay val="0"/>
        </c:title>
        <c:numFmt formatCode="#,##0.0;&quot;▲ &quot;#,##0.0" sourceLinked="0"/>
        <c:majorTickMark val="none"/>
        <c:minorTickMark val="none"/>
        <c:tickLblPos val="low"/>
        <c:spPr>
          <a:ln>
            <a:noFill/>
          </a:ln>
        </c:spPr>
        <c:txPr>
          <a:bodyPr rot="0"/>
          <a:lstStyle/>
          <a:p>
            <a:pPr>
              <a:defRPr sz="800" baseline="0">
                <a:solidFill>
                  <a:srgbClr val="000000"/>
                </a:solidFill>
                <a:latin typeface="ＭＳ Ｐゴシック"/>
                <a:ea typeface="ＭＳ Ｐゴシック"/>
              </a:defRPr>
            </a:pPr>
            <a:endParaRPr lang="ja-JP"/>
          </a:p>
        </c:txPr>
        <c:crossAx val="396125208"/>
        <c:crosses val="autoZero"/>
        <c:crossBetween val="midCat"/>
      </c:valAx>
      <c:valAx>
        <c:axId val="396125208"/>
        <c:scaling>
          <c:orientation val="minMax"/>
          <c:max val="51"/>
          <c:min val="-6"/>
        </c:scaling>
        <c:delete val="0"/>
        <c:axPos val="l"/>
        <c:majorGridlines>
          <c:spPr>
            <a:ln>
              <a:solidFill>
                <a:srgbClr val="C0C0C0"/>
              </a:solidFill>
            </a:ln>
          </c:spPr>
        </c:majorGridlines>
        <c:title>
          <c:tx>
            <c:rich>
              <a:bodyPr vert="wordArtVertRtl"/>
              <a:lstStyle/>
              <a:p>
                <a:pPr>
                  <a:defRPr sz="1050" b="0" i="0" baseline="0">
                    <a:solidFill>
                      <a:srgbClr val="000000"/>
                    </a:solidFill>
                    <a:latin typeface="ＭＳ Ｐゴシック"/>
                    <a:ea typeface="ＭＳ Ｐゴシック"/>
                  </a:defRPr>
                </a:pPr>
                <a:r>
                  <a:rPr lang="ja-JP" altLang="en-US" sz="1050" b="0" i="0" baseline="0">
                    <a:solidFill>
                      <a:srgbClr val="000000"/>
                    </a:solidFill>
                    <a:latin typeface="ＭＳ Ｐゴシック"/>
                    <a:ea typeface="ＭＳ Ｐゴシック"/>
                  </a:rPr>
                  <a:t>将来負担比率</a:t>
                </a:r>
              </a:p>
            </c:rich>
          </c:tx>
          <c:layout>
            <c:manualLayout>
              <c:xMode val="edge"/>
              <c:yMode val="edge"/>
              <c:x val="1.6348773841961851E-2"/>
              <c:y val="0.24912280701754386"/>
            </c:manualLayout>
          </c:layout>
          <c:overlay val="0"/>
        </c:title>
        <c:numFmt formatCode="#,##0.0;" sourceLinked="0"/>
        <c:majorTickMark val="none"/>
        <c:minorTickMark val="none"/>
        <c:tickLblPos val="low"/>
        <c:spPr>
          <a:ln>
            <a:noFill/>
          </a:ln>
        </c:spPr>
        <c:txPr>
          <a:bodyPr/>
          <a:lstStyle/>
          <a:p>
            <a:pPr>
              <a:defRPr sz="800" baseline="0">
                <a:solidFill>
                  <a:srgbClr val="000000"/>
                </a:solidFill>
                <a:latin typeface="ＭＳ Ｐゴシック"/>
                <a:ea typeface="ＭＳ Ｐゴシック"/>
              </a:defRPr>
            </a:pPr>
            <a:endParaRPr lang="ja-JP"/>
          </a:p>
        </c:txPr>
        <c:crossAx val="396124424"/>
        <c:crosses val="autoZero"/>
        <c:crossBetween val="midCat"/>
        <c:majorUnit val="6"/>
      </c:valAx>
      <c:spPr>
        <a:solidFill>
          <a:srgbClr val="E6FFD5"/>
        </a:solidFill>
        <a:ln w="19050">
          <a:solidFill>
            <a:sysClr val="windowText" lastClr="000000"/>
          </a:solidFill>
        </a:ln>
      </c:spPr>
    </c:plotArea>
    <c:plotVisOnly val="1"/>
    <c:dispBlanksAs val="gap"/>
    <c:showDLblsOverMax val="0"/>
  </c:chart>
  <c:spPr>
    <a:noFill/>
    <a:ln>
      <a:noFill/>
    </a:ln>
  </c:spPr>
  <c:printSettings>
    <c:headerFooter/>
    <c:pageMargins b="0.75000000000000011" l="0.7" r="0.7" t="0.75000000000000011" header="0.30000000000000004" footer="0.30000000000000004"/>
    <c:pageSetup paperSize="9"/>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1133678741593687"/>
          <c:y val="4.71185219494622E-2"/>
          <c:w val="0.84704431781868572"/>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Pt>
            <c:idx val="0"/>
            <c:bubble3D val="0"/>
          </c:dPt>
          <c:dPt>
            <c:idx val="1"/>
            <c:bubble3D val="0"/>
          </c:dPt>
          <c:dPt>
            <c:idx val="2"/>
            <c:bubble3D val="0"/>
          </c:dPt>
          <c:dPt>
            <c:idx val="3"/>
            <c:bubble3D val="0"/>
          </c:dPt>
          <c:dPt>
            <c:idx val="4"/>
            <c:bubble3D val="0"/>
          </c:dPt>
          <c:dLbls>
            <c:dLbl>
              <c:idx val="0"/>
              <c:tx>
                <c:rich>
                  <a:bodyPr rot="0"/>
                  <a:lstStyle/>
                  <a:p>
                    <a:pPr>
                      <a:defRPr baseline="0"/>
                    </a:pPr>
                    <a:r>
                      <a:t>H23</a:t>
                    </a:r>
                  </a:p>
                </c:rich>
              </c:tx>
              <c:spPr/>
              <c:dLblPos val="t"/>
              <c:showLegendKey val="0"/>
              <c:showVal val="0"/>
              <c:showCatName val="1"/>
              <c:showSerName val="0"/>
              <c:showPercent val="0"/>
              <c:showBubbleSize val="0"/>
              <c:extLst>
                <c:ext xmlns:c15="http://schemas.microsoft.com/office/drawing/2012/chart" uri="{CE6537A1-D6FC-4f65-9D91-7224C49458BB}"/>
              </c:extLst>
            </c:dLbl>
            <c:dLbl>
              <c:idx val="1"/>
              <c:tx>
                <c:rich>
                  <a:bodyPr rot="0"/>
                  <a:lstStyle/>
                  <a:p>
                    <a:pPr>
                      <a:defRPr baseline="0"/>
                    </a:pPr>
                    <a:r>
                      <a:t>H24</a:t>
                    </a:r>
                  </a:p>
                </c:rich>
              </c:tx>
              <c:spPr/>
              <c:dLblPos val="t"/>
              <c:showLegendKey val="0"/>
              <c:showVal val="0"/>
              <c:showCatName val="1"/>
              <c:showSerName val="0"/>
              <c:showPercent val="0"/>
              <c:showBubbleSize val="0"/>
              <c:extLst>
                <c:ext xmlns:c15="http://schemas.microsoft.com/office/drawing/2012/chart" uri="{CE6537A1-D6FC-4f65-9D91-7224C49458BB}"/>
              </c:extLst>
            </c:dLbl>
            <c:dLbl>
              <c:idx val="2"/>
              <c:tx>
                <c:rich>
                  <a:bodyPr rot="0"/>
                  <a:lstStyle/>
                  <a:p>
                    <a:pPr>
                      <a:defRPr baseline="0"/>
                    </a:pPr>
                    <a:r>
                      <a:t>H25</a:t>
                    </a:r>
                  </a:p>
                </c:rich>
              </c:tx>
              <c:spPr/>
              <c:dLblPos val="t"/>
              <c:showLegendKey val="0"/>
              <c:showVal val="0"/>
              <c:showCatName val="1"/>
              <c:showSerName val="0"/>
              <c:showPercent val="0"/>
              <c:showBubbleSize val="0"/>
              <c:extLst>
                <c:ext xmlns:c15="http://schemas.microsoft.com/office/drawing/2012/chart" uri="{CE6537A1-D6FC-4f65-9D91-7224C49458BB}"/>
              </c:extLst>
            </c:dLbl>
            <c:dLbl>
              <c:idx val="3"/>
              <c:tx>
                <c:rich>
                  <a:bodyPr rot="0"/>
                  <a:lstStyle/>
                  <a:p>
                    <a:pPr>
                      <a:defRPr baseline="0"/>
                    </a:pPr>
                    <a:r>
                      <a:t>H26</a:t>
                    </a:r>
                  </a:p>
                </c:rich>
              </c:tx>
              <c:spPr/>
              <c:dLblPos val="t"/>
              <c:showLegendKey val="0"/>
              <c:showVal val="0"/>
              <c:showCatName val="1"/>
              <c:showSerName val="0"/>
              <c:showPercent val="0"/>
              <c:showBubbleSize val="0"/>
              <c:extLst>
                <c:ext xmlns:c15="http://schemas.microsoft.com/office/drawing/2012/chart" uri="{CE6537A1-D6FC-4f65-9D91-7224C49458BB}"/>
              </c:extLst>
            </c:dLbl>
            <c:dLbl>
              <c:idx val="4"/>
              <c:tx>
                <c:rich>
                  <a:bodyPr rot="0"/>
                  <a:lstStyle/>
                  <a:p>
                    <a:pPr>
                      <a:defRPr baseline="0"/>
                    </a:pPr>
                    <a:r>
                      <a:t>H27</a:t>
                    </a:r>
                  </a:p>
                </c:rich>
              </c:tx>
              <c:spPr/>
              <c:dLblPos val="t"/>
              <c:showLegendKey val="0"/>
              <c:showVal val="0"/>
              <c:showCatName val="1"/>
              <c:showSerName val="0"/>
              <c:showPercent val="0"/>
              <c:showBubbleSize val="0"/>
              <c:extLst>
                <c:ext xmlns:c15="http://schemas.microsoft.com/office/drawing/2012/chart" uri="{CE6537A1-D6FC-4f65-9D91-7224C49458BB}"/>
              </c:extLst>
            </c:dLbl>
            <c:spPr>
              <a:noFill/>
              <a:ln>
                <a:noFill/>
              </a:ln>
              <a:effectLst/>
            </c:spPr>
            <c:txPr>
              <a:bodyPr rot="0"/>
              <a:lstStyle/>
              <a:p>
                <a:pPr>
                  <a:defRPr sz="900" baseline="0">
                    <a:solidFill>
                      <a:srgbClr val="000000"/>
                    </a:solidFill>
                    <a:latin typeface="ＭＳ Ｐゴシック"/>
                    <a:ea typeface="ＭＳ Ｐゴシック"/>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17.899999999999999</c:v>
                </c:pt>
                <c:pt idx="1">
                  <c:v>17.2</c:v>
                </c:pt>
                <c:pt idx="2">
                  <c:v>16.7</c:v>
                </c:pt>
                <c:pt idx="3">
                  <c:v>15.9</c:v>
                </c:pt>
                <c:pt idx="4">
                  <c:v>15</c:v>
                </c:pt>
              </c:numCache>
            </c:numRef>
          </c:xVal>
          <c:yVal>
            <c:numRef>
              <c:f>公会計指標分析・財政指標組合せ分析表!$K$73:$O$73</c:f>
              <c:numCache>
                <c:formatCode>#,##0.0;"▲ "#,##0.0</c:formatCode>
                <c:ptCount val="5"/>
                <c:pt idx="0">
                  <c:v>98.1</c:v>
                </c:pt>
                <c:pt idx="1">
                  <c:v>77.2</c:v>
                </c:pt>
                <c:pt idx="2">
                  <c:v>69.3</c:v>
                </c:pt>
                <c:pt idx="3">
                  <c:v>58.2</c:v>
                </c:pt>
                <c:pt idx="4">
                  <c:v>43.5</c:v>
                </c:pt>
              </c:numCache>
            </c:numRef>
          </c:yVal>
          <c:smooth val="0"/>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Pt>
            <c:idx val="0"/>
            <c:bubble3D val="0"/>
          </c:dPt>
          <c:dPt>
            <c:idx val="1"/>
            <c:bubble3D val="0"/>
          </c:dPt>
          <c:dPt>
            <c:idx val="2"/>
            <c:bubble3D val="0"/>
          </c:dPt>
          <c:dPt>
            <c:idx val="3"/>
            <c:bubble3D val="0"/>
          </c:dPt>
          <c:dPt>
            <c:idx val="4"/>
            <c:bubble3D val="0"/>
          </c:dPt>
          <c:dLbls>
            <c:dLbl>
              <c:idx val="0"/>
              <c:tx>
                <c:rich>
                  <a:bodyPr rot="0"/>
                  <a:lstStyle/>
                  <a:p>
                    <a:pPr>
                      <a:defRPr baseline="0"/>
                    </a:pPr>
                    <a:r>
                      <a:t>H23</a:t>
                    </a:r>
                  </a:p>
                </c:rich>
              </c:tx>
              <c:spPr/>
              <c:dLblPos val="t"/>
              <c:showLegendKey val="0"/>
              <c:showVal val="0"/>
              <c:showCatName val="1"/>
              <c:showSerName val="0"/>
              <c:showPercent val="0"/>
              <c:showBubbleSize val="0"/>
              <c:extLst>
                <c:ext xmlns:c15="http://schemas.microsoft.com/office/drawing/2012/chart" uri="{CE6537A1-D6FC-4f65-9D91-7224C49458BB}"/>
              </c:extLst>
            </c:dLbl>
            <c:dLbl>
              <c:idx val="1"/>
              <c:tx>
                <c:rich>
                  <a:bodyPr rot="0"/>
                  <a:lstStyle/>
                  <a:p>
                    <a:pPr>
                      <a:defRPr baseline="0"/>
                    </a:pPr>
                    <a:r>
                      <a:t>H24</a:t>
                    </a:r>
                  </a:p>
                </c:rich>
              </c:tx>
              <c:spPr/>
              <c:dLblPos val="t"/>
              <c:showLegendKey val="0"/>
              <c:showVal val="0"/>
              <c:showCatName val="1"/>
              <c:showSerName val="0"/>
              <c:showPercent val="0"/>
              <c:showBubbleSize val="0"/>
              <c:extLst>
                <c:ext xmlns:c15="http://schemas.microsoft.com/office/drawing/2012/chart" uri="{CE6537A1-D6FC-4f65-9D91-7224C49458BB}"/>
              </c:extLst>
            </c:dLbl>
            <c:dLbl>
              <c:idx val="2"/>
              <c:tx>
                <c:rich>
                  <a:bodyPr rot="0"/>
                  <a:lstStyle/>
                  <a:p>
                    <a:pPr>
                      <a:defRPr baseline="0"/>
                    </a:pPr>
                    <a:r>
                      <a:t>H25</a:t>
                    </a:r>
                  </a:p>
                </c:rich>
              </c:tx>
              <c:spPr/>
              <c:dLblPos val="t"/>
              <c:showLegendKey val="0"/>
              <c:showVal val="0"/>
              <c:showCatName val="1"/>
              <c:showSerName val="0"/>
              <c:showPercent val="0"/>
              <c:showBubbleSize val="0"/>
              <c:extLst>
                <c:ext xmlns:c15="http://schemas.microsoft.com/office/drawing/2012/chart" uri="{CE6537A1-D6FC-4f65-9D91-7224C49458BB}"/>
              </c:extLst>
            </c:dLbl>
            <c:dLbl>
              <c:idx val="3"/>
              <c:tx>
                <c:rich>
                  <a:bodyPr rot="0"/>
                  <a:lstStyle/>
                  <a:p>
                    <a:pPr>
                      <a:defRPr baseline="0"/>
                    </a:pPr>
                    <a:r>
                      <a:t>H26</a:t>
                    </a:r>
                  </a:p>
                </c:rich>
              </c:tx>
              <c:spPr/>
              <c:dLblPos val="t"/>
              <c:showLegendKey val="0"/>
              <c:showVal val="0"/>
              <c:showCatName val="1"/>
              <c:showSerName val="0"/>
              <c:showPercent val="0"/>
              <c:showBubbleSize val="0"/>
              <c:extLst>
                <c:ext xmlns:c15="http://schemas.microsoft.com/office/drawing/2012/chart" uri="{CE6537A1-D6FC-4f65-9D91-7224C49458BB}"/>
              </c:extLst>
            </c:dLbl>
            <c:dLbl>
              <c:idx val="4"/>
              <c:tx>
                <c:rich>
                  <a:bodyPr rot="0"/>
                  <a:lstStyle/>
                  <a:p>
                    <a:pPr>
                      <a:defRPr baseline="0"/>
                    </a:pPr>
                    <a:r>
                      <a:t>H27</a:t>
                    </a:r>
                  </a:p>
                </c:rich>
              </c:tx>
              <c:spPr/>
              <c:dLblPos val="t"/>
              <c:showLegendKey val="0"/>
              <c:showVal val="0"/>
              <c:showCatName val="1"/>
              <c:showSerName val="0"/>
              <c:showPercent val="0"/>
              <c:showBubbleSize val="0"/>
              <c:extLst>
                <c:ext xmlns:c15="http://schemas.microsoft.com/office/drawing/2012/chart" uri="{CE6537A1-D6FC-4f65-9D91-7224C49458BB}"/>
              </c:extLst>
            </c:dLbl>
            <c:spPr>
              <a:noFill/>
              <a:ln>
                <a:noFill/>
              </a:ln>
              <a:effectLst/>
            </c:spPr>
            <c:txPr>
              <a:bodyPr rot="0"/>
              <a:lstStyle/>
              <a:p>
                <a:pPr>
                  <a:defRPr sz="900" baseline="0">
                    <a:solidFill>
                      <a:srgbClr val="000000"/>
                    </a:solidFill>
                    <a:latin typeface="ＭＳ Ｐゴシック"/>
                    <a:ea typeface="ＭＳ Ｐゴシック"/>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14.5</c:v>
                </c:pt>
                <c:pt idx="1">
                  <c:v>13.3</c:v>
                </c:pt>
                <c:pt idx="2">
                  <c:v>12.5</c:v>
                </c:pt>
                <c:pt idx="3">
                  <c:v>11.5</c:v>
                </c:pt>
                <c:pt idx="4">
                  <c:v>8.6</c:v>
                </c:pt>
              </c:numCache>
            </c:numRef>
          </c:xVal>
          <c:yVal>
            <c:numRef>
              <c:f>公会計指標分析・財政指標組合せ分析表!$K$77:$O$77</c:f>
              <c:numCache>
                <c:formatCode>#,##0.0;"▲ "#,##0.0</c:formatCode>
                <c:ptCount val="5"/>
                <c:pt idx="0">
                  <c:v>74.8</c:v>
                </c:pt>
                <c:pt idx="1">
                  <c:v>64.7</c:v>
                </c:pt>
                <c:pt idx="2">
                  <c:v>55.2</c:v>
                </c:pt>
                <c:pt idx="3">
                  <c:v>54</c:v>
                </c:pt>
                <c:pt idx="4">
                  <c:v>0</c:v>
                </c:pt>
              </c:numCache>
            </c:numRef>
          </c:yVal>
          <c:smooth val="0"/>
        </c:ser>
        <c:dLbls>
          <c:showLegendKey val="0"/>
          <c:showVal val="0"/>
          <c:showCatName val="0"/>
          <c:showSerName val="0"/>
          <c:showPercent val="0"/>
          <c:showBubbleSize val="0"/>
        </c:dLbls>
        <c:axId val="396125600"/>
        <c:axId val="396120896"/>
      </c:scatterChart>
      <c:valAx>
        <c:axId val="396125600"/>
        <c:scaling>
          <c:orientation val="minMax"/>
          <c:max val="18.7"/>
          <c:min val="8"/>
        </c:scaling>
        <c:delete val="0"/>
        <c:axPos val="b"/>
        <c:title>
          <c:tx>
            <c:rich>
              <a:bodyPr/>
              <a:lstStyle/>
              <a:p>
                <a:pPr>
                  <a:defRPr sz="1050" b="0" i="0" baseline="0">
                    <a:solidFill>
                      <a:srgbClr val="000000"/>
                    </a:solidFill>
                    <a:latin typeface="ＭＳ Ｐゴシック"/>
                    <a:ea typeface="ＭＳ Ｐゴシック"/>
                  </a:defRPr>
                </a:pPr>
                <a:r>
                  <a:rPr sz="1050" b="0" i="0" baseline="0">
                    <a:solidFill>
                      <a:srgbClr val="000000"/>
                    </a:solidFill>
                    <a:latin typeface="ＭＳ Ｐゴシック"/>
                    <a:ea typeface="ＭＳ Ｐゴシック"/>
                  </a:rPr>
                  <a:t>実質公債費比率</a:t>
                </a:r>
              </a:p>
            </c:rich>
          </c:tx>
          <c:layout>
            <c:manualLayout>
              <c:xMode val="edge"/>
              <c:yMode val="edge"/>
              <c:x val="0.46785225718194257"/>
              <c:y val="0.89932885906040272"/>
            </c:manualLayout>
          </c:layout>
          <c:overlay val="0"/>
        </c:title>
        <c:numFmt formatCode="#,##0.0;&quot;▲ &quot;#,##0.0" sourceLinked="0"/>
        <c:majorTickMark val="none"/>
        <c:minorTickMark val="none"/>
        <c:tickLblPos val="low"/>
        <c:spPr>
          <a:ln>
            <a:noFill/>
          </a:ln>
        </c:spPr>
        <c:txPr>
          <a:bodyPr rot="0"/>
          <a:lstStyle/>
          <a:p>
            <a:pPr>
              <a:defRPr sz="800" baseline="0">
                <a:solidFill>
                  <a:srgbClr val="000000"/>
                </a:solidFill>
                <a:latin typeface="ＭＳ Ｐゴシック"/>
                <a:ea typeface="ＭＳ Ｐゴシック"/>
              </a:defRPr>
            </a:pPr>
            <a:endParaRPr lang="ja-JP"/>
          </a:p>
        </c:txPr>
        <c:crossAx val="396120896"/>
        <c:crosses val="autoZero"/>
        <c:crossBetween val="midCat"/>
      </c:valAx>
      <c:valAx>
        <c:axId val="396120896"/>
        <c:scaling>
          <c:orientation val="minMax"/>
          <c:max val="115"/>
          <c:min val="-12"/>
        </c:scaling>
        <c:delete val="0"/>
        <c:axPos val="l"/>
        <c:majorGridlines>
          <c:spPr>
            <a:ln>
              <a:solidFill>
                <a:srgbClr val="C0C0C0"/>
              </a:solidFill>
            </a:ln>
          </c:spPr>
        </c:majorGridlines>
        <c:title>
          <c:tx>
            <c:rich>
              <a:bodyPr vert="wordArtVertRtl"/>
              <a:lstStyle/>
              <a:p>
                <a:pPr>
                  <a:defRPr sz="1050" b="0" i="0" baseline="0">
                    <a:solidFill>
                      <a:srgbClr val="000000"/>
                    </a:solidFill>
                    <a:latin typeface="ＭＳ Ｐゴシック"/>
                    <a:ea typeface="ＭＳ Ｐゴシック"/>
                  </a:defRPr>
                </a:pPr>
                <a:r>
                  <a:rPr sz="1050" b="0" i="0" baseline="0">
                    <a:solidFill>
                      <a:srgbClr val="000000"/>
                    </a:solidFill>
                    <a:latin typeface="ＭＳ Ｐゴシック"/>
                    <a:ea typeface="ＭＳ Ｐゴシック"/>
                  </a:rPr>
                  <a:t>将来負担比率</a:t>
                </a:r>
              </a:p>
            </c:rich>
          </c:tx>
          <c:layout>
            <c:manualLayout>
              <c:xMode val="edge"/>
              <c:yMode val="edge"/>
              <c:x val="1.7783857729138167E-2"/>
              <c:y val="0.25167785234899331"/>
            </c:manualLayout>
          </c:layout>
          <c:overlay val="0"/>
        </c:title>
        <c:numFmt formatCode="#,##0.0;" sourceLinked="0"/>
        <c:majorTickMark val="none"/>
        <c:minorTickMark val="none"/>
        <c:tickLblPos val="low"/>
        <c:spPr>
          <a:ln>
            <a:noFill/>
          </a:ln>
        </c:spPr>
        <c:txPr>
          <a:bodyPr/>
          <a:lstStyle/>
          <a:p>
            <a:pPr>
              <a:defRPr sz="800" baseline="0">
                <a:solidFill>
                  <a:srgbClr val="000000"/>
                </a:solidFill>
                <a:latin typeface="ＭＳ Ｐゴシック"/>
                <a:ea typeface="ＭＳ Ｐゴシック"/>
              </a:defRPr>
            </a:pPr>
            <a:endParaRPr lang="ja-JP"/>
          </a:p>
        </c:txPr>
        <c:crossAx val="396125600"/>
        <c:crosses val="autoZero"/>
        <c:crossBetween val="midCat"/>
        <c:majorUnit val="12"/>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 r="0.7" t="0.75000000000000011" header="0.30000000000000004" footer="0.30000000000000004"/>
    <c:pageSetup paperSize="9"/>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8193" name="AutoShape 1"/>
        <xdr:cNvSpPr>
          <a:spLocks noChangeArrowheads="1"/>
        </xdr:cNvSpPr>
      </xdr:nvSpPr>
      <xdr:spPr>
        <a:xfrm rot="5400000">
          <a:off x="5610225" y="4448175"/>
          <a:ext cx="314325" cy="381000"/>
        </a:xfrm>
        <a:prstGeom prst="bracketPair">
          <a:avLst>
            <a:gd name="adj" fmla="val 16667"/>
          </a:avLst>
        </a:prstGeom>
        <a:noFill/>
        <a:ln w="9525">
          <a:solidFill>
            <a:srgbClr val="000000"/>
          </a:solidFill>
          <a:round/>
          <a:headEnd/>
          <a:tailEnd/>
        </a:ln>
      </xdr:spPr>
      <xdr:txBody>
        <a:bodyPr/>
        <a:lstStyle/>
        <a:p>
          <a:endParaRPr/>
        </a:p>
      </xdr:txBody>
    </xdr:sp>
    <xdr:clientData/>
  </xdr:twoCellAnchor>
  <xdr:twoCellAnchor>
    <xdr:from>
      <xdr:col>63</xdr:col>
      <xdr:colOff>0</xdr:colOff>
      <xdr:row>38</xdr:row>
      <xdr:rowOff>28575</xdr:rowOff>
    </xdr:from>
    <xdr:to>
      <xdr:col>64</xdr:col>
      <xdr:colOff>9525</xdr:colOff>
      <xdr:row>41</xdr:row>
      <xdr:rowOff>0</xdr:rowOff>
    </xdr:to>
    <xdr:sp macro="" textlink="">
      <xdr:nvSpPr>
        <xdr:cNvPr id="8194" name="AutoShape 2"/>
        <xdr:cNvSpPr/>
      </xdr:nvSpPr>
      <xdr:spPr>
        <a:xfrm>
          <a:off x="7800975" y="5743575"/>
          <a:ext cx="133350" cy="400050"/>
        </a:xfrm>
        <a:prstGeom prst="leftBrace">
          <a:avLst>
            <a:gd name="adj1" fmla="val 25000"/>
            <a:gd name="adj2" fmla="val 50000"/>
          </a:avLst>
        </a:prstGeom>
        <a:noFill/>
        <a:ln w="9525">
          <a:solidFill>
            <a:srgbClr val="000000"/>
          </a:solidFill>
          <a:round/>
          <a:headEnd/>
          <a:tailEnd/>
        </a:ln>
      </xdr:spPr>
      <xdr:txBody>
        <a:bodyPr/>
        <a:lstStyle/>
        <a:p>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9217" name="正方形/長方形 1"/>
        <xdr:cNvSpPr/>
      </xdr:nvSpPr>
      <xdr:spPr>
        <a:xfrm>
          <a:off x="723900" y="4191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3200" b="1" i="0" u="none" strike="noStrike" baseline="0">
              <a:solidFill>
                <a:srgbClr val="000000"/>
              </a:solidFill>
              <a:latin typeface="ＭＳ Ｐゴシック"/>
              <a:ea typeface="ＭＳ Ｐゴシック"/>
            </a:rPr>
            <a:t>（3）市町村財政比較分析表(普通会計決算)</a:t>
          </a: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9218"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9219"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9220"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2000" b="1" i="0" u="none" strike="noStrike" baseline="0">
              <a:solidFill>
                <a:srgbClr val="FFFFFF"/>
              </a:solidFill>
              <a:latin typeface="ＭＳ ゴシック"/>
              <a:ea typeface="ＭＳ ゴシック"/>
            </a:rPr>
            <a:t>和歌山県日高川町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9221"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9222"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9223"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224"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9225" name="正方形/長方形 9"/>
        <xdr:cNvSpPr/>
      </xdr:nvSpPr>
      <xdr:spPr>
        <a:xfrm>
          <a:off x="952500" y="1555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9226" name="正方形/長方形 10"/>
        <xdr:cNvSpPr/>
      </xdr:nvSpPr>
      <xdr:spPr>
        <a:xfrm>
          <a:off x="2286000" y="1555750"/>
          <a:ext cx="1270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100" b="1" i="0" u="none" strike="noStrike" baseline="0">
              <a:solidFill>
                <a:srgbClr val="000000"/>
              </a:solidFill>
              <a:latin typeface="ＭＳ ゴシック"/>
              <a:ea typeface="ＭＳ ゴシック"/>
            </a:rPr>
            <a:t>10,279</a:t>
          </a:r>
        </a:p>
        <a:p>
          <a:pPr algn="r"/>
          <a:r>
            <a:rPr sz="1100" b="1" i="0" u="none" strike="noStrike" baseline="0">
              <a:solidFill>
                <a:srgbClr val="000000"/>
              </a:solidFill>
              <a:latin typeface="ＭＳ ゴシック"/>
              <a:ea typeface="ＭＳ ゴシック"/>
            </a:rPr>
            <a:t>10,239</a:t>
          </a:r>
        </a:p>
        <a:p>
          <a:pPr algn="r"/>
          <a:r>
            <a:rPr sz="1100" b="1" i="0" u="none" strike="noStrike" baseline="0">
              <a:solidFill>
                <a:srgbClr val="000000"/>
              </a:solidFill>
              <a:latin typeface="ＭＳ ゴシック"/>
              <a:ea typeface="ＭＳ ゴシック"/>
            </a:rPr>
            <a:t>331.59</a:t>
          </a:r>
        </a:p>
        <a:p>
          <a:pPr algn="r"/>
          <a:r>
            <a:rPr sz="1100" b="1" i="0" u="none" strike="noStrike" baseline="0">
              <a:solidFill>
                <a:srgbClr val="000000"/>
              </a:solidFill>
              <a:latin typeface="ＭＳ ゴシック"/>
              <a:ea typeface="ＭＳ ゴシック"/>
            </a:rPr>
            <a:t>10,493,688</a:t>
          </a:r>
        </a:p>
        <a:p>
          <a:pPr algn="r"/>
          <a:r>
            <a:rPr sz="1100" b="1" i="0" u="none" strike="noStrike" baseline="0">
              <a:solidFill>
                <a:srgbClr val="000000"/>
              </a:solidFill>
              <a:latin typeface="ＭＳ ゴシック"/>
              <a:ea typeface="ＭＳ ゴシック"/>
            </a:rPr>
            <a:t>10,253,736</a:t>
          </a:r>
        </a:p>
        <a:p>
          <a:pPr algn="r"/>
          <a:r>
            <a:rPr sz="1100" b="1" i="0" u="none" strike="noStrike" baseline="0">
              <a:solidFill>
                <a:srgbClr val="000000"/>
              </a:solidFill>
              <a:latin typeface="ＭＳ ゴシック"/>
              <a:ea typeface="ＭＳ ゴシック"/>
            </a:rPr>
            <a:t>197,823</a:t>
          </a:r>
        </a:p>
        <a:p>
          <a:pPr algn="r"/>
          <a:r>
            <a:rPr sz="1100" b="1" i="0" u="none" strike="noStrike" baseline="0">
              <a:solidFill>
                <a:srgbClr val="000000"/>
              </a:solidFill>
              <a:latin typeface="ＭＳ ゴシック"/>
              <a:ea typeface="ＭＳ ゴシック"/>
            </a:rPr>
            <a:t>6,063,309</a:t>
          </a:r>
        </a:p>
        <a:p>
          <a:pPr algn="r"/>
          <a:r>
            <a:rPr sz="1100" b="1" i="0" u="none" strike="noStrike" baseline="0">
              <a:solidFill>
                <a:srgbClr val="000000"/>
              </a:solidFill>
              <a:latin typeface="ＭＳ ゴシック"/>
              <a:ea typeface="ＭＳ ゴシック"/>
            </a:rPr>
            <a:t>11,334,592</a:t>
          </a:r>
        </a:p>
      </xdr:txBody>
    </xdr:sp>
    <xdr:clientData/>
  </xdr:twoCellAnchor>
  <xdr:twoCellAnchor>
    <xdr:from>
      <xdr:col>5</xdr:col>
      <xdr:colOff>190500</xdr:colOff>
      <xdr:row>9</xdr:row>
      <xdr:rowOff>12700</xdr:rowOff>
    </xdr:from>
    <xdr:to>
      <xdr:col>7</xdr:col>
      <xdr:colOff>343535</xdr:colOff>
      <xdr:row>19</xdr:row>
      <xdr:rowOff>12700</xdr:rowOff>
    </xdr:to>
    <xdr:sp macro="" textlink="">
      <xdr:nvSpPr>
        <xdr:cNvPr id="9227" name="正方形/長方形 11"/>
        <xdr:cNvSpPr/>
      </xdr:nvSpPr>
      <xdr:spPr>
        <a:xfrm>
          <a:off x="3619500" y="1555750"/>
          <a:ext cx="1524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7</xdr:col>
      <xdr:colOff>343535</xdr:colOff>
      <xdr:row>9</xdr:row>
      <xdr:rowOff>31750</xdr:rowOff>
    </xdr:from>
    <xdr:to>
      <xdr:col>10</xdr:col>
      <xdr:colOff>317500</xdr:colOff>
      <xdr:row>15</xdr:row>
      <xdr:rowOff>19050</xdr:rowOff>
    </xdr:to>
    <xdr:sp macro="" textlink="">
      <xdr:nvSpPr>
        <xdr:cNvPr id="9228" name="正方形/長方形 12"/>
        <xdr:cNvSpPr/>
      </xdr:nvSpPr>
      <xdr:spPr>
        <a:xfrm>
          <a:off x="5144135" y="1574800"/>
          <a:ext cx="2031365"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9229" name="正方形/長方形 13"/>
        <xdr:cNvSpPr/>
      </xdr:nvSpPr>
      <xdr:spPr>
        <a:xfrm>
          <a:off x="7175500" y="1574800"/>
          <a:ext cx="1270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15.0</a:t>
          </a:r>
        </a:p>
        <a:p>
          <a:pPr algn="r"/>
          <a:r>
            <a:rPr sz="1100" b="1" i="0" u="none" strike="noStrike" baseline="0">
              <a:solidFill>
                <a:srgbClr val="000000"/>
              </a:solidFill>
              <a:latin typeface="ＭＳ ゴシック"/>
              <a:ea typeface="ＭＳ ゴシック"/>
            </a:rPr>
            <a:t>43.5</a:t>
          </a: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9230" name="正方形/長方形 14"/>
        <xdr:cNvSpPr/>
      </xdr:nvSpPr>
      <xdr:spPr>
        <a:xfrm>
          <a:off x="8509000" y="1574800"/>
          <a:ext cx="635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7</xdr:col>
      <xdr:colOff>343535</xdr:colOff>
      <xdr:row>14</xdr:row>
      <xdr:rowOff>12700</xdr:rowOff>
    </xdr:from>
    <xdr:to>
      <xdr:col>10</xdr:col>
      <xdr:colOff>317500</xdr:colOff>
      <xdr:row>17</xdr:row>
      <xdr:rowOff>133350</xdr:rowOff>
    </xdr:to>
    <xdr:sp macro="" textlink="">
      <xdr:nvSpPr>
        <xdr:cNvPr id="9231" name="正方形/長方形 15"/>
        <xdr:cNvSpPr/>
      </xdr:nvSpPr>
      <xdr:spPr>
        <a:xfrm>
          <a:off x="5144135" y="2413000"/>
          <a:ext cx="2031365"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9232" name="正方形/長方形 16"/>
        <xdr:cNvSpPr/>
      </xdr:nvSpPr>
      <xdr:spPr>
        <a:xfrm>
          <a:off x="7239000" y="2413000"/>
          <a:ext cx="3429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1100" b="1" i="0" u="none" strike="noStrike" baseline="0">
              <a:solidFill>
                <a:srgbClr val="000000"/>
              </a:solidFill>
              <a:latin typeface="ＭＳ ゴシック"/>
              <a:ea typeface="ＭＳ ゴシック"/>
            </a:rPr>
            <a:t>H23  Ⅲ－０  H24  Ⅲ－０  H25  Ⅲ－０  </a:t>
          </a:r>
        </a:p>
        <a:p>
          <a:pPr algn="l"/>
          <a:r>
            <a:rPr sz="1100" b="1" i="0" u="none" strike="noStrike" baseline="0">
              <a:solidFill>
                <a:srgbClr val="000000"/>
              </a:solidFill>
              <a:latin typeface="ＭＳ ゴシック"/>
              <a:ea typeface="ＭＳ ゴシック"/>
            </a:rPr>
            <a:t>H26  Ⅲ－０  H27  Ⅱ－０</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9233"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9234" name="正方形/長方形 18"/>
        <xdr:cNvSpPr/>
      </xdr:nvSpPr>
      <xdr:spPr>
        <a:xfrm>
          <a:off x="10953750" y="1587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900" b="0" i="0" u="none" strike="noStrike" baseline="0">
              <a:solidFill>
                <a:srgbClr val="000000"/>
              </a:solidFill>
              <a:latin typeface="ＭＳ Ｐゴシック"/>
              <a:ea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9235" name="正方形/長方形 19"/>
        <xdr:cNvSpPr/>
      </xdr:nvSpPr>
      <xdr:spPr>
        <a:xfrm>
          <a:off x="10953750" y="1854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900" b="0" i="0" u="none" strike="noStrike" baseline="0">
              <a:solidFill>
                <a:srgbClr val="000000"/>
              </a:solidFill>
              <a:latin typeface="ＭＳ Ｐゴシック"/>
              <a:ea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9236" name="正方形/長方形 20"/>
        <xdr:cNvSpPr/>
      </xdr:nvSpPr>
      <xdr:spPr>
        <a:xfrm>
          <a:off x="10953750" y="2184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900" b="0" i="0" u="none" strike="noStrike" baseline="0">
              <a:solidFill>
                <a:srgbClr val="000000"/>
              </a:solidFill>
              <a:latin typeface="ＭＳ Ｐゴシック"/>
              <a:ea typeface="ＭＳ Ｐゴシック"/>
            </a:rPr>
            <a:t>類似団体内の</a:t>
          </a:r>
        </a:p>
        <a:p>
          <a:pPr algn="l"/>
          <a:r>
            <a:rPr sz="900" b="0" i="0" u="none" strike="noStrike" baseline="0">
              <a:solidFill>
                <a:srgbClr val="000000"/>
              </a:solidFill>
              <a:latin typeface="ＭＳ Ｐゴシック"/>
              <a:ea typeface="ＭＳ Ｐゴシック"/>
            </a:rPr>
            <a:t>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9237" name="直線コネクタ 21"/>
        <xdr:cNvCxnSpPr/>
      </xdr:nvCxnSpPr>
      <xdr:spPr>
        <a:xfrm>
          <a:off x="10795000" y="1676400"/>
          <a:ext cx="1714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9238" name="直線コネクタ 22"/>
        <xdr:cNvCxnSpPr/>
      </xdr:nvCxnSpPr>
      <xdr:spPr>
        <a:xfrm>
          <a:off x="10877550" y="2159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9239" name="直線コネクタ 23"/>
        <xdr:cNvCxnSpPr/>
      </xdr:nvCxnSpPr>
      <xdr:spPr>
        <a:xfrm>
          <a:off x="10795000" y="2159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9240" name="直線コネクタ 24"/>
        <xdr:cNvCxnSpPr/>
      </xdr:nvCxnSpPr>
      <xdr:spPr>
        <a:xfrm flipV="1">
          <a:off x="10877550" y="2397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9241" name="直線コネクタ 25"/>
        <xdr:cNvCxnSpPr/>
      </xdr:nvCxnSpPr>
      <xdr:spPr>
        <a:xfrm>
          <a:off x="10795000" y="2540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9242"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9243"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76200</xdr:colOff>
      <xdr:row>19</xdr:row>
      <xdr:rowOff>107950</xdr:rowOff>
    </xdr:from>
    <xdr:to>
      <xdr:col>13</xdr:col>
      <xdr:colOff>657860</xdr:colOff>
      <xdr:row>21</xdr:row>
      <xdr:rowOff>24130</xdr:rowOff>
    </xdr:to>
    <xdr:sp macro="" textlink="">
      <xdr:nvSpPr>
        <xdr:cNvPr id="9244" name="テキスト ボックス 28"/>
        <xdr:cNvSpPr txBox="1"/>
      </xdr:nvSpPr>
      <xdr:spPr>
        <a:xfrm>
          <a:off x="762000" y="3365500"/>
          <a:ext cx="88112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1</xdr:col>
      <xdr:colOff>76200</xdr:colOff>
      <xdr:row>21</xdr:row>
      <xdr:rowOff>19050</xdr:rowOff>
    </xdr:from>
    <xdr:to>
      <xdr:col>14</xdr:col>
      <xdr:colOff>414020</xdr:colOff>
      <xdr:row>22</xdr:row>
      <xdr:rowOff>106045</xdr:rowOff>
    </xdr:to>
    <xdr:sp macro="" textlink="">
      <xdr:nvSpPr>
        <xdr:cNvPr id="9245" name="テキスト ボックス 29"/>
        <xdr:cNvSpPr txBox="1"/>
      </xdr:nvSpPr>
      <xdr:spPr>
        <a:xfrm>
          <a:off x="762000" y="3619500"/>
          <a:ext cx="92532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※平成28年度中に市町村合併した団体で、合併前の団体ごとの決算に基づく実質公債費比率及び将来負担比率を算出していない団体については、グラフを表記しない。</a:t>
          </a:r>
        </a:p>
      </xdr:txBody>
    </xdr:sp>
    <xdr:clientData/>
  </xdr:twoCellAnchor>
  <xdr:twoCellAnchor editAs="oneCell">
    <xdr:from>
      <xdr:col>1</xdr:col>
      <xdr:colOff>76200</xdr:colOff>
      <xdr:row>22</xdr:row>
      <xdr:rowOff>101600</xdr:rowOff>
    </xdr:from>
    <xdr:to>
      <xdr:col>9</xdr:col>
      <xdr:colOff>348615</xdr:colOff>
      <xdr:row>24</xdr:row>
      <xdr:rowOff>17780</xdr:rowOff>
    </xdr:to>
    <xdr:sp macro="" textlink="">
      <xdr:nvSpPr>
        <xdr:cNvPr id="9246" name="テキスト ボックス 30"/>
        <xdr:cNvSpPr txBox="1"/>
      </xdr:nvSpPr>
      <xdr:spPr>
        <a:xfrm>
          <a:off x="762000" y="3873500"/>
          <a:ext cx="57588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※充当可能財源等が将来負担額を上回っている団体については、将来負担比率のグラフを表記しない。</a:t>
          </a:r>
        </a:p>
      </xdr:txBody>
    </xdr:sp>
    <xdr:clientData/>
  </xdr:twoCellAnchor>
  <xdr:twoCellAnchor editAs="oneCell">
    <xdr:from>
      <xdr:col>1</xdr:col>
      <xdr:colOff>76200</xdr:colOff>
      <xdr:row>24</xdr:row>
      <xdr:rowOff>12700</xdr:rowOff>
    </xdr:from>
    <xdr:to>
      <xdr:col>13</xdr:col>
      <xdr:colOff>572135</xdr:colOff>
      <xdr:row>25</xdr:row>
      <xdr:rowOff>100330</xdr:rowOff>
    </xdr:to>
    <xdr:sp macro="" textlink="">
      <xdr:nvSpPr>
        <xdr:cNvPr id="9247" name="テキスト ボックス 31"/>
        <xdr:cNvSpPr txBox="1"/>
      </xdr:nvSpPr>
      <xdr:spPr>
        <a:xfrm>
          <a:off x="762000" y="4127500"/>
          <a:ext cx="87255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※「人件費・物件費等の状況」の決算額は、人件費、物件費及び維持補修費の合計である。 ただし、人件費には事業費支弁人件費を含み、退職金は含まない。</a:t>
          </a:r>
        </a:p>
      </xdr:txBody>
    </xdr:sp>
    <xdr:clientData/>
  </xdr:twoCellAnchor>
  <xdr:twoCellAnchor editAs="oneCell">
    <xdr:from>
      <xdr:col>1</xdr:col>
      <xdr:colOff>76200</xdr:colOff>
      <xdr:row>25</xdr:row>
      <xdr:rowOff>95250</xdr:rowOff>
    </xdr:from>
    <xdr:to>
      <xdr:col>15</xdr:col>
      <xdr:colOff>92710</xdr:colOff>
      <xdr:row>27</xdr:row>
      <xdr:rowOff>11430</xdr:rowOff>
    </xdr:to>
    <xdr:sp macro="" textlink="">
      <xdr:nvSpPr>
        <xdr:cNvPr id="9248" name="テキスト ボックス 32"/>
        <xdr:cNvSpPr txBox="1"/>
      </xdr:nvSpPr>
      <xdr:spPr>
        <a:xfrm>
          <a:off x="762000" y="4381500"/>
          <a:ext cx="96177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※住民基本台帳人口については、住民基本台帳関係年報の調査基準日変更に伴い、平成25年度以降、調査年度の1月1日現在の住民基本台帳に登載されている人口を記載。</a:t>
          </a:r>
        </a:p>
      </xdr:txBody>
    </xdr:sp>
    <xdr:clientData/>
  </xdr:twoCellAnchor>
  <xdr:twoCellAnchor editAs="oneCell">
    <xdr:from>
      <xdr:col>1</xdr:col>
      <xdr:colOff>76200</xdr:colOff>
      <xdr:row>27</xdr:row>
      <xdr:rowOff>6350</xdr:rowOff>
    </xdr:from>
    <xdr:to>
      <xdr:col>13</xdr:col>
      <xdr:colOff>57150</xdr:colOff>
      <xdr:row>28</xdr:row>
      <xdr:rowOff>93345</xdr:rowOff>
    </xdr:to>
    <xdr:sp macro="" textlink="">
      <xdr:nvSpPr>
        <xdr:cNvPr id="9249" name="テキスト ボックス 33"/>
        <xdr:cNvSpPr txBox="1"/>
      </xdr:nvSpPr>
      <xdr:spPr>
        <a:xfrm>
          <a:off x="762000" y="4635500"/>
          <a:ext cx="821055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※類似団体内順位、全国平均、各都道府県平均は、平成27年度決算の状況である。また類似団体が存在しない場合、類似団体内順位を表示しない。</a:t>
          </a:r>
        </a:p>
      </xdr:txBody>
    </xdr:sp>
    <xdr:clientData/>
  </xdr:twoCellAnchor>
  <xdr:twoCellAnchor>
    <xdr:from>
      <xdr:col>1</xdr:col>
      <xdr:colOff>76200</xdr:colOff>
      <xdr:row>29</xdr:row>
      <xdr:rowOff>44450</xdr:rowOff>
    </xdr:from>
    <xdr:to>
      <xdr:col>8</xdr:col>
      <xdr:colOff>355600</xdr:colOff>
      <xdr:row>31</xdr:row>
      <xdr:rowOff>19050</xdr:rowOff>
    </xdr:to>
    <xdr:sp macro="" textlink="">
      <xdr:nvSpPr>
        <xdr:cNvPr id="9250"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財政力</a:t>
          </a:r>
        </a:p>
      </xdr:txBody>
    </xdr:sp>
    <xdr:clientData/>
  </xdr:twoCellAnchor>
  <xdr:twoCellAnchor editAs="oneCell">
    <xdr:from>
      <xdr:col>2</xdr:col>
      <xdr:colOff>405130</xdr:colOff>
      <xdr:row>31</xdr:row>
      <xdr:rowOff>63500</xdr:rowOff>
    </xdr:from>
    <xdr:to>
      <xdr:col>4</xdr:col>
      <xdr:colOff>305435</xdr:colOff>
      <xdr:row>33</xdr:row>
      <xdr:rowOff>29210</xdr:rowOff>
    </xdr:to>
    <xdr:sp macro="" textlink="">
      <xdr:nvSpPr>
        <xdr:cNvPr id="9251" name="テキスト ボックス 35"/>
        <xdr:cNvSpPr txBox="1"/>
      </xdr:nvSpPr>
      <xdr:spPr>
        <a:xfrm>
          <a:off x="1776730" y="5378450"/>
          <a:ext cx="1271905"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lstStyle/>
        <a:p>
          <a:pPr algn="ctr"/>
          <a:r>
            <a:rPr sz="1300" b="1" i="0" u="none" strike="noStrike" baseline="0">
              <a:solidFill>
                <a:srgbClr val="000000"/>
              </a:solidFill>
              <a:latin typeface="ＭＳ Ｐゴシック"/>
              <a:ea typeface="ＭＳ Ｐゴシック"/>
            </a:rPr>
            <a:t>財政力指数</a:t>
          </a:r>
        </a:p>
      </xdr:txBody>
    </xdr:sp>
    <xdr:clientData/>
  </xdr:twoCellAnchor>
  <xdr:twoCellAnchor editAs="oneCell">
    <xdr:from>
      <xdr:col>4</xdr:col>
      <xdr:colOff>433070</xdr:colOff>
      <xdr:row>31</xdr:row>
      <xdr:rowOff>38100</xdr:rowOff>
    </xdr:from>
    <xdr:to>
      <xdr:col>7</xdr:col>
      <xdr:colOff>26035</xdr:colOff>
      <xdr:row>33</xdr:row>
      <xdr:rowOff>53975</xdr:rowOff>
    </xdr:to>
    <xdr:sp macro="" textlink="">
      <xdr:nvSpPr>
        <xdr:cNvPr id="9252" name="テキスト ボックス 36"/>
        <xdr:cNvSpPr txBox="1"/>
      </xdr:nvSpPr>
      <xdr:spPr>
        <a:xfrm>
          <a:off x="3176270" y="535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spAutoFit/>
        </a:bodyPr>
        <a:lstStyle/>
        <a:p>
          <a:pPr algn="l"/>
          <a:r>
            <a:rPr sz="1600" b="1" i="0" u="none" strike="noStrike" baseline="0">
              <a:solidFill>
                <a:srgbClr val="FF0000"/>
              </a:solidFill>
              <a:latin typeface="ＭＳ Ｐゴシック"/>
              <a:ea typeface="ＭＳ Ｐゴシック"/>
            </a:rPr>
            <a:t>[0.23]　</a:t>
          </a:r>
        </a:p>
      </xdr:txBody>
    </xdr:sp>
    <xdr:clientData/>
  </xdr:twoCellAnchor>
  <xdr:twoCellAnchor>
    <xdr:from>
      <xdr:col>8</xdr:col>
      <xdr:colOff>419100</xdr:colOff>
      <xdr:row>30</xdr:row>
      <xdr:rowOff>127000</xdr:rowOff>
    </xdr:from>
    <xdr:to>
      <xdr:col>10</xdr:col>
      <xdr:colOff>572135</xdr:colOff>
      <xdr:row>32</xdr:row>
      <xdr:rowOff>38100</xdr:rowOff>
    </xdr:to>
    <xdr:sp macro="" textlink="">
      <xdr:nvSpPr>
        <xdr:cNvPr id="9253" name="正方形/長方形 37"/>
        <xdr:cNvSpPr/>
      </xdr:nvSpPr>
      <xdr:spPr>
        <a:xfrm>
          <a:off x="5905500" y="5270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8</xdr:col>
      <xdr:colOff>419100</xdr:colOff>
      <xdr:row>31</xdr:row>
      <xdr:rowOff>146050</xdr:rowOff>
    </xdr:from>
    <xdr:to>
      <xdr:col>10</xdr:col>
      <xdr:colOff>572135</xdr:colOff>
      <xdr:row>33</xdr:row>
      <xdr:rowOff>57150</xdr:rowOff>
    </xdr:to>
    <xdr:sp macro="" textlink="">
      <xdr:nvSpPr>
        <xdr:cNvPr id="9254" name="正方形/長方形 38"/>
        <xdr:cNvSpPr/>
      </xdr:nvSpPr>
      <xdr:spPr>
        <a:xfrm>
          <a:off x="5905500" y="5461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42/107</a:t>
          </a: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9255" name="正方形/長方形 39"/>
        <xdr:cNvSpPr/>
      </xdr:nvSpPr>
      <xdr:spPr>
        <a:xfrm>
          <a:off x="75565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9256" name="正方形/長方形 40"/>
        <xdr:cNvSpPr/>
      </xdr:nvSpPr>
      <xdr:spPr>
        <a:xfrm>
          <a:off x="75565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0.50</a:t>
          </a: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9257" name="正方形/長方形 41"/>
        <xdr:cNvSpPr/>
      </xdr:nvSpPr>
      <xdr:spPr>
        <a:xfrm>
          <a:off x="90170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9258" name="正方形/長方形 42"/>
        <xdr:cNvSpPr/>
      </xdr:nvSpPr>
      <xdr:spPr>
        <a:xfrm>
          <a:off x="90170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0.35</a:t>
          </a: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9259" name="正方形/長方形 43"/>
        <xdr:cNvSpPr/>
      </xdr:nvSpPr>
      <xdr:spPr>
        <a:xfrm>
          <a:off x="762000" y="577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9260"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9261" name="正方形/長方形 45"/>
        <xdr:cNvSpPr/>
      </xdr:nvSpPr>
      <xdr:spPr>
        <a:xfrm>
          <a:off x="6032500" y="577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9262" name="テキスト ボックス 46"/>
        <xdr:cNvSpPr txBox="1"/>
      </xdr:nvSpPr>
      <xdr:spPr>
        <a:xfrm>
          <a:off x="6159500" y="609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a:t>
          </a:r>
          <a:r>
            <a:rPr sz="1200" b="0" i="0" u="none" strike="noStrike" baseline="0">
              <a:solidFill>
                <a:srgbClr val="000000"/>
              </a:solidFill>
              <a:latin typeface="ＭＳ Ｐゴシック"/>
              <a:ea typeface="ＭＳ Ｐゴシック"/>
            </a:rPr>
            <a:t>合併により町面積も広大となった事、又少子高齢化、過疎化が進行し行政需要も多岐多様となってきており、人口減少や景気低迷などの要因もあり類似団体の平均値を下回っていますが、町税収全体から見れば合併後１１億円前後を維持して推移してきています。その一つの要因としては固定資産税が占める割合が６割近くを占めており、特に発電所関連施設の償却資産が安定的に収入されている事が考えられます。</a:t>
          </a: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9263" name="直線コネクタ 47"/>
        <xdr:cNvCxnSpPr/>
      </xdr:nvCxnSpPr>
      <xdr:spPr>
        <a:xfrm>
          <a:off x="762000" y="819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45</xdr:row>
      <xdr:rowOff>132080</xdr:rowOff>
    </xdr:from>
    <xdr:to>
      <xdr:col>8</xdr:col>
      <xdr:colOff>355600</xdr:colOff>
      <xdr:row>45</xdr:row>
      <xdr:rowOff>132080</xdr:rowOff>
    </xdr:to>
    <xdr:cxnSp macro="">
      <xdr:nvCxnSpPr>
        <xdr:cNvPr id="9264" name="直線コネクタ 48"/>
        <xdr:cNvCxnSpPr/>
      </xdr:nvCxnSpPr>
      <xdr:spPr>
        <a:xfrm>
          <a:off x="762000" y="784733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44</xdr:row>
      <xdr:rowOff>160655</xdr:rowOff>
    </xdr:from>
    <xdr:to>
      <xdr:col>1</xdr:col>
      <xdr:colOff>76200</xdr:colOff>
      <xdr:row>46</xdr:row>
      <xdr:rowOff>76835</xdr:rowOff>
    </xdr:to>
    <xdr:sp macro="" textlink="">
      <xdr:nvSpPr>
        <xdr:cNvPr id="9265" name="テキスト ボックス 49"/>
        <xdr:cNvSpPr txBox="1"/>
      </xdr:nvSpPr>
      <xdr:spPr>
        <a:xfrm>
          <a:off x="0" y="770445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0.00</a:t>
          </a:r>
        </a:p>
      </xdr:txBody>
    </xdr:sp>
    <xdr:clientData/>
  </xdr:twoCellAnchor>
  <xdr:twoCellAnchor>
    <xdr:from>
      <xdr:col>1</xdr:col>
      <xdr:colOff>76200</xdr:colOff>
      <xdr:row>43</xdr:row>
      <xdr:rowOff>129540</xdr:rowOff>
    </xdr:from>
    <xdr:to>
      <xdr:col>8</xdr:col>
      <xdr:colOff>355600</xdr:colOff>
      <xdr:row>43</xdr:row>
      <xdr:rowOff>129540</xdr:rowOff>
    </xdr:to>
    <xdr:cxnSp macro="">
      <xdr:nvCxnSpPr>
        <xdr:cNvPr id="9266" name="直線コネクタ 50"/>
        <xdr:cNvCxnSpPr/>
      </xdr:nvCxnSpPr>
      <xdr:spPr>
        <a:xfrm>
          <a:off x="762000" y="750189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42</xdr:row>
      <xdr:rowOff>158750</xdr:rowOff>
    </xdr:from>
    <xdr:to>
      <xdr:col>1</xdr:col>
      <xdr:colOff>76200</xdr:colOff>
      <xdr:row>44</xdr:row>
      <xdr:rowOff>74930</xdr:rowOff>
    </xdr:to>
    <xdr:sp macro="" textlink="">
      <xdr:nvSpPr>
        <xdr:cNvPr id="9267" name="テキスト ボックス 51"/>
        <xdr:cNvSpPr txBox="1"/>
      </xdr:nvSpPr>
      <xdr:spPr>
        <a:xfrm>
          <a:off x="0" y="73596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0.20</a:t>
          </a:r>
        </a:p>
      </xdr:txBody>
    </xdr:sp>
    <xdr:clientData/>
  </xdr:twoCellAnchor>
  <xdr:twoCellAnchor>
    <xdr:from>
      <xdr:col>1</xdr:col>
      <xdr:colOff>76200</xdr:colOff>
      <xdr:row>41</xdr:row>
      <xdr:rowOff>127635</xdr:rowOff>
    </xdr:from>
    <xdr:to>
      <xdr:col>8</xdr:col>
      <xdr:colOff>355600</xdr:colOff>
      <xdr:row>41</xdr:row>
      <xdr:rowOff>127635</xdr:rowOff>
    </xdr:to>
    <xdr:cxnSp macro="">
      <xdr:nvCxnSpPr>
        <xdr:cNvPr id="9268" name="直線コネクタ 52"/>
        <xdr:cNvCxnSpPr/>
      </xdr:nvCxnSpPr>
      <xdr:spPr>
        <a:xfrm>
          <a:off x="762000" y="715708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40</xdr:row>
      <xdr:rowOff>156845</xdr:rowOff>
    </xdr:from>
    <xdr:to>
      <xdr:col>1</xdr:col>
      <xdr:colOff>76200</xdr:colOff>
      <xdr:row>42</xdr:row>
      <xdr:rowOff>72390</xdr:rowOff>
    </xdr:to>
    <xdr:sp macro="" textlink="">
      <xdr:nvSpPr>
        <xdr:cNvPr id="9269" name="テキスト ボックス 53"/>
        <xdr:cNvSpPr txBox="1"/>
      </xdr:nvSpPr>
      <xdr:spPr>
        <a:xfrm>
          <a:off x="0" y="701484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0.40</a:t>
          </a:r>
        </a:p>
      </xdr:txBody>
    </xdr:sp>
    <xdr:clientData/>
  </xdr:twoCellAnchor>
  <xdr:twoCellAnchor>
    <xdr:from>
      <xdr:col>1</xdr:col>
      <xdr:colOff>76200</xdr:colOff>
      <xdr:row>39</xdr:row>
      <xdr:rowOff>126365</xdr:rowOff>
    </xdr:from>
    <xdr:to>
      <xdr:col>8</xdr:col>
      <xdr:colOff>355600</xdr:colOff>
      <xdr:row>39</xdr:row>
      <xdr:rowOff>126365</xdr:rowOff>
    </xdr:to>
    <xdr:cxnSp macro="">
      <xdr:nvCxnSpPr>
        <xdr:cNvPr id="9270" name="直線コネクタ 54"/>
        <xdr:cNvCxnSpPr/>
      </xdr:nvCxnSpPr>
      <xdr:spPr>
        <a:xfrm>
          <a:off x="762000" y="681291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38</xdr:row>
      <xdr:rowOff>155575</xdr:rowOff>
    </xdr:from>
    <xdr:to>
      <xdr:col>1</xdr:col>
      <xdr:colOff>76200</xdr:colOff>
      <xdr:row>40</xdr:row>
      <xdr:rowOff>71120</xdr:rowOff>
    </xdr:to>
    <xdr:sp macro="" textlink="">
      <xdr:nvSpPr>
        <xdr:cNvPr id="9271" name="テキスト ボックス 55"/>
        <xdr:cNvSpPr txBox="1"/>
      </xdr:nvSpPr>
      <xdr:spPr>
        <a:xfrm>
          <a:off x="0" y="667067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0.60</a:t>
          </a:r>
        </a:p>
      </xdr:txBody>
    </xdr:sp>
    <xdr:clientData/>
  </xdr:twoCellAnchor>
  <xdr:twoCellAnchor>
    <xdr:from>
      <xdr:col>1</xdr:col>
      <xdr:colOff>76200</xdr:colOff>
      <xdr:row>37</xdr:row>
      <xdr:rowOff>124460</xdr:rowOff>
    </xdr:from>
    <xdr:to>
      <xdr:col>8</xdr:col>
      <xdr:colOff>355600</xdr:colOff>
      <xdr:row>37</xdr:row>
      <xdr:rowOff>124460</xdr:rowOff>
    </xdr:to>
    <xdr:cxnSp macro="">
      <xdr:nvCxnSpPr>
        <xdr:cNvPr id="9272" name="直線コネクタ 56"/>
        <xdr:cNvCxnSpPr/>
      </xdr:nvCxnSpPr>
      <xdr:spPr>
        <a:xfrm>
          <a:off x="762000" y="646811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36</xdr:row>
      <xdr:rowOff>153670</xdr:rowOff>
    </xdr:from>
    <xdr:to>
      <xdr:col>1</xdr:col>
      <xdr:colOff>76200</xdr:colOff>
      <xdr:row>38</xdr:row>
      <xdr:rowOff>69850</xdr:rowOff>
    </xdr:to>
    <xdr:sp macro="" textlink="">
      <xdr:nvSpPr>
        <xdr:cNvPr id="9273" name="テキスト ボックス 57"/>
        <xdr:cNvSpPr txBox="1"/>
      </xdr:nvSpPr>
      <xdr:spPr>
        <a:xfrm>
          <a:off x="0" y="63258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0.80</a:t>
          </a:r>
        </a:p>
      </xdr:txBody>
    </xdr:sp>
    <xdr:clientData/>
  </xdr:twoCellAnchor>
  <xdr:twoCellAnchor>
    <xdr:from>
      <xdr:col>1</xdr:col>
      <xdr:colOff>76200</xdr:colOff>
      <xdr:row>35</xdr:row>
      <xdr:rowOff>122555</xdr:rowOff>
    </xdr:from>
    <xdr:to>
      <xdr:col>8</xdr:col>
      <xdr:colOff>355600</xdr:colOff>
      <xdr:row>35</xdr:row>
      <xdr:rowOff>122555</xdr:rowOff>
    </xdr:to>
    <xdr:cxnSp macro="">
      <xdr:nvCxnSpPr>
        <xdr:cNvPr id="9274" name="直線コネクタ 58"/>
        <xdr:cNvCxnSpPr/>
      </xdr:nvCxnSpPr>
      <xdr:spPr>
        <a:xfrm>
          <a:off x="762000" y="612330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34</xdr:row>
      <xdr:rowOff>151765</xdr:rowOff>
    </xdr:from>
    <xdr:to>
      <xdr:col>1</xdr:col>
      <xdr:colOff>76200</xdr:colOff>
      <xdr:row>36</xdr:row>
      <xdr:rowOff>67945</xdr:rowOff>
    </xdr:to>
    <xdr:sp macro="" textlink="">
      <xdr:nvSpPr>
        <xdr:cNvPr id="9275" name="テキスト ボックス 59"/>
        <xdr:cNvSpPr txBox="1"/>
      </xdr:nvSpPr>
      <xdr:spPr>
        <a:xfrm>
          <a:off x="0" y="598106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xdr:col>
      <xdr:colOff>76200</xdr:colOff>
      <xdr:row>33</xdr:row>
      <xdr:rowOff>120650</xdr:rowOff>
    </xdr:from>
    <xdr:to>
      <xdr:col>8</xdr:col>
      <xdr:colOff>355600</xdr:colOff>
      <xdr:row>33</xdr:row>
      <xdr:rowOff>120650</xdr:rowOff>
    </xdr:to>
    <xdr:cxnSp macro="">
      <xdr:nvCxnSpPr>
        <xdr:cNvPr id="9276" name="直線コネクタ 60"/>
        <xdr:cNvCxnSpPr/>
      </xdr:nvCxnSpPr>
      <xdr:spPr>
        <a:xfrm>
          <a:off x="762000" y="577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32</xdr:row>
      <xdr:rowOff>149860</xdr:rowOff>
    </xdr:from>
    <xdr:to>
      <xdr:col>1</xdr:col>
      <xdr:colOff>76200</xdr:colOff>
      <xdr:row>34</xdr:row>
      <xdr:rowOff>66040</xdr:rowOff>
    </xdr:to>
    <xdr:sp macro="" textlink="">
      <xdr:nvSpPr>
        <xdr:cNvPr id="9277" name="テキスト ボックス 61"/>
        <xdr:cNvSpPr txBox="1"/>
      </xdr:nvSpPr>
      <xdr:spPr>
        <a:xfrm>
          <a:off x="0" y="5636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1.20</a:t>
          </a: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9278" name="財政力グラフ枠"/>
        <xdr:cNvSpPr/>
      </xdr:nvSpPr>
      <xdr:spPr>
        <a:xfrm>
          <a:off x="762000" y="577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7</xdr:col>
      <xdr:colOff>152400</xdr:colOff>
      <xdr:row>35</xdr:row>
      <xdr:rowOff>36195</xdr:rowOff>
    </xdr:from>
    <xdr:to>
      <xdr:col>7</xdr:col>
      <xdr:colOff>152400</xdr:colOff>
      <xdr:row>44</xdr:row>
      <xdr:rowOff>113665</xdr:rowOff>
    </xdr:to>
    <xdr:cxnSp macro="">
      <xdr:nvCxnSpPr>
        <xdr:cNvPr id="9279" name="直線コネクタ 63"/>
        <xdr:cNvCxnSpPr/>
      </xdr:nvCxnSpPr>
      <xdr:spPr>
        <a:xfrm flipV="1">
          <a:off x="4953000" y="6036945"/>
          <a:ext cx="0" cy="162052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44</xdr:row>
      <xdr:rowOff>86360</xdr:rowOff>
    </xdr:from>
    <xdr:to>
      <xdr:col>8</xdr:col>
      <xdr:colOff>317500</xdr:colOff>
      <xdr:row>46</xdr:row>
      <xdr:rowOff>1905</xdr:rowOff>
    </xdr:to>
    <xdr:sp macro="" textlink="">
      <xdr:nvSpPr>
        <xdr:cNvPr id="9280" name="財政力最小値テキスト"/>
        <xdr:cNvSpPr txBox="1"/>
      </xdr:nvSpPr>
      <xdr:spPr>
        <a:xfrm>
          <a:off x="5041900" y="76301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0.11</a:t>
          </a:r>
        </a:p>
      </xdr:txBody>
    </xdr:sp>
    <xdr:clientData/>
  </xdr:twoCellAnchor>
  <xdr:twoCellAnchor>
    <xdr:from>
      <xdr:col>7</xdr:col>
      <xdr:colOff>63500</xdr:colOff>
      <xdr:row>44</xdr:row>
      <xdr:rowOff>113665</xdr:rowOff>
    </xdr:from>
    <xdr:to>
      <xdr:col>7</xdr:col>
      <xdr:colOff>241300</xdr:colOff>
      <xdr:row>44</xdr:row>
      <xdr:rowOff>113665</xdr:rowOff>
    </xdr:to>
    <xdr:cxnSp macro="">
      <xdr:nvCxnSpPr>
        <xdr:cNvPr id="9281" name="直線コネクタ 65"/>
        <xdr:cNvCxnSpPr/>
      </xdr:nvCxnSpPr>
      <xdr:spPr>
        <a:xfrm>
          <a:off x="4864100" y="76574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33</xdr:row>
      <xdr:rowOff>122555</xdr:rowOff>
    </xdr:from>
    <xdr:to>
      <xdr:col>8</xdr:col>
      <xdr:colOff>317500</xdr:colOff>
      <xdr:row>35</xdr:row>
      <xdr:rowOff>38100</xdr:rowOff>
    </xdr:to>
    <xdr:sp macro="" textlink="">
      <xdr:nvSpPr>
        <xdr:cNvPr id="9282" name="財政力最大値テキスト"/>
        <xdr:cNvSpPr txBox="1"/>
      </xdr:nvSpPr>
      <xdr:spPr>
        <a:xfrm>
          <a:off x="5041900" y="57804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1.05</a:t>
          </a:r>
        </a:p>
      </xdr:txBody>
    </xdr:sp>
    <xdr:clientData/>
  </xdr:twoCellAnchor>
  <xdr:twoCellAnchor>
    <xdr:from>
      <xdr:col>7</xdr:col>
      <xdr:colOff>63500</xdr:colOff>
      <xdr:row>35</xdr:row>
      <xdr:rowOff>36195</xdr:rowOff>
    </xdr:from>
    <xdr:to>
      <xdr:col>7</xdr:col>
      <xdr:colOff>241300</xdr:colOff>
      <xdr:row>35</xdr:row>
      <xdr:rowOff>36195</xdr:rowOff>
    </xdr:to>
    <xdr:cxnSp macro="">
      <xdr:nvCxnSpPr>
        <xdr:cNvPr id="9283" name="直線コネクタ 67"/>
        <xdr:cNvCxnSpPr/>
      </xdr:nvCxnSpPr>
      <xdr:spPr>
        <a:xfrm>
          <a:off x="4864100" y="60369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43</xdr:row>
      <xdr:rowOff>78105</xdr:rowOff>
    </xdr:from>
    <xdr:to>
      <xdr:col>7</xdr:col>
      <xdr:colOff>152400</xdr:colOff>
      <xdr:row>43</xdr:row>
      <xdr:rowOff>78105</xdr:rowOff>
    </xdr:to>
    <xdr:cxnSp macro="">
      <xdr:nvCxnSpPr>
        <xdr:cNvPr id="9284" name="直線コネクタ 68"/>
        <xdr:cNvCxnSpPr/>
      </xdr:nvCxnSpPr>
      <xdr:spPr>
        <a:xfrm>
          <a:off x="4114800" y="7450455"/>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42</xdr:row>
      <xdr:rowOff>9525</xdr:rowOff>
    </xdr:from>
    <xdr:to>
      <xdr:col>8</xdr:col>
      <xdr:colOff>317500</xdr:colOff>
      <xdr:row>43</xdr:row>
      <xdr:rowOff>96520</xdr:rowOff>
    </xdr:to>
    <xdr:sp macro="" textlink="">
      <xdr:nvSpPr>
        <xdr:cNvPr id="9285" name="財政力平均値テキスト"/>
        <xdr:cNvSpPr txBox="1"/>
      </xdr:nvSpPr>
      <xdr:spPr>
        <a:xfrm>
          <a:off x="5041900" y="7210425"/>
          <a:ext cx="7620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0.25</a:t>
          </a:r>
        </a:p>
      </xdr:txBody>
    </xdr:sp>
    <xdr:clientData/>
  </xdr:twoCellAnchor>
  <xdr:twoCellAnchor>
    <xdr:from>
      <xdr:col>7</xdr:col>
      <xdr:colOff>101600</xdr:colOff>
      <xdr:row>42</xdr:row>
      <xdr:rowOff>164465</xdr:rowOff>
    </xdr:from>
    <xdr:to>
      <xdr:col>7</xdr:col>
      <xdr:colOff>203200</xdr:colOff>
      <xdr:row>43</xdr:row>
      <xdr:rowOff>94615</xdr:rowOff>
    </xdr:to>
    <xdr:sp macro="" textlink="">
      <xdr:nvSpPr>
        <xdr:cNvPr id="9286" name="フローチャート : 判断 70"/>
        <xdr:cNvSpPr/>
      </xdr:nvSpPr>
      <xdr:spPr>
        <a:xfrm>
          <a:off x="4902200" y="7365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482600</xdr:colOff>
      <xdr:row>43</xdr:row>
      <xdr:rowOff>78105</xdr:rowOff>
    </xdr:from>
    <xdr:to>
      <xdr:col>6</xdr:col>
      <xdr:colOff>0</xdr:colOff>
      <xdr:row>43</xdr:row>
      <xdr:rowOff>95250</xdr:rowOff>
    </xdr:to>
    <xdr:cxnSp macro="">
      <xdr:nvCxnSpPr>
        <xdr:cNvPr id="9287" name="直線コネクタ 71"/>
        <xdr:cNvCxnSpPr/>
      </xdr:nvCxnSpPr>
      <xdr:spPr>
        <a:xfrm flipV="1">
          <a:off x="3225800" y="7450455"/>
          <a:ext cx="889000" cy="171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146685</xdr:rowOff>
    </xdr:from>
    <xdr:to>
      <xdr:col>6</xdr:col>
      <xdr:colOff>50800</xdr:colOff>
      <xdr:row>43</xdr:row>
      <xdr:rowOff>76835</xdr:rowOff>
    </xdr:to>
    <xdr:sp macro="" textlink="">
      <xdr:nvSpPr>
        <xdr:cNvPr id="9288" name="フローチャート : 判断 72"/>
        <xdr:cNvSpPr/>
      </xdr:nvSpPr>
      <xdr:spPr>
        <a:xfrm>
          <a:off x="4064000" y="7347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304800</xdr:colOff>
      <xdr:row>41</xdr:row>
      <xdr:rowOff>86995</xdr:rowOff>
    </xdr:from>
    <xdr:to>
      <xdr:col>6</xdr:col>
      <xdr:colOff>355600</xdr:colOff>
      <xdr:row>43</xdr:row>
      <xdr:rowOff>2540</xdr:rowOff>
    </xdr:to>
    <xdr:sp macro="" textlink="">
      <xdr:nvSpPr>
        <xdr:cNvPr id="9289" name="テキスト ボックス 73"/>
        <xdr:cNvSpPr txBox="1"/>
      </xdr:nvSpPr>
      <xdr:spPr>
        <a:xfrm>
          <a:off x="3733800" y="711644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0.26</a:t>
          </a:r>
        </a:p>
      </xdr:txBody>
    </xdr:sp>
    <xdr:clientData/>
  </xdr:twoCellAnchor>
  <xdr:twoCellAnchor>
    <xdr:from>
      <xdr:col>3</xdr:col>
      <xdr:colOff>279400</xdr:colOff>
      <xdr:row>43</xdr:row>
      <xdr:rowOff>95250</xdr:rowOff>
    </xdr:from>
    <xdr:to>
      <xdr:col>4</xdr:col>
      <xdr:colOff>482600</xdr:colOff>
      <xdr:row>43</xdr:row>
      <xdr:rowOff>95250</xdr:rowOff>
    </xdr:to>
    <xdr:cxnSp macro="">
      <xdr:nvCxnSpPr>
        <xdr:cNvPr id="9290" name="直線コネクタ 74"/>
        <xdr:cNvCxnSpPr/>
      </xdr:nvCxnSpPr>
      <xdr:spPr>
        <a:xfrm>
          <a:off x="2336800" y="74676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146685</xdr:rowOff>
    </xdr:from>
    <xdr:to>
      <xdr:col>4</xdr:col>
      <xdr:colOff>533400</xdr:colOff>
      <xdr:row>43</xdr:row>
      <xdr:rowOff>76835</xdr:rowOff>
    </xdr:to>
    <xdr:sp macro="" textlink="">
      <xdr:nvSpPr>
        <xdr:cNvPr id="9291" name="フローチャート : 判断 75"/>
        <xdr:cNvSpPr/>
      </xdr:nvSpPr>
      <xdr:spPr>
        <a:xfrm>
          <a:off x="3175000" y="7347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4</xdr:col>
      <xdr:colOff>101600</xdr:colOff>
      <xdr:row>41</xdr:row>
      <xdr:rowOff>86995</xdr:rowOff>
    </xdr:from>
    <xdr:to>
      <xdr:col>5</xdr:col>
      <xdr:colOff>177800</xdr:colOff>
      <xdr:row>43</xdr:row>
      <xdr:rowOff>2540</xdr:rowOff>
    </xdr:to>
    <xdr:sp macro="" textlink="">
      <xdr:nvSpPr>
        <xdr:cNvPr id="9292" name="テキスト ボックス 76"/>
        <xdr:cNvSpPr txBox="1"/>
      </xdr:nvSpPr>
      <xdr:spPr>
        <a:xfrm>
          <a:off x="2844800" y="711644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0.26</a:t>
          </a:r>
        </a:p>
      </xdr:txBody>
    </xdr:sp>
    <xdr:clientData/>
  </xdr:twoCellAnchor>
  <xdr:twoCellAnchor>
    <xdr:from>
      <xdr:col>2</xdr:col>
      <xdr:colOff>76200</xdr:colOff>
      <xdr:row>43</xdr:row>
      <xdr:rowOff>95250</xdr:rowOff>
    </xdr:from>
    <xdr:to>
      <xdr:col>3</xdr:col>
      <xdr:colOff>279400</xdr:colOff>
      <xdr:row>43</xdr:row>
      <xdr:rowOff>95250</xdr:rowOff>
    </xdr:to>
    <xdr:cxnSp macro="">
      <xdr:nvCxnSpPr>
        <xdr:cNvPr id="9293" name="直線コネクタ 77"/>
        <xdr:cNvCxnSpPr/>
      </xdr:nvCxnSpPr>
      <xdr:spPr>
        <a:xfrm>
          <a:off x="1447800" y="74676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146685</xdr:rowOff>
    </xdr:from>
    <xdr:to>
      <xdr:col>3</xdr:col>
      <xdr:colOff>330200</xdr:colOff>
      <xdr:row>43</xdr:row>
      <xdr:rowOff>76835</xdr:rowOff>
    </xdr:to>
    <xdr:sp macro="" textlink="">
      <xdr:nvSpPr>
        <xdr:cNvPr id="9294" name="フローチャート : 判断 78"/>
        <xdr:cNvSpPr/>
      </xdr:nvSpPr>
      <xdr:spPr>
        <a:xfrm>
          <a:off x="2286000" y="7347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584200</xdr:colOff>
      <xdr:row>41</xdr:row>
      <xdr:rowOff>86995</xdr:rowOff>
    </xdr:from>
    <xdr:to>
      <xdr:col>3</xdr:col>
      <xdr:colOff>659765</xdr:colOff>
      <xdr:row>43</xdr:row>
      <xdr:rowOff>2540</xdr:rowOff>
    </xdr:to>
    <xdr:sp macro="" textlink="">
      <xdr:nvSpPr>
        <xdr:cNvPr id="9295" name="テキスト ボックス 79"/>
        <xdr:cNvSpPr txBox="1"/>
      </xdr:nvSpPr>
      <xdr:spPr>
        <a:xfrm>
          <a:off x="1955800" y="711644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0.26</a:t>
          </a:r>
        </a:p>
      </xdr:txBody>
    </xdr:sp>
    <xdr:clientData/>
  </xdr:twoCellAnchor>
  <xdr:twoCellAnchor>
    <xdr:from>
      <xdr:col>2</xdr:col>
      <xdr:colOff>25400</xdr:colOff>
      <xdr:row>42</xdr:row>
      <xdr:rowOff>129540</xdr:rowOff>
    </xdr:from>
    <xdr:to>
      <xdr:col>2</xdr:col>
      <xdr:colOff>127000</xdr:colOff>
      <xdr:row>43</xdr:row>
      <xdr:rowOff>59690</xdr:rowOff>
    </xdr:to>
    <xdr:sp macro="" textlink="">
      <xdr:nvSpPr>
        <xdr:cNvPr id="9296" name="フローチャート : 判断 80"/>
        <xdr:cNvSpPr/>
      </xdr:nvSpPr>
      <xdr:spPr>
        <a:xfrm>
          <a:off x="1397000" y="7330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381000</xdr:colOff>
      <xdr:row>41</xdr:row>
      <xdr:rowOff>69850</xdr:rowOff>
    </xdr:from>
    <xdr:to>
      <xdr:col>2</xdr:col>
      <xdr:colOff>456565</xdr:colOff>
      <xdr:row>42</xdr:row>
      <xdr:rowOff>157480</xdr:rowOff>
    </xdr:to>
    <xdr:sp macro="" textlink="">
      <xdr:nvSpPr>
        <xdr:cNvPr id="9297" name="テキスト ボックス 81"/>
        <xdr:cNvSpPr txBox="1"/>
      </xdr:nvSpPr>
      <xdr:spPr>
        <a:xfrm>
          <a:off x="1066800" y="709930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0.27</a:t>
          </a:r>
        </a:p>
      </xdr:txBody>
    </xdr:sp>
    <xdr:clientData/>
  </xdr:twoCellAnchor>
  <xdr:twoCellAnchor editAs="oneCell">
    <xdr:from>
      <xdr:col>6</xdr:col>
      <xdr:colOff>622300</xdr:colOff>
      <xdr:row>47</xdr:row>
      <xdr:rowOff>130810</xdr:rowOff>
    </xdr:from>
    <xdr:to>
      <xdr:col>8</xdr:col>
      <xdr:colOff>12065</xdr:colOff>
      <xdr:row>49</xdr:row>
      <xdr:rowOff>46990</xdr:rowOff>
    </xdr:to>
    <xdr:sp macro="" textlink="">
      <xdr:nvSpPr>
        <xdr:cNvPr id="9298" name="テキスト ボックス 82"/>
        <xdr:cNvSpPr txBox="1"/>
      </xdr:nvSpPr>
      <xdr:spPr>
        <a:xfrm>
          <a:off x="4737100" y="818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469900</xdr:colOff>
      <xdr:row>47</xdr:row>
      <xdr:rowOff>130810</xdr:rowOff>
    </xdr:from>
    <xdr:to>
      <xdr:col>6</xdr:col>
      <xdr:colOff>546100</xdr:colOff>
      <xdr:row>49</xdr:row>
      <xdr:rowOff>46990</xdr:rowOff>
    </xdr:to>
    <xdr:sp macro="" textlink="">
      <xdr:nvSpPr>
        <xdr:cNvPr id="9299" name="テキスト ボックス 83"/>
        <xdr:cNvSpPr txBox="1"/>
      </xdr:nvSpPr>
      <xdr:spPr>
        <a:xfrm>
          <a:off x="3898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4</xdr:col>
      <xdr:colOff>266700</xdr:colOff>
      <xdr:row>47</xdr:row>
      <xdr:rowOff>130810</xdr:rowOff>
    </xdr:from>
    <xdr:to>
      <xdr:col>5</xdr:col>
      <xdr:colOff>343535</xdr:colOff>
      <xdr:row>49</xdr:row>
      <xdr:rowOff>46990</xdr:rowOff>
    </xdr:to>
    <xdr:sp macro="" textlink="">
      <xdr:nvSpPr>
        <xdr:cNvPr id="9300" name="テキスト ボックス 84"/>
        <xdr:cNvSpPr txBox="1"/>
      </xdr:nvSpPr>
      <xdr:spPr>
        <a:xfrm>
          <a:off x="3009900" y="818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3</xdr:col>
      <xdr:colOff>63500</xdr:colOff>
      <xdr:row>47</xdr:row>
      <xdr:rowOff>130810</xdr:rowOff>
    </xdr:from>
    <xdr:to>
      <xdr:col>4</xdr:col>
      <xdr:colOff>139700</xdr:colOff>
      <xdr:row>49</xdr:row>
      <xdr:rowOff>46990</xdr:rowOff>
    </xdr:to>
    <xdr:sp macro="" textlink="">
      <xdr:nvSpPr>
        <xdr:cNvPr id="9301" name="テキスト ボックス 85"/>
        <xdr:cNvSpPr txBox="1"/>
      </xdr:nvSpPr>
      <xdr:spPr>
        <a:xfrm>
          <a:off x="2120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546100</xdr:colOff>
      <xdr:row>47</xdr:row>
      <xdr:rowOff>130810</xdr:rowOff>
    </xdr:from>
    <xdr:to>
      <xdr:col>2</xdr:col>
      <xdr:colOff>622300</xdr:colOff>
      <xdr:row>49</xdr:row>
      <xdr:rowOff>46990</xdr:rowOff>
    </xdr:to>
    <xdr:sp macro="" textlink="">
      <xdr:nvSpPr>
        <xdr:cNvPr id="9302" name="テキスト ボックス 86"/>
        <xdr:cNvSpPr txBox="1"/>
      </xdr:nvSpPr>
      <xdr:spPr>
        <a:xfrm>
          <a:off x="1231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7</xdr:col>
      <xdr:colOff>101600</xdr:colOff>
      <xdr:row>43</xdr:row>
      <xdr:rowOff>27305</xdr:rowOff>
    </xdr:from>
    <xdr:to>
      <xdr:col>7</xdr:col>
      <xdr:colOff>203200</xdr:colOff>
      <xdr:row>43</xdr:row>
      <xdr:rowOff>128905</xdr:rowOff>
    </xdr:to>
    <xdr:sp macro="" textlink="">
      <xdr:nvSpPr>
        <xdr:cNvPr id="9303" name="円/楕円 87"/>
        <xdr:cNvSpPr/>
      </xdr:nvSpPr>
      <xdr:spPr>
        <a:xfrm>
          <a:off x="4902200" y="7399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7</xdr:col>
      <xdr:colOff>241300</xdr:colOff>
      <xdr:row>42</xdr:row>
      <xdr:rowOff>170815</xdr:rowOff>
    </xdr:from>
    <xdr:to>
      <xdr:col>8</xdr:col>
      <xdr:colOff>317500</xdr:colOff>
      <xdr:row>44</xdr:row>
      <xdr:rowOff>86360</xdr:rowOff>
    </xdr:to>
    <xdr:sp macro="" textlink="">
      <xdr:nvSpPr>
        <xdr:cNvPr id="9304" name="財政力該当値テキスト"/>
        <xdr:cNvSpPr txBox="1"/>
      </xdr:nvSpPr>
      <xdr:spPr>
        <a:xfrm>
          <a:off x="5041900" y="737171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0.23</a:t>
          </a:r>
        </a:p>
      </xdr:txBody>
    </xdr:sp>
    <xdr:clientData/>
  </xdr:twoCellAnchor>
  <xdr:twoCellAnchor>
    <xdr:from>
      <xdr:col>5</xdr:col>
      <xdr:colOff>635000</xdr:colOff>
      <xdr:row>43</xdr:row>
      <xdr:rowOff>27305</xdr:rowOff>
    </xdr:from>
    <xdr:to>
      <xdr:col>6</xdr:col>
      <xdr:colOff>50800</xdr:colOff>
      <xdr:row>43</xdr:row>
      <xdr:rowOff>128905</xdr:rowOff>
    </xdr:to>
    <xdr:sp macro="" textlink="">
      <xdr:nvSpPr>
        <xdr:cNvPr id="9305" name="円/楕円 89"/>
        <xdr:cNvSpPr/>
      </xdr:nvSpPr>
      <xdr:spPr>
        <a:xfrm>
          <a:off x="4064000" y="7399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304800</xdr:colOff>
      <xdr:row>43</xdr:row>
      <xdr:rowOff>113665</xdr:rowOff>
    </xdr:from>
    <xdr:to>
      <xdr:col>6</xdr:col>
      <xdr:colOff>355600</xdr:colOff>
      <xdr:row>45</xdr:row>
      <xdr:rowOff>29210</xdr:rowOff>
    </xdr:to>
    <xdr:sp macro="" textlink="">
      <xdr:nvSpPr>
        <xdr:cNvPr id="9306" name="テキスト ボックス 90"/>
        <xdr:cNvSpPr txBox="1"/>
      </xdr:nvSpPr>
      <xdr:spPr>
        <a:xfrm>
          <a:off x="3733800" y="748601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0.23</a:t>
          </a:r>
        </a:p>
      </xdr:txBody>
    </xdr:sp>
    <xdr:clientData/>
  </xdr:twoCellAnchor>
  <xdr:twoCellAnchor>
    <xdr:from>
      <xdr:col>4</xdr:col>
      <xdr:colOff>431800</xdr:colOff>
      <xdr:row>43</xdr:row>
      <xdr:rowOff>44450</xdr:rowOff>
    </xdr:from>
    <xdr:to>
      <xdr:col>4</xdr:col>
      <xdr:colOff>533400</xdr:colOff>
      <xdr:row>43</xdr:row>
      <xdr:rowOff>146050</xdr:rowOff>
    </xdr:to>
    <xdr:sp macro="" textlink="">
      <xdr:nvSpPr>
        <xdr:cNvPr id="9307" name="円/楕円 91"/>
        <xdr:cNvSpPr/>
      </xdr:nvSpPr>
      <xdr:spPr>
        <a:xfrm>
          <a:off x="3175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4</xdr:col>
      <xdr:colOff>101600</xdr:colOff>
      <xdr:row>43</xdr:row>
      <xdr:rowOff>130810</xdr:rowOff>
    </xdr:from>
    <xdr:to>
      <xdr:col>5</xdr:col>
      <xdr:colOff>177800</xdr:colOff>
      <xdr:row>45</xdr:row>
      <xdr:rowOff>46990</xdr:rowOff>
    </xdr:to>
    <xdr:sp macro="" textlink="">
      <xdr:nvSpPr>
        <xdr:cNvPr id="9308" name="テキスト ボックス 92"/>
        <xdr:cNvSpPr txBox="1"/>
      </xdr:nvSpPr>
      <xdr:spPr>
        <a:xfrm>
          <a:off x="2844800" y="75031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0.22</a:t>
          </a:r>
        </a:p>
      </xdr:txBody>
    </xdr:sp>
    <xdr:clientData/>
  </xdr:twoCellAnchor>
  <xdr:twoCellAnchor>
    <xdr:from>
      <xdr:col>3</xdr:col>
      <xdr:colOff>228600</xdr:colOff>
      <xdr:row>43</xdr:row>
      <xdr:rowOff>44450</xdr:rowOff>
    </xdr:from>
    <xdr:to>
      <xdr:col>3</xdr:col>
      <xdr:colOff>330200</xdr:colOff>
      <xdr:row>43</xdr:row>
      <xdr:rowOff>146050</xdr:rowOff>
    </xdr:to>
    <xdr:sp macro="" textlink="">
      <xdr:nvSpPr>
        <xdr:cNvPr id="9309" name="円/楕円 93"/>
        <xdr:cNvSpPr/>
      </xdr:nvSpPr>
      <xdr:spPr>
        <a:xfrm>
          <a:off x="2286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584200</xdr:colOff>
      <xdr:row>43</xdr:row>
      <xdr:rowOff>130810</xdr:rowOff>
    </xdr:from>
    <xdr:to>
      <xdr:col>3</xdr:col>
      <xdr:colOff>659765</xdr:colOff>
      <xdr:row>45</xdr:row>
      <xdr:rowOff>46990</xdr:rowOff>
    </xdr:to>
    <xdr:sp macro="" textlink="">
      <xdr:nvSpPr>
        <xdr:cNvPr id="9310" name="テキスト ボックス 94"/>
        <xdr:cNvSpPr txBox="1"/>
      </xdr:nvSpPr>
      <xdr:spPr>
        <a:xfrm>
          <a:off x="1955800" y="75031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0.22</a:t>
          </a:r>
        </a:p>
      </xdr:txBody>
    </xdr:sp>
    <xdr:clientData/>
  </xdr:twoCellAnchor>
  <xdr:twoCellAnchor>
    <xdr:from>
      <xdr:col>2</xdr:col>
      <xdr:colOff>25400</xdr:colOff>
      <xdr:row>43</xdr:row>
      <xdr:rowOff>44450</xdr:rowOff>
    </xdr:from>
    <xdr:to>
      <xdr:col>2</xdr:col>
      <xdr:colOff>127000</xdr:colOff>
      <xdr:row>43</xdr:row>
      <xdr:rowOff>146050</xdr:rowOff>
    </xdr:to>
    <xdr:sp macro="" textlink="">
      <xdr:nvSpPr>
        <xdr:cNvPr id="9311" name="円/楕円 95"/>
        <xdr:cNvSpPr/>
      </xdr:nvSpPr>
      <xdr:spPr>
        <a:xfrm>
          <a:off x="1397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381000</xdr:colOff>
      <xdr:row>43</xdr:row>
      <xdr:rowOff>130810</xdr:rowOff>
    </xdr:from>
    <xdr:to>
      <xdr:col>2</xdr:col>
      <xdr:colOff>456565</xdr:colOff>
      <xdr:row>45</xdr:row>
      <xdr:rowOff>46990</xdr:rowOff>
    </xdr:to>
    <xdr:sp macro="" textlink="">
      <xdr:nvSpPr>
        <xdr:cNvPr id="9312" name="テキスト ボックス 96"/>
        <xdr:cNvSpPr txBox="1"/>
      </xdr:nvSpPr>
      <xdr:spPr>
        <a:xfrm>
          <a:off x="1066800" y="75031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0.22</a:t>
          </a:r>
        </a:p>
      </xdr:txBody>
    </xdr:sp>
    <xdr:clientData/>
  </xdr:twoCellAnchor>
  <xdr:twoCellAnchor>
    <xdr:from>
      <xdr:col>1</xdr:col>
      <xdr:colOff>76200</xdr:colOff>
      <xdr:row>51</xdr:row>
      <xdr:rowOff>82550</xdr:rowOff>
    </xdr:from>
    <xdr:to>
      <xdr:col>8</xdr:col>
      <xdr:colOff>355600</xdr:colOff>
      <xdr:row>53</xdr:row>
      <xdr:rowOff>57150</xdr:rowOff>
    </xdr:to>
    <xdr:sp macro="" textlink="">
      <xdr:nvSpPr>
        <xdr:cNvPr id="9313"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財政構造の弾力性</a:t>
          </a:r>
        </a:p>
      </xdr:txBody>
    </xdr:sp>
    <xdr:clientData/>
  </xdr:twoCellAnchor>
  <xdr:twoCellAnchor editAs="oneCell">
    <xdr:from>
      <xdr:col>2</xdr:col>
      <xdr:colOff>321945</xdr:colOff>
      <xdr:row>53</xdr:row>
      <xdr:rowOff>101600</xdr:rowOff>
    </xdr:from>
    <xdr:to>
      <xdr:col>4</xdr:col>
      <xdr:colOff>388620</xdr:colOff>
      <xdr:row>55</xdr:row>
      <xdr:rowOff>67310</xdr:rowOff>
    </xdr:to>
    <xdr:sp macro="" textlink="">
      <xdr:nvSpPr>
        <xdr:cNvPr id="9314" name="テキスト ボックス 98"/>
        <xdr:cNvSpPr txBox="1"/>
      </xdr:nvSpPr>
      <xdr:spPr>
        <a:xfrm>
          <a:off x="1693545" y="9188450"/>
          <a:ext cx="1438275"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lstStyle/>
        <a:p>
          <a:pPr algn="ctr"/>
          <a:r>
            <a:rPr sz="1300" b="1" i="0" u="none" strike="noStrike" baseline="0">
              <a:solidFill>
                <a:srgbClr val="000000"/>
              </a:solidFill>
              <a:latin typeface="ＭＳ Ｐゴシック"/>
              <a:ea typeface="ＭＳ Ｐゴシック"/>
            </a:rPr>
            <a:t>経常収支比率</a:t>
          </a:r>
        </a:p>
      </xdr:txBody>
    </xdr:sp>
    <xdr:clientData/>
  </xdr:twoCellAnchor>
  <xdr:twoCellAnchor editAs="oneCell">
    <xdr:from>
      <xdr:col>4</xdr:col>
      <xdr:colOff>516255</xdr:colOff>
      <xdr:row>53</xdr:row>
      <xdr:rowOff>76200</xdr:rowOff>
    </xdr:from>
    <xdr:to>
      <xdr:col>7</xdr:col>
      <xdr:colOff>109220</xdr:colOff>
      <xdr:row>55</xdr:row>
      <xdr:rowOff>91440</xdr:rowOff>
    </xdr:to>
    <xdr:sp macro="" textlink="">
      <xdr:nvSpPr>
        <xdr:cNvPr id="9315" name="テキスト ボックス 99"/>
        <xdr:cNvSpPr txBox="1"/>
      </xdr:nvSpPr>
      <xdr:spPr>
        <a:xfrm>
          <a:off x="3259455" y="9163050"/>
          <a:ext cx="1650365" cy="35814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spAutoFit/>
        </a:bodyPr>
        <a:lstStyle/>
        <a:p>
          <a:pPr algn="l"/>
          <a:r>
            <a:rPr sz="1600" b="1" i="0" u="none" strike="noStrike" baseline="0">
              <a:solidFill>
                <a:srgbClr val="FF0000"/>
              </a:solidFill>
              <a:latin typeface="ＭＳ Ｐゴシック"/>
              <a:ea typeface="ＭＳ Ｐゴシック"/>
            </a:rPr>
            <a:t>[82.8%]　</a:t>
          </a:r>
        </a:p>
      </xdr:txBody>
    </xdr:sp>
    <xdr:clientData/>
  </xdr:twoCellAnchor>
  <xdr:twoCellAnchor>
    <xdr:from>
      <xdr:col>8</xdr:col>
      <xdr:colOff>419100</xdr:colOff>
      <xdr:row>52</xdr:row>
      <xdr:rowOff>165100</xdr:rowOff>
    </xdr:from>
    <xdr:to>
      <xdr:col>10</xdr:col>
      <xdr:colOff>572135</xdr:colOff>
      <xdr:row>54</xdr:row>
      <xdr:rowOff>76200</xdr:rowOff>
    </xdr:to>
    <xdr:sp macro="" textlink="">
      <xdr:nvSpPr>
        <xdr:cNvPr id="9316" name="正方形/長方形 100"/>
        <xdr:cNvSpPr/>
      </xdr:nvSpPr>
      <xdr:spPr>
        <a:xfrm>
          <a:off x="5905500" y="9080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8</xdr:col>
      <xdr:colOff>419100</xdr:colOff>
      <xdr:row>54</xdr:row>
      <xdr:rowOff>12700</xdr:rowOff>
    </xdr:from>
    <xdr:to>
      <xdr:col>10</xdr:col>
      <xdr:colOff>572135</xdr:colOff>
      <xdr:row>55</xdr:row>
      <xdr:rowOff>95250</xdr:rowOff>
    </xdr:to>
    <xdr:sp macro="" textlink="">
      <xdr:nvSpPr>
        <xdr:cNvPr id="9317" name="正方形/長方形 101"/>
        <xdr:cNvSpPr/>
      </xdr:nvSpPr>
      <xdr:spPr>
        <a:xfrm>
          <a:off x="5905500" y="9271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60/107</a:t>
          </a: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9318" name="正方形/長方形 102"/>
        <xdr:cNvSpPr/>
      </xdr:nvSpPr>
      <xdr:spPr>
        <a:xfrm>
          <a:off x="75565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9319" name="正方形/長方形 103"/>
        <xdr:cNvSpPr/>
      </xdr:nvSpPr>
      <xdr:spPr>
        <a:xfrm>
          <a:off x="75565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90.0</a:t>
          </a: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9320" name="正方形/長方形 104"/>
        <xdr:cNvSpPr/>
      </xdr:nvSpPr>
      <xdr:spPr>
        <a:xfrm>
          <a:off x="90170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9321" name="正方形/長方形 105"/>
        <xdr:cNvSpPr/>
      </xdr:nvSpPr>
      <xdr:spPr>
        <a:xfrm>
          <a:off x="90170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92.6</a:t>
          </a: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9322" name="正方形/長方形 106"/>
        <xdr:cNvSpPr/>
      </xdr:nvSpPr>
      <xdr:spPr>
        <a:xfrm>
          <a:off x="762000" y="958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9323"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9324" name="正方形/長方形 108"/>
        <xdr:cNvSpPr/>
      </xdr:nvSpPr>
      <xdr:spPr>
        <a:xfrm>
          <a:off x="6032500" y="958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9325" name="テキスト ボックス 109"/>
        <xdr:cNvSpPr txBox="1"/>
      </xdr:nvSpPr>
      <xdr:spPr>
        <a:xfrm>
          <a:off x="6159500" y="990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H26年度におきまして、地域経済・雇用対策費及び包括算定経費における単位費用の減少等により普通交付税が減少した反面、人件費の増加により数値が悪化しましたが、H27年度におきましては公債費（財源対策債、辺地対策事業債等）の元利償還金の減少や公営企業会計（簡易水道事業）への繰出金が減少した事などにより対前年度から数値が改善しています。税の徴収率の現状維持と企業誘致や人口流出防止対策等により税収の確保に努めると共に、職員の定員管理計画に基づく人件費の削減と起債の抑制に努めます。</a:t>
          </a:r>
        </a:p>
      </xdr:txBody>
    </xdr:sp>
    <xdr:clientData/>
  </xdr:twoCellAnchor>
  <xdr:twoCellAnchor editAs="oneCell">
    <xdr:from>
      <xdr:col>1</xdr:col>
      <xdr:colOff>38100</xdr:colOff>
      <xdr:row>54</xdr:row>
      <xdr:rowOff>139700</xdr:rowOff>
    </xdr:from>
    <xdr:to>
      <xdr:col>1</xdr:col>
      <xdr:colOff>336550</xdr:colOff>
      <xdr:row>56</xdr:row>
      <xdr:rowOff>22225</xdr:rowOff>
    </xdr:to>
    <xdr:sp macro="" textlink="">
      <xdr:nvSpPr>
        <xdr:cNvPr id="9326" name="テキスト ボックス 110"/>
        <xdr:cNvSpPr txBox="1"/>
      </xdr:nvSpPr>
      <xdr:spPr>
        <a:xfrm>
          <a:off x="723900" y="9398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76200</xdr:colOff>
      <xdr:row>70</xdr:row>
      <xdr:rowOff>0</xdr:rowOff>
    </xdr:from>
    <xdr:to>
      <xdr:col>8</xdr:col>
      <xdr:colOff>355600</xdr:colOff>
      <xdr:row>70</xdr:row>
      <xdr:rowOff>0</xdr:rowOff>
    </xdr:to>
    <xdr:cxnSp macro="">
      <xdr:nvCxnSpPr>
        <xdr:cNvPr id="9327" name="直線コネクタ 111"/>
        <xdr:cNvCxnSpPr/>
      </xdr:nvCxnSpPr>
      <xdr:spPr>
        <a:xfrm>
          <a:off x="762000" y="1200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69</xdr:row>
      <xdr:rowOff>29210</xdr:rowOff>
    </xdr:from>
    <xdr:to>
      <xdr:col>1</xdr:col>
      <xdr:colOff>76200</xdr:colOff>
      <xdr:row>70</xdr:row>
      <xdr:rowOff>116205</xdr:rowOff>
    </xdr:to>
    <xdr:sp macro="" textlink="">
      <xdr:nvSpPr>
        <xdr:cNvPr id="9328" name="テキスト ボックス 112"/>
        <xdr:cNvSpPr txBox="1"/>
      </xdr:nvSpPr>
      <xdr:spPr>
        <a:xfrm>
          <a:off x="0" y="118592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110.0</a:t>
          </a:r>
        </a:p>
      </xdr:txBody>
    </xdr:sp>
    <xdr:clientData/>
  </xdr:twoCellAnchor>
  <xdr:twoCellAnchor>
    <xdr:from>
      <xdr:col>1</xdr:col>
      <xdr:colOff>76200</xdr:colOff>
      <xdr:row>67</xdr:row>
      <xdr:rowOff>31750</xdr:rowOff>
    </xdr:from>
    <xdr:to>
      <xdr:col>8</xdr:col>
      <xdr:colOff>355600</xdr:colOff>
      <xdr:row>67</xdr:row>
      <xdr:rowOff>31750</xdr:rowOff>
    </xdr:to>
    <xdr:cxnSp macro="">
      <xdr:nvCxnSpPr>
        <xdr:cNvPr id="9329" name="直線コネクタ 113"/>
        <xdr:cNvCxnSpPr/>
      </xdr:nvCxnSpPr>
      <xdr:spPr>
        <a:xfrm>
          <a:off x="762000" y="115189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66</xdr:row>
      <xdr:rowOff>60960</xdr:rowOff>
    </xdr:from>
    <xdr:to>
      <xdr:col>1</xdr:col>
      <xdr:colOff>76200</xdr:colOff>
      <xdr:row>67</xdr:row>
      <xdr:rowOff>148590</xdr:rowOff>
    </xdr:to>
    <xdr:sp macro="" textlink="">
      <xdr:nvSpPr>
        <xdr:cNvPr id="9330" name="テキスト ボックス 114"/>
        <xdr:cNvSpPr txBox="1"/>
      </xdr:nvSpPr>
      <xdr:spPr>
        <a:xfrm>
          <a:off x="0" y="113766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xdr:col>
      <xdr:colOff>76200</xdr:colOff>
      <xdr:row>64</xdr:row>
      <xdr:rowOff>63500</xdr:rowOff>
    </xdr:from>
    <xdr:to>
      <xdr:col>8</xdr:col>
      <xdr:colOff>355600</xdr:colOff>
      <xdr:row>64</xdr:row>
      <xdr:rowOff>63500</xdr:rowOff>
    </xdr:to>
    <xdr:cxnSp macro="">
      <xdr:nvCxnSpPr>
        <xdr:cNvPr id="9331" name="直線コネクタ 115"/>
        <xdr:cNvCxnSpPr/>
      </xdr:nvCxnSpPr>
      <xdr:spPr>
        <a:xfrm>
          <a:off x="762000" y="110363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63</xdr:row>
      <xdr:rowOff>92710</xdr:rowOff>
    </xdr:from>
    <xdr:to>
      <xdr:col>1</xdr:col>
      <xdr:colOff>76200</xdr:colOff>
      <xdr:row>65</xdr:row>
      <xdr:rowOff>8890</xdr:rowOff>
    </xdr:to>
    <xdr:sp macro="" textlink="">
      <xdr:nvSpPr>
        <xdr:cNvPr id="9332" name="テキスト ボックス 116"/>
        <xdr:cNvSpPr txBox="1"/>
      </xdr:nvSpPr>
      <xdr:spPr>
        <a:xfrm>
          <a:off x="0" y="108940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90.0</a:t>
          </a:r>
        </a:p>
      </xdr:txBody>
    </xdr:sp>
    <xdr:clientData/>
  </xdr:twoCellAnchor>
  <xdr:twoCellAnchor>
    <xdr:from>
      <xdr:col>1</xdr:col>
      <xdr:colOff>76200</xdr:colOff>
      <xdr:row>61</xdr:row>
      <xdr:rowOff>95250</xdr:rowOff>
    </xdr:from>
    <xdr:to>
      <xdr:col>8</xdr:col>
      <xdr:colOff>355600</xdr:colOff>
      <xdr:row>61</xdr:row>
      <xdr:rowOff>95250</xdr:rowOff>
    </xdr:to>
    <xdr:cxnSp macro="">
      <xdr:nvCxnSpPr>
        <xdr:cNvPr id="9333" name="直線コネクタ 117"/>
        <xdr:cNvCxnSpPr/>
      </xdr:nvCxnSpPr>
      <xdr:spPr>
        <a:xfrm>
          <a:off x="762000" y="105537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60</xdr:row>
      <xdr:rowOff>124460</xdr:rowOff>
    </xdr:from>
    <xdr:to>
      <xdr:col>1</xdr:col>
      <xdr:colOff>76200</xdr:colOff>
      <xdr:row>62</xdr:row>
      <xdr:rowOff>40640</xdr:rowOff>
    </xdr:to>
    <xdr:sp macro="" textlink="">
      <xdr:nvSpPr>
        <xdr:cNvPr id="9334" name="テキスト ボックス 118"/>
        <xdr:cNvSpPr txBox="1"/>
      </xdr:nvSpPr>
      <xdr:spPr>
        <a:xfrm>
          <a:off x="0" y="10411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xdr:col>
      <xdr:colOff>76200</xdr:colOff>
      <xdr:row>58</xdr:row>
      <xdr:rowOff>127000</xdr:rowOff>
    </xdr:from>
    <xdr:to>
      <xdr:col>8</xdr:col>
      <xdr:colOff>355600</xdr:colOff>
      <xdr:row>58</xdr:row>
      <xdr:rowOff>127000</xdr:rowOff>
    </xdr:to>
    <xdr:cxnSp macro="">
      <xdr:nvCxnSpPr>
        <xdr:cNvPr id="9335" name="直線コネクタ 119"/>
        <xdr:cNvCxnSpPr/>
      </xdr:nvCxnSpPr>
      <xdr:spPr>
        <a:xfrm>
          <a:off x="762000" y="100711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57</xdr:row>
      <xdr:rowOff>156210</xdr:rowOff>
    </xdr:from>
    <xdr:to>
      <xdr:col>1</xdr:col>
      <xdr:colOff>76200</xdr:colOff>
      <xdr:row>59</xdr:row>
      <xdr:rowOff>71755</xdr:rowOff>
    </xdr:to>
    <xdr:sp macro="" textlink="">
      <xdr:nvSpPr>
        <xdr:cNvPr id="9336" name="テキスト ボックス 120"/>
        <xdr:cNvSpPr txBox="1"/>
      </xdr:nvSpPr>
      <xdr:spPr>
        <a:xfrm>
          <a:off x="0" y="99288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70.0</a:t>
          </a:r>
        </a:p>
      </xdr:txBody>
    </xdr:sp>
    <xdr:clientData/>
  </xdr:twoCellAnchor>
  <xdr:twoCellAnchor>
    <xdr:from>
      <xdr:col>1</xdr:col>
      <xdr:colOff>76200</xdr:colOff>
      <xdr:row>55</xdr:row>
      <xdr:rowOff>158750</xdr:rowOff>
    </xdr:from>
    <xdr:to>
      <xdr:col>8</xdr:col>
      <xdr:colOff>355600</xdr:colOff>
      <xdr:row>55</xdr:row>
      <xdr:rowOff>158750</xdr:rowOff>
    </xdr:to>
    <xdr:cxnSp macro="">
      <xdr:nvCxnSpPr>
        <xdr:cNvPr id="9337" name="直線コネクタ 121"/>
        <xdr:cNvCxnSpPr/>
      </xdr:nvCxnSpPr>
      <xdr:spPr>
        <a:xfrm>
          <a:off x="762000" y="958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55</xdr:row>
      <xdr:rowOff>16510</xdr:rowOff>
    </xdr:from>
    <xdr:to>
      <xdr:col>1</xdr:col>
      <xdr:colOff>76200</xdr:colOff>
      <xdr:row>56</xdr:row>
      <xdr:rowOff>104140</xdr:rowOff>
    </xdr:to>
    <xdr:sp macro="" textlink="">
      <xdr:nvSpPr>
        <xdr:cNvPr id="9338" name="テキスト ボックス 122"/>
        <xdr:cNvSpPr txBox="1"/>
      </xdr:nvSpPr>
      <xdr:spPr>
        <a:xfrm>
          <a:off x="0" y="9446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9339" name="財政構造の弾力性グラフ枠"/>
        <xdr:cNvSpPr/>
      </xdr:nvSpPr>
      <xdr:spPr>
        <a:xfrm>
          <a:off x="762000" y="958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7</xdr:col>
      <xdr:colOff>152400</xdr:colOff>
      <xdr:row>58</xdr:row>
      <xdr:rowOff>78740</xdr:rowOff>
    </xdr:from>
    <xdr:to>
      <xdr:col>7</xdr:col>
      <xdr:colOff>152400</xdr:colOff>
      <xdr:row>65</xdr:row>
      <xdr:rowOff>167005</xdr:rowOff>
    </xdr:to>
    <xdr:cxnSp macro="">
      <xdr:nvCxnSpPr>
        <xdr:cNvPr id="9340" name="直線コネクタ 124"/>
        <xdr:cNvCxnSpPr/>
      </xdr:nvCxnSpPr>
      <xdr:spPr>
        <a:xfrm flipV="1">
          <a:off x="4953000" y="10022840"/>
          <a:ext cx="0" cy="128841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65</xdr:row>
      <xdr:rowOff>139065</xdr:rowOff>
    </xdr:from>
    <xdr:to>
      <xdr:col>8</xdr:col>
      <xdr:colOff>317500</xdr:colOff>
      <xdr:row>67</xdr:row>
      <xdr:rowOff>55245</xdr:rowOff>
    </xdr:to>
    <xdr:sp macro="" textlink="">
      <xdr:nvSpPr>
        <xdr:cNvPr id="9341" name="財政構造の弾力性最小値テキスト"/>
        <xdr:cNvSpPr txBox="1"/>
      </xdr:nvSpPr>
      <xdr:spPr>
        <a:xfrm>
          <a:off x="5041900" y="1128331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95.7</a:t>
          </a:r>
        </a:p>
      </xdr:txBody>
    </xdr:sp>
    <xdr:clientData/>
  </xdr:twoCellAnchor>
  <xdr:twoCellAnchor>
    <xdr:from>
      <xdr:col>7</xdr:col>
      <xdr:colOff>63500</xdr:colOff>
      <xdr:row>65</xdr:row>
      <xdr:rowOff>167005</xdr:rowOff>
    </xdr:from>
    <xdr:to>
      <xdr:col>7</xdr:col>
      <xdr:colOff>241300</xdr:colOff>
      <xdr:row>65</xdr:row>
      <xdr:rowOff>167005</xdr:rowOff>
    </xdr:to>
    <xdr:cxnSp macro="">
      <xdr:nvCxnSpPr>
        <xdr:cNvPr id="9342" name="直線コネクタ 126"/>
        <xdr:cNvCxnSpPr/>
      </xdr:nvCxnSpPr>
      <xdr:spPr>
        <a:xfrm>
          <a:off x="4864100" y="113112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56</xdr:row>
      <xdr:rowOff>165100</xdr:rowOff>
    </xdr:from>
    <xdr:to>
      <xdr:col>8</xdr:col>
      <xdr:colOff>317500</xdr:colOff>
      <xdr:row>58</xdr:row>
      <xdr:rowOff>81280</xdr:rowOff>
    </xdr:to>
    <xdr:sp macro="" textlink="">
      <xdr:nvSpPr>
        <xdr:cNvPr id="9343" name="財政構造の弾力性最大値テキスト"/>
        <xdr:cNvSpPr txBox="1"/>
      </xdr:nvSpPr>
      <xdr:spPr>
        <a:xfrm>
          <a:off x="5041900" y="97663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69.0</a:t>
          </a:r>
        </a:p>
      </xdr:txBody>
    </xdr:sp>
    <xdr:clientData/>
  </xdr:twoCellAnchor>
  <xdr:twoCellAnchor>
    <xdr:from>
      <xdr:col>7</xdr:col>
      <xdr:colOff>63500</xdr:colOff>
      <xdr:row>58</xdr:row>
      <xdr:rowOff>78740</xdr:rowOff>
    </xdr:from>
    <xdr:to>
      <xdr:col>7</xdr:col>
      <xdr:colOff>241300</xdr:colOff>
      <xdr:row>58</xdr:row>
      <xdr:rowOff>78740</xdr:rowOff>
    </xdr:to>
    <xdr:cxnSp macro="">
      <xdr:nvCxnSpPr>
        <xdr:cNvPr id="9344" name="直線コネクタ 128"/>
        <xdr:cNvCxnSpPr/>
      </xdr:nvCxnSpPr>
      <xdr:spPr>
        <a:xfrm>
          <a:off x="4864100" y="100228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62</xdr:row>
      <xdr:rowOff>59055</xdr:rowOff>
    </xdr:from>
    <xdr:to>
      <xdr:col>7</xdr:col>
      <xdr:colOff>152400</xdr:colOff>
      <xdr:row>63</xdr:row>
      <xdr:rowOff>85090</xdr:rowOff>
    </xdr:to>
    <xdr:cxnSp macro="">
      <xdr:nvCxnSpPr>
        <xdr:cNvPr id="9345" name="直線コネクタ 129"/>
        <xdr:cNvCxnSpPr/>
      </xdr:nvCxnSpPr>
      <xdr:spPr>
        <a:xfrm flipV="1">
          <a:off x="4114800" y="10688955"/>
          <a:ext cx="838200" cy="1974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61</xdr:row>
      <xdr:rowOff>635</xdr:rowOff>
    </xdr:from>
    <xdr:to>
      <xdr:col>8</xdr:col>
      <xdr:colOff>317500</xdr:colOff>
      <xdr:row>62</xdr:row>
      <xdr:rowOff>88265</xdr:rowOff>
    </xdr:to>
    <xdr:sp macro="" textlink="">
      <xdr:nvSpPr>
        <xdr:cNvPr id="9346" name="財政構造の弾力性平均値テキスト"/>
        <xdr:cNvSpPr txBox="1"/>
      </xdr:nvSpPr>
      <xdr:spPr>
        <a:xfrm>
          <a:off x="5041900" y="10459085"/>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82.3</a:t>
          </a:r>
        </a:p>
      </xdr:txBody>
    </xdr:sp>
    <xdr:clientData/>
  </xdr:twoCellAnchor>
  <xdr:twoCellAnchor>
    <xdr:from>
      <xdr:col>7</xdr:col>
      <xdr:colOff>101600</xdr:colOff>
      <xdr:row>61</xdr:row>
      <xdr:rowOff>155575</xdr:rowOff>
    </xdr:from>
    <xdr:to>
      <xdr:col>7</xdr:col>
      <xdr:colOff>203200</xdr:colOff>
      <xdr:row>62</xdr:row>
      <xdr:rowOff>86360</xdr:rowOff>
    </xdr:to>
    <xdr:sp macro="" textlink="">
      <xdr:nvSpPr>
        <xdr:cNvPr id="9347" name="フローチャート : 判断 131"/>
        <xdr:cNvSpPr/>
      </xdr:nvSpPr>
      <xdr:spPr>
        <a:xfrm>
          <a:off x="4902200" y="1061402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482600</xdr:colOff>
      <xdr:row>62</xdr:row>
      <xdr:rowOff>92710</xdr:rowOff>
    </xdr:from>
    <xdr:to>
      <xdr:col>6</xdr:col>
      <xdr:colOff>0</xdr:colOff>
      <xdr:row>63</xdr:row>
      <xdr:rowOff>85090</xdr:rowOff>
    </xdr:to>
    <xdr:cxnSp macro="">
      <xdr:nvCxnSpPr>
        <xdr:cNvPr id="9348" name="直線コネクタ 132"/>
        <xdr:cNvCxnSpPr/>
      </xdr:nvCxnSpPr>
      <xdr:spPr>
        <a:xfrm>
          <a:off x="3225800" y="10722610"/>
          <a:ext cx="889000" cy="1638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63</xdr:row>
      <xdr:rowOff>15240</xdr:rowOff>
    </xdr:from>
    <xdr:to>
      <xdr:col>6</xdr:col>
      <xdr:colOff>50800</xdr:colOff>
      <xdr:row>63</xdr:row>
      <xdr:rowOff>116840</xdr:rowOff>
    </xdr:to>
    <xdr:sp macro="" textlink="">
      <xdr:nvSpPr>
        <xdr:cNvPr id="9349" name="フローチャート : 判断 133"/>
        <xdr:cNvSpPr/>
      </xdr:nvSpPr>
      <xdr:spPr>
        <a:xfrm>
          <a:off x="4064000" y="1081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304800</xdr:colOff>
      <xdr:row>61</xdr:row>
      <xdr:rowOff>127000</xdr:rowOff>
    </xdr:from>
    <xdr:to>
      <xdr:col>6</xdr:col>
      <xdr:colOff>355600</xdr:colOff>
      <xdr:row>63</xdr:row>
      <xdr:rowOff>43180</xdr:rowOff>
    </xdr:to>
    <xdr:sp macro="" textlink="">
      <xdr:nvSpPr>
        <xdr:cNvPr id="9350" name="テキスト ボックス 134"/>
        <xdr:cNvSpPr txBox="1"/>
      </xdr:nvSpPr>
      <xdr:spPr>
        <a:xfrm>
          <a:off x="3733800" y="1058545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86.5</a:t>
          </a:r>
        </a:p>
      </xdr:txBody>
    </xdr:sp>
    <xdr:clientData/>
  </xdr:twoCellAnchor>
  <xdr:twoCellAnchor>
    <xdr:from>
      <xdr:col>3</xdr:col>
      <xdr:colOff>279400</xdr:colOff>
      <xdr:row>62</xdr:row>
      <xdr:rowOff>92710</xdr:rowOff>
    </xdr:from>
    <xdr:to>
      <xdr:col>4</xdr:col>
      <xdr:colOff>482600</xdr:colOff>
      <xdr:row>62</xdr:row>
      <xdr:rowOff>107315</xdr:rowOff>
    </xdr:to>
    <xdr:cxnSp macro="">
      <xdr:nvCxnSpPr>
        <xdr:cNvPr id="9351" name="直線コネクタ 135"/>
        <xdr:cNvCxnSpPr/>
      </xdr:nvCxnSpPr>
      <xdr:spPr>
        <a:xfrm flipV="1">
          <a:off x="2336800" y="10722610"/>
          <a:ext cx="889000" cy="146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95250</xdr:rowOff>
    </xdr:from>
    <xdr:to>
      <xdr:col>4</xdr:col>
      <xdr:colOff>533400</xdr:colOff>
      <xdr:row>63</xdr:row>
      <xdr:rowOff>25400</xdr:rowOff>
    </xdr:to>
    <xdr:sp macro="" textlink="">
      <xdr:nvSpPr>
        <xdr:cNvPr id="9352" name="フローチャート : 判断 136"/>
        <xdr:cNvSpPr/>
      </xdr:nvSpPr>
      <xdr:spPr>
        <a:xfrm>
          <a:off x="3175000" y="10725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4</xdr:col>
      <xdr:colOff>101600</xdr:colOff>
      <xdr:row>63</xdr:row>
      <xdr:rowOff>10160</xdr:rowOff>
    </xdr:from>
    <xdr:to>
      <xdr:col>5</xdr:col>
      <xdr:colOff>177800</xdr:colOff>
      <xdr:row>64</xdr:row>
      <xdr:rowOff>97790</xdr:rowOff>
    </xdr:to>
    <xdr:sp macro="" textlink="">
      <xdr:nvSpPr>
        <xdr:cNvPr id="9353" name="テキスト ボックス 137"/>
        <xdr:cNvSpPr txBox="1"/>
      </xdr:nvSpPr>
      <xdr:spPr>
        <a:xfrm>
          <a:off x="2844800" y="108115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84.6</a:t>
          </a:r>
        </a:p>
      </xdr:txBody>
    </xdr:sp>
    <xdr:clientData/>
  </xdr:twoCellAnchor>
  <xdr:twoCellAnchor>
    <xdr:from>
      <xdr:col>2</xdr:col>
      <xdr:colOff>76200</xdr:colOff>
      <xdr:row>62</xdr:row>
      <xdr:rowOff>107315</xdr:rowOff>
    </xdr:from>
    <xdr:to>
      <xdr:col>3</xdr:col>
      <xdr:colOff>279400</xdr:colOff>
      <xdr:row>63</xdr:row>
      <xdr:rowOff>60960</xdr:rowOff>
    </xdr:to>
    <xdr:cxnSp macro="">
      <xdr:nvCxnSpPr>
        <xdr:cNvPr id="9354" name="直線コネクタ 138"/>
        <xdr:cNvCxnSpPr/>
      </xdr:nvCxnSpPr>
      <xdr:spPr>
        <a:xfrm flipV="1">
          <a:off x="1447800" y="10737215"/>
          <a:ext cx="889000" cy="1250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62</xdr:row>
      <xdr:rowOff>109220</xdr:rowOff>
    </xdr:from>
    <xdr:to>
      <xdr:col>3</xdr:col>
      <xdr:colOff>330200</xdr:colOff>
      <xdr:row>63</xdr:row>
      <xdr:rowOff>39370</xdr:rowOff>
    </xdr:to>
    <xdr:sp macro="" textlink="">
      <xdr:nvSpPr>
        <xdr:cNvPr id="9355" name="フローチャート : 判断 139"/>
        <xdr:cNvSpPr/>
      </xdr:nvSpPr>
      <xdr:spPr>
        <a:xfrm>
          <a:off x="2286000" y="10739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584200</xdr:colOff>
      <xdr:row>63</xdr:row>
      <xdr:rowOff>24130</xdr:rowOff>
    </xdr:from>
    <xdr:to>
      <xdr:col>3</xdr:col>
      <xdr:colOff>659765</xdr:colOff>
      <xdr:row>64</xdr:row>
      <xdr:rowOff>111760</xdr:rowOff>
    </xdr:to>
    <xdr:sp macro="" textlink="">
      <xdr:nvSpPr>
        <xdr:cNvPr id="9356" name="テキスト ボックス 140"/>
        <xdr:cNvSpPr txBox="1"/>
      </xdr:nvSpPr>
      <xdr:spPr>
        <a:xfrm>
          <a:off x="1955800" y="108254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84.9</a:t>
          </a:r>
        </a:p>
      </xdr:txBody>
    </xdr:sp>
    <xdr:clientData/>
  </xdr:twoCellAnchor>
  <xdr:twoCellAnchor>
    <xdr:from>
      <xdr:col>2</xdr:col>
      <xdr:colOff>25400</xdr:colOff>
      <xdr:row>62</xdr:row>
      <xdr:rowOff>133350</xdr:rowOff>
    </xdr:from>
    <xdr:to>
      <xdr:col>2</xdr:col>
      <xdr:colOff>127000</xdr:colOff>
      <xdr:row>63</xdr:row>
      <xdr:rowOff>63500</xdr:rowOff>
    </xdr:to>
    <xdr:sp macro="" textlink="">
      <xdr:nvSpPr>
        <xdr:cNvPr id="9357" name="フローチャート : 判断 141"/>
        <xdr:cNvSpPr/>
      </xdr:nvSpPr>
      <xdr:spPr>
        <a:xfrm>
          <a:off x="1397000" y="10763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381000</xdr:colOff>
      <xdr:row>61</xdr:row>
      <xdr:rowOff>73660</xdr:rowOff>
    </xdr:from>
    <xdr:to>
      <xdr:col>2</xdr:col>
      <xdr:colOff>456565</xdr:colOff>
      <xdr:row>62</xdr:row>
      <xdr:rowOff>161290</xdr:rowOff>
    </xdr:to>
    <xdr:sp macro="" textlink="">
      <xdr:nvSpPr>
        <xdr:cNvPr id="9358" name="テキスト ボックス 142"/>
        <xdr:cNvSpPr txBox="1"/>
      </xdr:nvSpPr>
      <xdr:spPr>
        <a:xfrm>
          <a:off x="1066800" y="1053211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85.4</a:t>
          </a:r>
        </a:p>
      </xdr:txBody>
    </xdr:sp>
    <xdr:clientData/>
  </xdr:twoCellAnchor>
  <xdr:twoCellAnchor editAs="oneCell">
    <xdr:from>
      <xdr:col>6</xdr:col>
      <xdr:colOff>622300</xdr:colOff>
      <xdr:row>69</xdr:row>
      <xdr:rowOff>168910</xdr:rowOff>
    </xdr:from>
    <xdr:to>
      <xdr:col>8</xdr:col>
      <xdr:colOff>12065</xdr:colOff>
      <xdr:row>71</xdr:row>
      <xdr:rowOff>84455</xdr:rowOff>
    </xdr:to>
    <xdr:sp macro="" textlink="">
      <xdr:nvSpPr>
        <xdr:cNvPr id="9359" name="テキスト ボックス 143"/>
        <xdr:cNvSpPr txBox="1"/>
      </xdr:nvSpPr>
      <xdr:spPr>
        <a:xfrm>
          <a:off x="4737100" y="119989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469900</xdr:colOff>
      <xdr:row>69</xdr:row>
      <xdr:rowOff>168910</xdr:rowOff>
    </xdr:from>
    <xdr:to>
      <xdr:col>6</xdr:col>
      <xdr:colOff>546100</xdr:colOff>
      <xdr:row>71</xdr:row>
      <xdr:rowOff>84455</xdr:rowOff>
    </xdr:to>
    <xdr:sp macro="" textlink="">
      <xdr:nvSpPr>
        <xdr:cNvPr id="9360" name="テキスト ボックス 144"/>
        <xdr:cNvSpPr txBox="1"/>
      </xdr:nvSpPr>
      <xdr:spPr>
        <a:xfrm>
          <a:off x="3898900" y="1199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4</xdr:col>
      <xdr:colOff>266700</xdr:colOff>
      <xdr:row>69</xdr:row>
      <xdr:rowOff>168910</xdr:rowOff>
    </xdr:from>
    <xdr:to>
      <xdr:col>5</xdr:col>
      <xdr:colOff>343535</xdr:colOff>
      <xdr:row>71</xdr:row>
      <xdr:rowOff>84455</xdr:rowOff>
    </xdr:to>
    <xdr:sp macro="" textlink="">
      <xdr:nvSpPr>
        <xdr:cNvPr id="9361" name="テキスト ボックス 145"/>
        <xdr:cNvSpPr txBox="1"/>
      </xdr:nvSpPr>
      <xdr:spPr>
        <a:xfrm>
          <a:off x="3009900" y="1199896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3</xdr:col>
      <xdr:colOff>63500</xdr:colOff>
      <xdr:row>69</xdr:row>
      <xdr:rowOff>168910</xdr:rowOff>
    </xdr:from>
    <xdr:to>
      <xdr:col>4</xdr:col>
      <xdr:colOff>139700</xdr:colOff>
      <xdr:row>71</xdr:row>
      <xdr:rowOff>84455</xdr:rowOff>
    </xdr:to>
    <xdr:sp macro="" textlink="">
      <xdr:nvSpPr>
        <xdr:cNvPr id="9362" name="テキスト ボックス 146"/>
        <xdr:cNvSpPr txBox="1"/>
      </xdr:nvSpPr>
      <xdr:spPr>
        <a:xfrm>
          <a:off x="2120900" y="1199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546100</xdr:colOff>
      <xdr:row>69</xdr:row>
      <xdr:rowOff>168910</xdr:rowOff>
    </xdr:from>
    <xdr:to>
      <xdr:col>2</xdr:col>
      <xdr:colOff>622300</xdr:colOff>
      <xdr:row>71</xdr:row>
      <xdr:rowOff>84455</xdr:rowOff>
    </xdr:to>
    <xdr:sp macro="" textlink="">
      <xdr:nvSpPr>
        <xdr:cNvPr id="9363" name="テキスト ボックス 147"/>
        <xdr:cNvSpPr txBox="1"/>
      </xdr:nvSpPr>
      <xdr:spPr>
        <a:xfrm>
          <a:off x="1231900" y="1199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7</xdr:col>
      <xdr:colOff>101600</xdr:colOff>
      <xdr:row>62</xdr:row>
      <xdr:rowOff>8255</xdr:rowOff>
    </xdr:from>
    <xdr:to>
      <xdr:col>7</xdr:col>
      <xdr:colOff>203200</xdr:colOff>
      <xdr:row>62</xdr:row>
      <xdr:rowOff>109855</xdr:rowOff>
    </xdr:to>
    <xdr:sp macro="" textlink="">
      <xdr:nvSpPr>
        <xdr:cNvPr id="9364" name="円/楕円 148"/>
        <xdr:cNvSpPr/>
      </xdr:nvSpPr>
      <xdr:spPr>
        <a:xfrm>
          <a:off x="4902200" y="10638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7</xdr:col>
      <xdr:colOff>241300</xdr:colOff>
      <xdr:row>61</xdr:row>
      <xdr:rowOff>151765</xdr:rowOff>
    </xdr:from>
    <xdr:to>
      <xdr:col>8</xdr:col>
      <xdr:colOff>317500</xdr:colOff>
      <xdr:row>63</xdr:row>
      <xdr:rowOff>67945</xdr:rowOff>
    </xdr:to>
    <xdr:sp macro="" textlink="">
      <xdr:nvSpPr>
        <xdr:cNvPr id="9365" name="財政構造の弾力性該当値テキスト"/>
        <xdr:cNvSpPr txBox="1"/>
      </xdr:nvSpPr>
      <xdr:spPr>
        <a:xfrm>
          <a:off x="5041900" y="1061021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82.8</a:t>
          </a:r>
        </a:p>
      </xdr:txBody>
    </xdr:sp>
    <xdr:clientData/>
  </xdr:twoCellAnchor>
  <xdr:twoCellAnchor>
    <xdr:from>
      <xdr:col>5</xdr:col>
      <xdr:colOff>635000</xdr:colOff>
      <xdr:row>63</xdr:row>
      <xdr:rowOff>34290</xdr:rowOff>
    </xdr:from>
    <xdr:to>
      <xdr:col>6</xdr:col>
      <xdr:colOff>50800</xdr:colOff>
      <xdr:row>63</xdr:row>
      <xdr:rowOff>135890</xdr:rowOff>
    </xdr:to>
    <xdr:sp macro="" textlink="">
      <xdr:nvSpPr>
        <xdr:cNvPr id="9366" name="円/楕円 150"/>
        <xdr:cNvSpPr/>
      </xdr:nvSpPr>
      <xdr:spPr>
        <a:xfrm>
          <a:off x="4064000" y="10835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304800</xdr:colOff>
      <xdr:row>63</xdr:row>
      <xdr:rowOff>120650</xdr:rowOff>
    </xdr:from>
    <xdr:to>
      <xdr:col>6</xdr:col>
      <xdr:colOff>355600</xdr:colOff>
      <xdr:row>65</xdr:row>
      <xdr:rowOff>36195</xdr:rowOff>
    </xdr:to>
    <xdr:sp macro="" textlink="">
      <xdr:nvSpPr>
        <xdr:cNvPr id="9367" name="テキスト ボックス 151"/>
        <xdr:cNvSpPr txBox="1"/>
      </xdr:nvSpPr>
      <xdr:spPr>
        <a:xfrm>
          <a:off x="3733800" y="1092200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86.9</a:t>
          </a:r>
        </a:p>
      </xdr:txBody>
    </xdr:sp>
    <xdr:clientData/>
  </xdr:twoCellAnchor>
  <xdr:twoCellAnchor>
    <xdr:from>
      <xdr:col>4</xdr:col>
      <xdr:colOff>431800</xdr:colOff>
      <xdr:row>62</xdr:row>
      <xdr:rowOff>41910</xdr:rowOff>
    </xdr:from>
    <xdr:to>
      <xdr:col>4</xdr:col>
      <xdr:colOff>533400</xdr:colOff>
      <xdr:row>62</xdr:row>
      <xdr:rowOff>143510</xdr:rowOff>
    </xdr:to>
    <xdr:sp macro="" textlink="">
      <xdr:nvSpPr>
        <xdr:cNvPr id="9368" name="円/楕円 152"/>
        <xdr:cNvSpPr/>
      </xdr:nvSpPr>
      <xdr:spPr>
        <a:xfrm>
          <a:off x="3175000" y="10671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4</xdr:col>
      <xdr:colOff>101600</xdr:colOff>
      <xdr:row>60</xdr:row>
      <xdr:rowOff>153670</xdr:rowOff>
    </xdr:from>
    <xdr:to>
      <xdr:col>5</xdr:col>
      <xdr:colOff>177800</xdr:colOff>
      <xdr:row>62</xdr:row>
      <xdr:rowOff>69850</xdr:rowOff>
    </xdr:to>
    <xdr:sp macro="" textlink="">
      <xdr:nvSpPr>
        <xdr:cNvPr id="9369" name="テキスト ボックス 153"/>
        <xdr:cNvSpPr txBox="1"/>
      </xdr:nvSpPr>
      <xdr:spPr>
        <a:xfrm>
          <a:off x="2844800" y="104406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83.5</a:t>
          </a:r>
        </a:p>
      </xdr:txBody>
    </xdr:sp>
    <xdr:clientData/>
  </xdr:twoCellAnchor>
  <xdr:twoCellAnchor>
    <xdr:from>
      <xdr:col>3</xdr:col>
      <xdr:colOff>228600</xdr:colOff>
      <xdr:row>62</xdr:row>
      <xdr:rowOff>56515</xdr:rowOff>
    </xdr:from>
    <xdr:to>
      <xdr:col>3</xdr:col>
      <xdr:colOff>330200</xdr:colOff>
      <xdr:row>62</xdr:row>
      <xdr:rowOff>158115</xdr:rowOff>
    </xdr:to>
    <xdr:sp macro="" textlink="">
      <xdr:nvSpPr>
        <xdr:cNvPr id="9370" name="円/楕円 154"/>
        <xdr:cNvSpPr/>
      </xdr:nvSpPr>
      <xdr:spPr>
        <a:xfrm>
          <a:off x="2286000" y="10686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584200</xdr:colOff>
      <xdr:row>60</xdr:row>
      <xdr:rowOff>168275</xdr:rowOff>
    </xdr:from>
    <xdr:to>
      <xdr:col>3</xdr:col>
      <xdr:colOff>659765</xdr:colOff>
      <xdr:row>62</xdr:row>
      <xdr:rowOff>83820</xdr:rowOff>
    </xdr:to>
    <xdr:sp macro="" textlink="">
      <xdr:nvSpPr>
        <xdr:cNvPr id="9371" name="テキスト ボックス 155"/>
        <xdr:cNvSpPr txBox="1"/>
      </xdr:nvSpPr>
      <xdr:spPr>
        <a:xfrm>
          <a:off x="1955800" y="1045527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83.8</a:t>
          </a:r>
        </a:p>
      </xdr:txBody>
    </xdr:sp>
    <xdr:clientData/>
  </xdr:twoCellAnchor>
  <xdr:twoCellAnchor>
    <xdr:from>
      <xdr:col>2</xdr:col>
      <xdr:colOff>25400</xdr:colOff>
      <xdr:row>63</xdr:row>
      <xdr:rowOff>10160</xdr:rowOff>
    </xdr:from>
    <xdr:to>
      <xdr:col>2</xdr:col>
      <xdr:colOff>127000</xdr:colOff>
      <xdr:row>63</xdr:row>
      <xdr:rowOff>111760</xdr:rowOff>
    </xdr:to>
    <xdr:sp macro="" textlink="">
      <xdr:nvSpPr>
        <xdr:cNvPr id="9372" name="円/楕円 156"/>
        <xdr:cNvSpPr/>
      </xdr:nvSpPr>
      <xdr:spPr>
        <a:xfrm>
          <a:off x="1397000" y="10811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381000</xdr:colOff>
      <xdr:row>63</xdr:row>
      <xdr:rowOff>96520</xdr:rowOff>
    </xdr:from>
    <xdr:to>
      <xdr:col>2</xdr:col>
      <xdr:colOff>456565</xdr:colOff>
      <xdr:row>65</xdr:row>
      <xdr:rowOff>12700</xdr:rowOff>
    </xdr:to>
    <xdr:sp macro="" textlink="">
      <xdr:nvSpPr>
        <xdr:cNvPr id="9373" name="テキスト ボックス 157"/>
        <xdr:cNvSpPr txBox="1"/>
      </xdr:nvSpPr>
      <xdr:spPr>
        <a:xfrm>
          <a:off x="1066800" y="1089787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86.4</a:t>
          </a:r>
        </a:p>
      </xdr:txBody>
    </xdr:sp>
    <xdr:clientData/>
  </xdr:twoCellAnchor>
  <xdr:twoCellAnchor>
    <xdr:from>
      <xdr:col>1</xdr:col>
      <xdr:colOff>76200</xdr:colOff>
      <xdr:row>73</xdr:row>
      <xdr:rowOff>120650</xdr:rowOff>
    </xdr:from>
    <xdr:to>
      <xdr:col>8</xdr:col>
      <xdr:colOff>355600</xdr:colOff>
      <xdr:row>75</xdr:row>
      <xdr:rowOff>95250</xdr:rowOff>
    </xdr:to>
    <xdr:sp macro="" textlink="">
      <xdr:nvSpPr>
        <xdr:cNvPr id="9374"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人件費・物件費等の状況</a:t>
          </a:r>
        </a:p>
      </xdr:txBody>
    </xdr:sp>
    <xdr:clientData/>
  </xdr:twoCellAnchor>
  <xdr:twoCellAnchor editAs="oneCell">
    <xdr:from>
      <xdr:col>1</xdr:col>
      <xdr:colOff>118110</xdr:colOff>
      <xdr:row>75</xdr:row>
      <xdr:rowOff>139700</xdr:rowOff>
    </xdr:from>
    <xdr:to>
      <xdr:col>5</xdr:col>
      <xdr:colOff>593090</xdr:colOff>
      <xdr:row>77</xdr:row>
      <xdr:rowOff>106045</xdr:rowOff>
    </xdr:to>
    <xdr:sp macro="" textlink="">
      <xdr:nvSpPr>
        <xdr:cNvPr id="9375" name="テキスト ボックス 159"/>
        <xdr:cNvSpPr txBox="1"/>
      </xdr:nvSpPr>
      <xdr:spPr>
        <a:xfrm>
          <a:off x="803910" y="12998450"/>
          <a:ext cx="3218180"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lstStyle/>
        <a:p>
          <a:pPr algn="ctr"/>
          <a:r>
            <a:rPr sz="1300" b="1" i="0" u="none" strike="noStrike" baseline="0">
              <a:solidFill>
                <a:srgbClr val="000000"/>
              </a:solidFill>
              <a:latin typeface="ＭＳ Ｐゴシック"/>
              <a:ea typeface="ＭＳ Ｐゴシック"/>
            </a:rPr>
            <a:t>人口1人当たり人件費・物件費等決算額</a:t>
          </a:r>
        </a:p>
      </xdr:txBody>
    </xdr:sp>
    <xdr:clientData/>
  </xdr:twoCellAnchor>
  <xdr:twoCellAnchor editAs="oneCell">
    <xdr:from>
      <xdr:col>6</xdr:col>
      <xdr:colOff>34290</xdr:colOff>
      <xdr:row>75</xdr:row>
      <xdr:rowOff>114300</xdr:rowOff>
    </xdr:from>
    <xdr:to>
      <xdr:col>8</xdr:col>
      <xdr:colOff>313055</xdr:colOff>
      <xdr:row>77</xdr:row>
      <xdr:rowOff>130175</xdr:rowOff>
    </xdr:to>
    <xdr:sp macro="" textlink="">
      <xdr:nvSpPr>
        <xdr:cNvPr id="9376" name="テキスト ボックス 160"/>
        <xdr:cNvSpPr txBox="1"/>
      </xdr:nvSpPr>
      <xdr:spPr>
        <a:xfrm>
          <a:off x="4149090" y="1297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spAutoFit/>
        </a:bodyPr>
        <a:lstStyle/>
        <a:p>
          <a:pPr algn="l"/>
          <a:r>
            <a:rPr sz="1600" b="1" i="0" u="none" strike="noStrike" baseline="0">
              <a:solidFill>
                <a:srgbClr val="FF0000"/>
              </a:solidFill>
              <a:latin typeface="ＭＳ Ｐゴシック"/>
              <a:ea typeface="ＭＳ Ｐゴシック"/>
            </a:rPr>
            <a:t>[282,554円]　</a:t>
          </a:r>
        </a:p>
      </xdr:txBody>
    </xdr:sp>
    <xdr:clientData/>
  </xdr:twoCellAnchor>
  <xdr:twoCellAnchor>
    <xdr:from>
      <xdr:col>8</xdr:col>
      <xdr:colOff>419100</xdr:colOff>
      <xdr:row>75</xdr:row>
      <xdr:rowOff>31750</xdr:rowOff>
    </xdr:from>
    <xdr:to>
      <xdr:col>10</xdr:col>
      <xdr:colOff>572135</xdr:colOff>
      <xdr:row>76</xdr:row>
      <xdr:rowOff>114300</xdr:rowOff>
    </xdr:to>
    <xdr:sp macro="" textlink="">
      <xdr:nvSpPr>
        <xdr:cNvPr id="9377" name="正方形/長方形 161"/>
        <xdr:cNvSpPr/>
      </xdr:nvSpPr>
      <xdr:spPr>
        <a:xfrm>
          <a:off x="5905500" y="12890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8</xdr:col>
      <xdr:colOff>419100</xdr:colOff>
      <xdr:row>76</xdr:row>
      <xdr:rowOff>50800</xdr:rowOff>
    </xdr:from>
    <xdr:to>
      <xdr:col>10</xdr:col>
      <xdr:colOff>572135</xdr:colOff>
      <xdr:row>77</xdr:row>
      <xdr:rowOff>133350</xdr:rowOff>
    </xdr:to>
    <xdr:sp macro="" textlink="">
      <xdr:nvSpPr>
        <xdr:cNvPr id="9378" name="正方形/長方形 162"/>
        <xdr:cNvSpPr/>
      </xdr:nvSpPr>
      <xdr:spPr>
        <a:xfrm>
          <a:off x="5905500" y="13081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71/107</a:t>
          </a: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9379" name="正方形/長方形 163"/>
        <xdr:cNvSpPr/>
      </xdr:nvSpPr>
      <xdr:spPr>
        <a:xfrm>
          <a:off x="75565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9380" name="正方形/長方形 164"/>
        <xdr:cNvSpPr/>
      </xdr:nvSpPr>
      <xdr:spPr>
        <a:xfrm>
          <a:off x="75565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121,920</a:t>
          </a: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9381" name="正方形/長方形 165"/>
        <xdr:cNvSpPr/>
      </xdr:nvSpPr>
      <xdr:spPr>
        <a:xfrm>
          <a:off x="90170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9382" name="正方形/長方形 166"/>
        <xdr:cNvSpPr/>
      </xdr:nvSpPr>
      <xdr:spPr>
        <a:xfrm>
          <a:off x="90170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136,865</a:t>
          </a: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9383" name="正方形/長方形 167"/>
        <xdr:cNvSpPr/>
      </xdr:nvSpPr>
      <xdr:spPr>
        <a:xfrm>
          <a:off x="762000" y="1339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9384"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9385" name="正方形/長方形 169"/>
        <xdr:cNvSpPr/>
      </xdr:nvSpPr>
      <xdr:spPr>
        <a:xfrm>
          <a:off x="6032500" y="1339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人口1人当たり人件費・物件費等決算額の分析欄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9386" name="テキスト ボックス 170"/>
        <xdr:cNvSpPr txBox="1"/>
      </xdr:nvSpPr>
      <xdr:spPr>
        <a:xfrm>
          <a:off x="6159500" y="1371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200" b="0" i="0" u="none" strike="noStrike" baseline="0">
              <a:solidFill>
                <a:srgbClr val="000000"/>
              </a:solidFill>
              <a:latin typeface="ＭＳ Ｐゴシック"/>
              <a:ea typeface="ＭＳ Ｐゴシック"/>
            </a:rPr>
            <a:t>  人件費においては、定員管理計画に基づき合併以降退職者の補充を抑制し職員数も合併当初：262人から184人と減少し人件費も減少していますが、合併により町面積も広大となり現場業務においても2時間を超える移動時間を有する所もあるなど非効率な面も多くあり職員の削減にも限界があるものと考えています。　物件費においては、H23年度の大水害やH26,27年度の国体関係経費など特別の事情による増加もありますが、各種計画作成などソフト事業や地籍調査業務など委託料の増加が数値の悪化を引き起こす要因となっているものと考えられます。数値全体としては改善はしてきていますが引続き抑制に努めます。</a:t>
          </a:r>
        </a:p>
      </xdr:txBody>
    </xdr:sp>
    <xdr:clientData/>
  </xdr:twoCellAnchor>
  <xdr:twoCellAnchor editAs="oneCell">
    <xdr:from>
      <xdr:col>1</xdr:col>
      <xdr:colOff>38100</xdr:colOff>
      <xdr:row>77</xdr:row>
      <xdr:rowOff>6350</xdr:rowOff>
    </xdr:from>
    <xdr:to>
      <xdr:col>1</xdr:col>
      <xdr:colOff>387985</xdr:colOff>
      <xdr:row>78</xdr:row>
      <xdr:rowOff>59690</xdr:rowOff>
    </xdr:to>
    <xdr:sp macro="" textlink="">
      <xdr:nvSpPr>
        <xdr:cNvPr id="9387" name="テキスト ボックス 171"/>
        <xdr:cNvSpPr txBox="1"/>
      </xdr:nvSpPr>
      <xdr:spPr>
        <a:xfrm>
          <a:off x="723900" y="132080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76200</xdr:colOff>
      <xdr:row>92</xdr:row>
      <xdr:rowOff>38100</xdr:rowOff>
    </xdr:from>
    <xdr:to>
      <xdr:col>8</xdr:col>
      <xdr:colOff>355600</xdr:colOff>
      <xdr:row>92</xdr:row>
      <xdr:rowOff>38100</xdr:rowOff>
    </xdr:to>
    <xdr:cxnSp macro="">
      <xdr:nvCxnSpPr>
        <xdr:cNvPr id="9388" name="直線コネクタ 172"/>
        <xdr:cNvCxnSpPr/>
      </xdr:nvCxnSpPr>
      <xdr:spPr>
        <a:xfrm>
          <a:off x="762000" y="1581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91</xdr:row>
      <xdr:rowOff>67310</xdr:rowOff>
    </xdr:from>
    <xdr:to>
      <xdr:col>1</xdr:col>
      <xdr:colOff>76200</xdr:colOff>
      <xdr:row>92</xdr:row>
      <xdr:rowOff>154940</xdr:rowOff>
    </xdr:to>
    <xdr:sp macro="" textlink="">
      <xdr:nvSpPr>
        <xdr:cNvPr id="9389" name="テキスト ボックス 173"/>
        <xdr:cNvSpPr txBox="1"/>
      </xdr:nvSpPr>
      <xdr:spPr>
        <a:xfrm>
          <a:off x="0" y="15669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600,000</a:t>
          </a:r>
        </a:p>
      </xdr:txBody>
    </xdr:sp>
    <xdr:clientData/>
  </xdr:twoCellAnchor>
  <xdr:twoCellAnchor>
    <xdr:from>
      <xdr:col>1</xdr:col>
      <xdr:colOff>76200</xdr:colOff>
      <xdr:row>89</xdr:row>
      <xdr:rowOff>150495</xdr:rowOff>
    </xdr:from>
    <xdr:to>
      <xdr:col>8</xdr:col>
      <xdr:colOff>355600</xdr:colOff>
      <xdr:row>89</xdr:row>
      <xdr:rowOff>150495</xdr:rowOff>
    </xdr:to>
    <xdr:cxnSp macro="">
      <xdr:nvCxnSpPr>
        <xdr:cNvPr id="9390" name="直線コネクタ 174"/>
        <xdr:cNvCxnSpPr/>
      </xdr:nvCxnSpPr>
      <xdr:spPr>
        <a:xfrm>
          <a:off x="762000" y="154095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89</xdr:row>
      <xdr:rowOff>8255</xdr:rowOff>
    </xdr:from>
    <xdr:to>
      <xdr:col>1</xdr:col>
      <xdr:colOff>76200</xdr:colOff>
      <xdr:row>90</xdr:row>
      <xdr:rowOff>95250</xdr:rowOff>
    </xdr:to>
    <xdr:sp macro="" textlink="">
      <xdr:nvSpPr>
        <xdr:cNvPr id="9391" name="テキスト ボックス 175"/>
        <xdr:cNvSpPr txBox="1"/>
      </xdr:nvSpPr>
      <xdr:spPr>
        <a:xfrm>
          <a:off x="0" y="152673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500,000</a:t>
          </a:r>
        </a:p>
      </xdr:txBody>
    </xdr:sp>
    <xdr:clientData/>
  </xdr:twoCellAnchor>
  <xdr:twoCellAnchor>
    <xdr:from>
      <xdr:col>1</xdr:col>
      <xdr:colOff>76200</xdr:colOff>
      <xdr:row>87</xdr:row>
      <xdr:rowOff>90805</xdr:rowOff>
    </xdr:from>
    <xdr:to>
      <xdr:col>8</xdr:col>
      <xdr:colOff>355600</xdr:colOff>
      <xdr:row>87</xdr:row>
      <xdr:rowOff>90805</xdr:rowOff>
    </xdr:to>
    <xdr:cxnSp macro="">
      <xdr:nvCxnSpPr>
        <xdr:cNvPr id="9392" name="直線コネクタ 176"/>
        <xdr:cNvCxnSpPr/>
      </xdr:nvCxnSpPr>
      <xdr:spPr>
        <a:xfrm>
          <a:off x="762000" y="1500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86</xdr:row>
      <xdr:rowOff>120650</xdr:rowOff>
    </xdr:from>
    <xdr:to>
      <xdr:col>1</xdr:col>
      <xdr:colOff>76200</xdr:colOff>
      <xdr:row>88</xdr:row>
      <xdr:rowOff>36195</xdr:rowOff>
    </xdr:to>
    <xdr:sp macro="" textlink="">
      <xdr:nvSpPr>
        <xdr:cNvPr id="9393" name="テキスト ボックス 177"/>
        <xdr:cNvSpPr txBox="1"/>
      </xdr:nvSpPr>
      <xdr:spPr>
        <a:xfrm>
          <a:off x="0" y="1486535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xdr:col>
      <xdr:colOff>76200</xdr:colOff>
      <xdr:row>85</xdr:row>
      <xdr:rowOff>31750</xdr:rowOff>
    </xdr:from>
    <xdr:to>
      <xdr:col>8</xdr:col>
      <xdr:colOff>355600</xdr:colOff>
      <xdr:row>85</xdr:row>
      <xdr:rowOff>31750</xdr:rowOff>
    </xdr:to>
    <xdr:cxnSp macro="">
      <xdr:nvCxnSpPr>
        <xdr:cNvPr id="9394" name="直線コネクタ 178"/>
        <xdr:cNvCxnSpPr/>
      </xdr:nvCxnSpPr>
      <xdr:spPr>
        <a:xfrm>
          <a:off x="762000" y="1460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84</xdr:row>
      <xdr:rowOff>60960</xdr:rowOff>
    </xdr:from>
    <xdr:to>
      <xdr:col>1</xdr:col>
      <xdr:colOff>76200</xdr:colOff>
      <xdr:row>85</xdr:row>
      <xdr:rowOff>148590</xdr:rowOff>
    </xdr:to>
    <xdr:sp macro="" textlink="">
      <xdr:nvSpPr>
        <xdr:cNvPr id="9395" name="テキスト ボックス 179"/>
        <xdr:cNvSpPr txBox="1"/>
      </xdr:nvSpPr>
      <xdr:spPr>
        <a:xfrm>
          <a:off x="0" y="1446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xdr:col>
      <xdr:colOff>76200</xdr:colOff>
      <xdr:row>82</xdr:row>
      <xdr:rowOff>144145</xdr:rowOff>
    </xdr:from>
    <xdr:to>
      <xdr:col>8</xdr:col>
      <xdr:colOff>355600</xdr:colOff>
      <xdr:row>82</xdr:row>
      <xdr:rowOff>144145</xdr:rowOff>
    </xdr:to>
    <xdr:cxnSp macro="">
      <xdr:nvCxnSpPr>
        <xdr:cNvPr id="9396" name="直線コネクタ 180"/>
        <xdr:cNvCxnSpPr/>
      </xdr:nvCxnSpPr>
      <xdr:spPr>
        <a:xfrm>
          <a:off x="762000" y="1420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82</xdr:row>
      <xdr:rowOff>1905</xdr:rowOff>
    </xdr:from>
    <xdr:to>
      <xdr:col>1</xdr:col>
      <xdr:colOff>76200</xdr:colOff>
      <xdr:row>83</xdr:row>
      <xdr:rowOff>89535</xdr:rowOff>
    </xdr:to>
    <xdr:sp macro="" textlink="">
      <xdr:nvSpPr>
        <xdr:cNvPr id="9397" name="テキスト ボックス 181"/>
        <xdr:cNvSpPr txBox="1"/>
      </xdr:nvSpPr>
      <xdr:spPr>
        <a:xfrm>
          <a:off x="0" y="140608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xdr:col>
      <xdr:colOff>76200</xdr:colOff>
      <xdr:row>80</xdr:row>
      <xdr:rowOff>84455</xdr:rowOff>
    </xdr:from>
    <xdr:to>
      <xdr:col>8</xdr:col>
      <xdr:colOff>355600</xdr:colOff>
      <xdr:row>80</xdr:row>
      <xdr:rowOff>84455</xdr:rowOff>
    </xdr:to>
    <xdr:cxnSp macro="">
      <xdr:nvCxnSpPr>
        <xdr:cNvPr id="9398" name="直線コネクタ 182"/>
        <xdr:cNvCxnSpPr/>
      </xdr:nvCxnSpPr>
      <xdr:spPr>
        <a:xfrm>
          <a:off x="762000" y="1380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79</xdr:row>
      <xdr:rowOff>113665</xdr:rowOff>
    </xdr:from>
    <xdr:to>
      <xdr:col>1</xdr:col>
      <xdr:colOff>76200</xdr:colOff>
      <xdr:row>81</xdr:row>
      <xdr:rowOff>29210</xdr:rowOff>
    </xdr:to>
    <xdr:sp macro="" textlink="">
      <xdr:nvSpPr>
        <xdr:cNvPr id="9399" name="テキスト ボックス 183"/>
        <xdr:cNvSpPr txBox="1"/>
      </xdr:nvSpPr>
      <xdr:spPr>
        <a:xfrm>
          <a:off x="0" y="1365821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xdr:col>
      <xdr:colOff>76200</xdr:colOff>
      <xdr:row>78</xdr:row>
      <xdr:rowOff>25400</xdr:rowOff>
    </xdr:from>
    <xdr:to>
      <xdr:col>8</xdr:col>
      <xdr:colOff>355600</xdr:colOff>
      <xdr:row>78</xdr:row>
      <xdr:rowOff>25400</xdr:rowOff>
    </xdr:to>
    <xdr:cxnSp macro="">
      <xdr:nvCxnSpPr>
        <xdr:cNvPr id="9400" name="直線コネクタ 184"/>
        <xdr:cNvCxnSpPr/>
      </xdr:nvCxnSpPr>
      <xdr:spPr>
        <a:xfrm>
          <a:off x="762000" y="1339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77</xdr:row>
      <xdr:rowOff>54610</xdr:rowOff>
    </xdr:from>
    <xdr:to>
      <xdr:col>1</xdr:col>
      <xdr:colOff>76200</xdr:colOff>
      <xdr:row>78</xdr:row>
      <xdr:rowOff>141605</xdr:rowOff>
    </xdr:to>
    <xdr:sp macro="" textlink="">
      <xdr:nvSpPr>
        <xdr:cNvPr id="9401" name="テキスト ボックス 185"/>
        <xdr:cNvSpPr txBox="1"/>
      </xdr:nvSpPr>
      <xdr:spPr>
        <a:xfrm>
          <a:off x="0" y="132562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9402" name="人件費・物件費等の状況グラフ枠"/>
        <xdr:cNvSpPr/>
      </xdr:nvSpPr>
      <xdr:spPr>
        <a:xfrm>
          <a:off x="762000" y="1339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7</xdr:col>
      <xdr:colOff>152400</xdr:colOff>
      <xdr:row>81</xdr:row>
      <xdr:rowOff>3175</xdr:rowOff>
    </xdr:from>
    <xdr:to>
      <xdr:col>7</xdr:col>
      <xdr:colOff>152400</xdr:colOff>
      <xdr:row>88</xdr:row>
      <xdr:rowOff>116205</xdr:rowOff>
    </xdr:to>
    <xdr:cxnSp macro="">
      <xdr:nvCxnSpPr>
        <xdr:cNvPr id="9403" name="直線コネクタ 187"/>
        <xdr:cNvCxnSpPr/>
      </xdr:nvCxnSpPr>
      <xdr:spPr>
        <a:xfrm flipV="1">
          <a:off x="4953000" y="13890625"/>
          <a:ext cx="0" cy="131318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88</xdr:row>
      <xdr:rowOff>88900</xdr:rowOff>
    </xdr:from>
    <xdr:to>
      <xdr:col>8</xdr:col>
      <xdr:colOff>317500</xdr:colOff>
      <xdr:row>90</xdr:row>
      <xdr:rowOff>4445</xdr:rowOff>
    </xdr:to>
    <xdr:sp macro="" textlink="">
      <xdr:nvSpPr>
        <xdr:cNvPr id="9404" name="人件費・物件費等の状況最小値テキスト"/>
        <xdr:cNvSpPr txBox="1"/>
      </xdr:nvSpPr>
      <xdr:spPr>
        <a:xfrm>
          <a:off x="5041900" y="1517650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448,970</a:t>
          </a:r>
        </a:p>
      </xdr:txBody>
    </xdr:sp>
    <xdr:clientData/>
  </xdr:twoCellAnchor>
  <xdr:twoCellAnchor>
    <xdr:from>
      <xdr:col>7</xdr:col>
      <xdr:colOff>63500</xdr:colOff>
      <xdr:row>88</xdr:row>
      <xdr:rowOff>116205</xdr:rowOff>
    </xdr:from>
    <xdr:to>
      <xdr:col>7</xdr:col>
      <xdr:colOff>241300</xdr:colOff>
      <xdr:row>88</xdr:row>
      <xdr:rowOff>116205</xdr:rowOff>
    </xdr:to>
    <xdr:cxnSp macro="">
      <xdr:nvCxnSpPr>
        <xdr:cNvPr id="9405" name="直線コネクタ 189"/>
        <xdr:cNvCxnSpPr/>
      </xdr:nvCxnSpPr>
      <xdr:spPr>
        <a:xfrm>
          <a:off x="4864100" y="152038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79</xdr:row>
      <xdr:rowOff>90170</xdr:rowOff>
    </xdr:from>
    <xdr:to>
      <xdr:col>8</xdr:col>
      <xdr:colOff>317500</xdr:colOff>
      <xdr:row>81</xdr:row>
      <xdr:rowOff>6350</xdr:rowOff>
    </xdr:to>
    <xdr:sp macro="" textlink="">
      <xdr:nvSpPr>
        <xdr:cNvPr id="9406" name="人件費・物件費等の状況最大値テキスト"/>
        <xdr:cNvSpPr txBox="1"/>
      </xdr:nvSpPr>
      <xdr:spPr>
        <a:xfrm>
          <a:off x="5041900" y="136347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122,445</a:t>
          </a:r>
        </a:p>
      </xdr:txBody>
    </xdr:sp>
    <xdr:clientData/>
  </xdr:twoCellAnchor>
  <xdr:twoCellAnchor>
    <xdr:from>
      <xdr:col>7</xdr:col>
      <xdr:colOff>63500</xdr:colOff>
      <xdr:row>81</xdr:row>
      <xdr:rowOff>3175</xdr:rowOff>
    </xdr:from>
    <xdr:to>
      <xdr:col>7</xdr:col>
      <xdr:colOff>241300</xdr:colOff>
      <xdr:row>81</xdr:row>
      <xdr:rowOff>3175</xdr:rowOff>
    </xdr:to>
    <xdr:cxnSp macro="">
      <xdr:nvCxnSpPr>
        <xdr:cNvPr id="9407" name="直線コネクタ 191"/>
        <xdr:cNvCxnSpPr/>
      </xdr:nvCxnSpPr>
      <xdr:spPr>
        <a:xfrm>
          <a:off x="4864100" y="138906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84</xdr:row>
      <xdr:rowOff>20320</xdr:rowOff>
    </xdr:from>
    <xdr:to>
      <xdr:col>7</xdr:col>
      <xdr:colOff>152400</xdr:colOff>
      <xdr:row>84</xdr:row>
      <xdr:rowOff>133350</xdr:rowOff>
    </xdr:to>
    <xdr:cxnSp macro="">
      <xdr:nvCxnSpPr>
        <xdr:cNvPr id="9408" name="直線コネクタ 192"/>
        <xdr:cNvCxnSpPr/>
      </xdr:nvCxnSpPr>
      <xdr:spPr>
        <a:xfrm>
          <a:off x="4114800" y="14422120"/>
          <a:ext cx="838200" cy="1130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241300</xdr:colOff>
      <xdr:row>83</xdr:row>
      <xdr:rowOff>8890</xdr:rowOff>
    </xdr:from>
    <xdr:to>
      <xdr:col>8</xdr:col>
      <xdr:colOff>317500</xdr:colOff>
      <xdr:row>84</xdr:row>
      <xdr:rowOff>95885</xdr:rowOff>
    </xdr:to>
    <xdr:sp macro="" textlink="">
      <xdr:nvSpPr>
        <xdr:cNvPr id="9409" name="人件費・物件費等の状況平均値テキスト"/>
        <xdr:cNvSpPr txBox="1"/>
      </xdr:nvSpPr>
      <xdr:spPr>
        <a:xfrm>
          <a:off x="5041900" y="14239240"/>
          <a:ext cx="7620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260,259</a:t>
          </a:r>
        </a:p>
      </xdr:txBody>
    </xdr:sp>
    <xdr:clientData/>
  </xdr:twoCellAnchor>
  <xdr:twoCellAnchor>
    <xdr:from>
      <xdr:col>7</xdr:col>
      <xdr:colOff>101600</xdr:colOff>
      <xdr:row>83</xdr:row>
      <xdr:rowOff>163830</xdr:rowOff>
    </xdr:from>
    <xdr:to>
      <xdr:col>7</xdr:col>
      <xdr:colOff>203200</xdr:colOff>
      <xdr:row>84</xdr:row>
      <xdr:rowOff>93980</xdr:rowOff>
    </xdr:to>
    <xdr:sp macro="" textlink="">
      <xdr:nvSpPr>
        <xdr:cNvPr id="9410" name="フローチャート : 判断 194"/>
        <xdr:cNvSpPr/>
      </xdr:nvSpPr>
      <xdr:spPr>
        <a:xfrm>
          <a:off x="4902200" y="14394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482600</xdr:colOff>
      <xdr:row>83</xdr:row>
      <xdr:rowOff>103505</xdr:rowOff>
    </xdr:from>
    <xdr:to>
      <xdr:col>6</xdr:col>
      <xdr:colOff>0</xdr:colOff>
      <xdr:row>84</xdr:row>
      <xdr:rowOff>20320</xdr:rowOff>
    </xdr:to>
    <xdr:cxnSp macro="">
      <xdr:nvCxnSpPr>
        <xdr:cNvPr id="9411" name="直線コネクタ 195"/>
        <xdr:cNvCxnSpPr/>
      </xdr:nvCxnSpPr>
      <xdr:spPr>
        <a:xfrm>
          <a:off x="3225800" y="14333855"/>
          <a:ext cx="889000" cy="882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82</xdr:row>
      <xdr:rowOff>66675</xdr:rowOff>
    </xdr:from>
    <xdr:to>
      <xdr:col>6</xdr:col>
      <xdr:colOff>50800</xdr:colOff>
      <xdr:row>82</xdr:row>
      <xdr:rowOff>168275</xdr:rowOff>
    </xdr:to>
    <xdr:sp macro="" textlink="">
      <xdr:nvSpPr>
        <xdr:cNvPr id="9412" name="フローチャート : 判断 196"/>
        <xdr:cNvSpPr/>
      </xdr:nvSpPr>
      <xdr:spPr>
        <a:xfrm>
          <a:off x="4064000" y="14125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304800</xdr:colOff>
      <xdr:row>81</xdr:row>
      <xdr:rowOff>6985</xdr:rowOff>
    </xdr:from>
    <xdr:to>
      <xdr:col>6</xdr:col>
      <xdr:colOff>355600</xdr:colOff>
      <xdr:row>82</xdr:row>
      <xdr:rowOff>93980</xdr:rowOff>
    </xdr:to>
    <xdr:sp macro="" textlink="">
      <xdr:nvSpPr>
        <xdr:cNvPr id="9413" name="テキスト ボックス 197"/>
        <xdr:cNvSpPr txBox="1"/>
      </xdr:nvSpPr>
      <xdr:spPr>
        <a:xfrm>
          <a:off x="3733800" y="1389443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193,439</a:t>
          </a:r>
        </a:p>
      </xdr:txBody>
    </xdr:sp>
    <xdr:clientData/>
  </xdr:twoCellAnchor>
  <xdr:twoCellAnchor>
    <xdr:from>
      <xdr:col>3</xdr:col>
      <xdr:colOff>279400</xdr:colOff>
      <xdr:row>83</xdr:row>
      <xdr:rowOff>103505</xdr:rowOff>
    </xdr:from>
    <xdr:to>
      <xdr:col>4</xdr:col>
      <xdr:colOff>482600</xdr:colOff>
      <xdr:row>83</xdr:row>
      <xdr:rowOff>121285</xdr:rowOff>
    </xdr:to>
    <xdr:cxnSp macro="">
      <xdr:nvCxnSpPr>
        <xdr:cNvPr id="9414" name="直線コネクタ 198"/>
        <xdr:cNvCxnSpPr/>
      </xdr:nvCxnSpPr>
      <xdr:spPr>
        <a:xfrm flipV="1">
          <a:off x="2336800" y="14333855"/>
          <a:ext cx="8890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82</xdr:row>
      <xdr:rowOff>36195</xdr:rowOff>
    </xdr:from>
    <xdr:to>
      <xdr:col>4</xdr:col>
      <xdr:colOff>533400</xdr:colOff>
      <xdr:row>82</xdr:row>
      <xdr:rowOff>137795</xdr:rowOff>
    </xdr:to>
    <xdr:sp macro="" textlink="">
      <xdr:nvSpPr>
        <xdr:cNvPr id="9415" name="フローチャート : 判断 199"/>
        <xdr:cNvSpPr/>
      </xdr:nvSpPr>
      <xdr:spPr>
        <a:xfrm>
          <a:off x="3175000" y="14095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4</xdr:col>
      <xdr:colOff>101600</xdr:colOff>
      <xdr:row>80</xdr:row>
      <xdr:rowOff>147955</xdr:rowOff>
    </xdr:from>
    <xdr:to>
      <xdr:col>5</xdr:col>
      <xdr:colOff>177800</xdr:colOff>
      <xdr:row>82</xdr:row>
      <xdr:rowOff>63500</xdr:rowOff>
    </xdr:to>
    <xdr:sp macro="" textlink="">
      <xdr:nvSpPr>
        <xdr:cNvPr id="9416" name="テキスト ボックス 200"/>
        <xdr:cNvSpPr txBox="1"/>
      </xdr:nvSpPr>
      <xdr:spPr>
        <a:xfrm>
          <a:off x="2844800" y="1386395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185,799</a:t>
          </a:r>
        </a:p>
      </xdr:txBody>
    </xdr:sp>
    <xdr:clientData/>
  </xdr:twoCellAnchor>
  <xdr:twoCellAnchor>
    <xdr:from>
      <xdr:col>2</xdr:col>
      <xdr:colOff>76200</xdr:colOff>
      <xdr:row>83</xdr:row>
      <xdr:rowOff>121285</xdr:rowOff>
    </xdr:from>
    <xdr:to>
      <xdr:col>3</xdr:col>
      <xdr:colOff>279400</xdr:colOff>
      <xdr:row>84</xdr:row>
      <xdr:rowOff>119380</xdr:rowOff>
    </xdr:to>
    <xdr:cxnSp macro="">
      <xdr:nvCxnSpPr>
        <xdr:cNvPr id="9417" name="直線コネクタ 201"/>
        <xdr:cNvCxnSpPr/>
      </xdr:nvCxnSpPr>
      <xdr:spPr>
        <a:xfrm flipV="1">
          <a:off x="1447800" y="14351635"/>
          <a:ext cx="889000" cy="1695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82</xdr:row>
      <xdr:rowOff>26035</xdr:rowOff>
    </xdr:from>
    <xdr:to>
      <xdr:col>3</xdr:col>
      <xdr:colOff>330200</xdr:colOff>
      <xdr:row>82</xdr:row>
      <xdr:rowOff>127635</xdr:rowOff>
    </xdr:to>
    <xdr:sp macro="" textlink="">
      <xdr:nvSpPr>
        <xdr:cNvPr id="9418" name="フローチャート : 判断 202"/>
        <xdr:cNvSpPr/>
      </xdr:nvSpPr>
      <xdr:spPr>
        <a:xfrm>
          <a:off x="2286000" y="14084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584200</xdr:colOff>
      <xdr:row>80</xdr:row>
      <xdr:rowOff>137795</xdr:rowOff>
    </xdr:from>
    <xdr:to>
      <xdr:col>3</xdr:col>
      <xdr:colOff>659765</xdr:colOff>
      <xdr:row>82</xdr:row>
      <xdr:rowOff>53975</xdr:rowOff>
    </xdr:to>
    <xdr:sp macro="" textlink="">
      <xdr:nvSpPr>
        <xdr:cNvPr id="9419" name="テキスト ボックス 203"/>
        <xdr:cNvSpPr txBox="1"/>
      </xdr:nvSpPr>
      <xdr:spPr>
        <a:xfrm>
          <a:off x="1955800" y="1385379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183,247</a:t>
          </a:r>
        </a:p>
      </xdr:txBody>
    </xdr:sp>
    <xdr:clientData/>
  </xdr:twoCellAnchor>
  <xdr:twoCellAnchor>
    <xdr:from>
      <xdr:col>2</xdr:col>
      <xdr:colOff>25400</xdr:colOff>
      <xdr:row>82</xdr:row>
      <xdr:rowOff>24130</xdr:rowOff>
    </xdr:from>
    <xdr:to>
      <xdr:col>2</xdr:col>
      <xdr:colOff>127000</xdr:colOff>
      <xdr:row>82</xdr:row>
      <xdr:rowOff>125730</xdr:rowOff>
    </xdr:to>
    <xdr:sp macro="" textlink="">
      <xdr:nvSpPr>
        <xdr:cNvPr id="9420" name="フローチャート : 判断 204"/>
        <xdr:cNvSpPr/>
      </xdr:nvSpPr>
      <xdr:spPr>
        <a:xfrm>
          <a:off x="1397000" y="14083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381000</xdr:colOff>
      <xdr:row>80</xdr:row>
      <xdr:rowOff>135890</xdr:rowOff>
    </xdr:from>
    <xdr:to>
      <xdr:col>2</xdr:col>
      <xdr:colOff>456565</xdr:colOff>
      <xdr:row>82</xdr:row>
      <xdr:rowOff>52070</xdr:rowOff>
    </xdr:to>
    <xdr:sp macro="" textlink="">
      <xdr:nvSpPr>
        <xdr:cNvPr id="9421" name="テキスト ボックス 205"/>
        <xdr:cNvSpPr txBox="1"/>
      </xdr:nvSpPr>
      <xdr:spPr>
        <a:xfrm>
          <a:off x="1066800" y="1385189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182,792</a:t>
          </a:r>
        </a:p>
      </xdr:txBody>
    </xdr:sp>
    <xdr:clientData/>
  </xdr:twoCellAnchor>
  <xdr:twoCellAnchor editAs="oneCell">
    <xdr:from>
      <xdr:col>6</xdr:col>
      <xdr:colOff>622300</xdr:colOff>
      <xdr:row>92</xdr:row>
      <xdr:rowOff>35560</xdr:rowOff>
    </xdr:from>
    <xdr:to>
      <xdr:col>8</xdr:col>
      <xdr:colOff>12065</xdr:colOff>
      <xdr:row>93</xdr:row>
      <xdr:rowOff>123190</xdr:rowOff>
    </xdr:to>
    <xdr:sp macro="" textlink="">
      <xdr:nvSpPr>
        <xdr:cNvPr id="9422" name="テキスト ボックス 206"/>
        <xdr:cNvSpPr txBox="1"/>
      </xdr:nvSpPr>
      <xdr:spPr>
        <a:xfrm>
          <a:off x="4737100" y="1580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469900</xdr:colOff>
      <xdr:row>92</xdr:row>
      <xdr:rowOff>35560</xdr:rowOff>
    </xdr:from>
    <xdr:to>
      <xdr:col>6</xdr:col>
      <xdr:colOff>546100</xdr:colOff>
      <xdr:row>93</xdr:row>
      <xdr:rowOff>123190</xdr:rowOff>
    </xdr:to>
    <xdr:sp macro="" textlink="">
      <xdr:nvSpPr>
        <xdr:cNvPr id="9423" name="テキスト ボックス 207"/>
        <xdr:cNvSpPr txBox="1"/>
      </xdr:nvSpPr>
      <xdr:spPr>
        <a:xfrm>
          <a:off x="3898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4</xdr:col>
      <xdr:colOff>266700</xdr:colOff>
      <xdr:row>92</xdr:row>
      <xdr:rowOff>35560</xdr:rowOff>
    </xdr:from>
    <xdr:to>
      <xdr:col>5</xdr:col>
      <xdr:colOff>343535</xdr:colOff>
      <xdr:row>93</xdr:row>
      <xdr:rowOff>123190</xdr:rowOff>
    </xdr:to>
    <xdr:sp macro="" textlink="">
      <xdr:nvSpPr>
        <xdr:cNvPr id="9424" name="テキスト ボックス 208"/>
        <xdr:cNvSpPr txBox="1"/>
      </xdr:nvSpPr>
      <xdr:spPr>
        <a:xfrm>
          <a:off x="3009900" y="1580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3</xdr:col>
      <xdr:colOff>63500</xdr:colOff>
      <xdr:row>92</xdr:row>
      <xdr:rowOff>35560</xdr:rowOff>
    </xdr:from>
    <xdr:to>
      <xdr:col>4</xdr:col>
      <xdr:colOff>139700</xdr:colOff>
      <xdr:row>93</xdr:row>
      <xdr:rowOff>123190</xdr:rowOff>
    </xdr:to>
    <xdr:sp macro="" textlink="">
      <xdr:nvSpPr>
        <xdr:cNvPr id="9425" name="テキスト ボックス 209"/>
        <xdr:cNvSpPr txBox="1"/>
      </xdr:nvSpPr>
      <xdr:spPr>
        <a:xfrm>
          <a:off x="2120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546100</xdr:colOff>
      <xdr:row>92</xdr:row>
      <xdr:rowOff>35560</xdr:rowOff>
    </xdr:from>
    <xdr:to>
      <xdr:col>2</xdr:col>
      <xdr:colOff>622300</xdr:colOff>
      <xdr:row>93</xdr:row>
      <xdr:rowOff>123190</xdr:rowOff>
    </xdr:to>
    <xdr:sp macro="" textlink="">
      <xdr:nvSpPr>
        <xdr:cNvPr id="9426" name="テキスト ボックス 210"/>
        <xdr:cNvSpPr txBox="1"/>
      </xdr:nvSpPr>
      <xdr:spPr>
        <a:xfrm>
          <a:off x="1231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7</xdr:col>
      <xdr:colOff>101600</xdr:colOff>
      <xdr:row>84</xdr:row>
      <xdr:rowOff>82550</xdr:rowOff>
    </xdr:from>
    <xdr:to>
      <xdr:col>7</xdr:col>
      <xdr:colOff>203200</xdr:colOff>
      <xdr:row>85</xdr:row>
      <xdr:rowOff>12700</xdr:rowOff>
    </xdr:to>
    <xdr:sp macro="" textlink="">
      <xdr:nvSpPr>
        <xdr:cNvPr id="9427" name="円/楕円 211"/>
        <xdr:cNvSpPr/>
      </xdr:nvSpPr>
      <xdr:spPr>
        <a:xfrm>
          <a:off x="4902200" y="14484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7</xdr:col>
      <xdr:colOff>241300</xdr:colOff>
      <xdr:row>84</xdr:row>
      <xdr:rowOff>54610</xdr:rowOff>
    </xdr:from>
    <xdr:to>
      <xdr:col>8</xdr:col>
      <xdr:colOff>317500</xdr:colOff>
      <xdr:row>85</xdr:row>
      <xdr:rowOff>141605</xdr:rowOff>
    </xdr:to>
    <xdr:sp macro="" textlink="">
      <xdr:nvSpPr>
        <xdr:cNvPr id="9428" name="人件費・物件費等の状況該当値テキスト"/>
        <xdr:cNvSpPr txBox="1"/>
      </xdr:nvSpPr>
      <xdr:spPr>
        <a:xfrm>
          <a:off x="5041900" y="1445641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282,554</a:t>
          </a:r>
        </a:p>
      </xdr:txBody>
    </xdr:sp>
    <xdr:clientData/>
  </xdr:twoCellAnchor>
  <xdr:twoCellAnchor>
    <xdr:from>
      <xdr:col>5</xdr:col>
      <xdr:colOff>635000</xdr:colOff>
      <xdr:row>83</xdr:row>
      <xdr:rowOff>140970</xdr:rowOff>
    </xdr:from>
    <xdr:to>
      <xdr:col>6</xdr:col>
      <xdr:colOff>50800</xdr:colOff>
      <xdr:row>84</xdr:row>
      <xdr:rowOff>71120</xdr:rowOff>
    </xdr:to>
    <xdr:sp macro="" textlink="">
      <xdr:nvSpPr>
        <xdr:cNvPr id="9429" name="円/楕円 213"/>
        <xdr:cNvSpPr/>
      </xdr:nvSpPr>
      <xdr:spPr>
        <a:xfrm>
          <a:off x="4064000" y="14371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304800</xdr:colOff>
      <xdr:row>84</xdr:row>
      <xdr:rowOff>55880</xdr:rowOff>
    </xdr:from>
    <xdr:to>
      <xdr:col>6</xdr:col>
      <xdr:colOff>355600</xdr:colOff>
      <xdr:row>85</xdr:row>
      <xdr:rowOff>143510</xdr:rowOff>
    </xdr:to>
    <xdr:sp macro="" textlink="">
      <xdr:nvSpPr>
        <xdr:cNvPr id="9430" name="テキスト ボックス 214"/>
        <xdr:cNvSpPr txBox="1"/>
      </xdr:nvSpPr>
      <xdr:spPr>
        <a:xfrm>
          <a:off x="3733800" y="1445768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254,450</a:t>
          </a:r>
        </a:p>
      </xdr:txBody>
    </xdr:sp>
    <xdr:clientData/>
  </xdr:twoCellAnchor>
  <xdr:twoCellAnchor>
    <xdr:from>
      <xdr:col>4</xdr:col>
      <xdr:colOff>431800</xdr:colOff>
      <xdr:row>83</xdr:row>
      <xdr:rowOff>52705</xdr:rowOff>
    </xdr:from>
    <xdr:to>
      <xdr:col>4</xdr:col>
      <xdr:colOff>533400</xdr:colOff>
      <xdr:row>83</xdr:row>
      <xdr:rowOff>154940</xdr:rowOff>
    </xdr:to>
    <xdr:sp macro="" textlink="">
      <xdr:nvSpPr>
        <xdr:cNvPr id="9431" name="円/楕円 215"/>
        <xdr:cNvSpPr/>
      </xdr:nvSpPr>
      <xdr:spPr>
        <a:xfrm>
          <a:off x="3175000" y="1428305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4</xdr:col>
      <xdr:colOff>101600</xdr:colOff>
      <xdr:row>83</xdr:row>
      <xdr:rowOff>139065</xdr:rowOff>
    </xdr:from>
    <xdr:to>
      <xdr:col>5</xdr:col>
      <xdr:colOff>177800</xdr:colOff>
      <xdr:row>85</xdr:row>
      <xdr:rowOff>55245</xdr:rowOff>
    </xdr:to>
    <xdr:sp macro="" textlink="">
      <xdr:nvSpPr>
        <xdr:cNvPr id="9432" name="テキスト ボックス 216"/>
        <xdr:cNvSpPr txBox="1"/>
      </xdr:nvSpPr>
      <xdr:spPr>
        <a:xfrm>
          <a:off x="2844800" y="1436941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232,555</a:t>
          </a:r>
        </a:p>
      </xdr:txBody>
    </xdr:sp>
    <xdr:clientData/>
  </xdr:twoCellAnchor>
  <xdr:twoCellAnchor>
    <xdr:from>
      <xdr:col>3</xdr:col>
      <xdr:colOff>228600</xdr:colOff>
      <xdr:row>83</xdr:row>
      <xdr:rowOff>70485</xdr:rowOff>
    </xdr:from>
    <xdr:to>
      <xdr:col>3</xdr:col>
      <xdr:colOff>330200</xdr:colOff>
      <xdr:row>84</xdr:row>
      <xdr:rowOff>635</xdr:rowOff>
    </xdr:to>
    <xdr:sp macro="" textlink="">
      <xdr:nvSpPr>
        <xdr:cNvPr id="9433" name="円/楕円 217"/>
        <xdr:cNvSpPr/>
      </xdr:nvSpPr>
      <xdr:spPr>
        <a:xfrm>
          <a:off x="2286000" y="14300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584200</xdr:colOff>
      <xdr:row>83</xdr:row>
      <xdr:rowOff>157480</xdr:rowOff>
    </xdr:from>
    <xdr:to>
      <xdr:col>3</xdr:col>
      <xdr:colOff>659765</xdr:colOff>
      <xdr:row>85</xdr:row>
      <xdr:rowOff>73025</xdr:rowOff>
    </xdr:to>
    <xdr:sp macro="" textlink="">
      <xdr:nvSpPr>
        <xdr:cNvPr id="9434" name="テキスト ボックス 218"/>
        <xdr:cNvSpPr txBox="1"/>
      </xdr:nvSpPr>
      <xdr:spPr>
        <a:xfrm>
          <a:off x="1955800" y="1438783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237,075</a:t>
          </a:r>
        </a:p>
      </xdr:txBody>
    </xdr:sp>
    <xdr:clientData/>
  </xdr:twoCellAnchor>
  <xdr:twoCellAnchor>
    <xdr:from>
      <xdr:col>2</xdr:col>
      <xdr:colOff>25400</xdr:colOff>
      <xdr:row>84</xdr:row>
      <xdr:rowOff>68580</xdr:rowOff>
    </xdr:from>
    <xdr:to>
      <xdr:col>2</xdr:col>
      <xdr:colOff>127000</xdr:colOff>
      <xdr:row>84</xdr:row>
      <xdr:rowOff>170180</xdr:rowOff>
    </xdr:to>
    <xdr:sp macro="" textlink="">
      <xdr:nvSpPr>
        <xdr:cNvPr id="9435" name="円/楕円 219"/>
        <xdr:cNvSpPr/>
      </xdr:nvSpPr>
      <xdr:spPr>
        <a:xfrm>
          <a:off x="1397000" y="14470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381000</xdr:colOff>
      <xdr:row>84</xdr:row>
      <xdr:rowOff>154940</xdr:rowOff>
    </xdr:from>
    <xdr:to>
      <xdr:col>2</xdr:col>
      <xdr:colOff>456565</xdr:colOff>
      <xdr:row>86</xdr:row>
      <xdr:rowOff>70485</xdr:rowOff>
    </xdr:to>
    <xdr:sp macro="" textlink="">
      <xdr:nvSpPr>
        <xdr:cNvPr id="9436" name="テキスト ボックス 220"/>
        <xdr:cNvSpPr txBox="1"/>
      </xdr:nvSpPr>
      <xdr:spPr>
        <a:xfrm>
          <a:off x="1066800" y="1455674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279,193</a:t>
          </a:r>
        </a:p>
      </xdr:txBody>
    </xdr:sp>
    <xdr:clientData/>
  </xdr:twoCellAnchor>
  <xdr:twoCellAnchor>
    <xdr:from>
      <xdr:col>18</xdr:col>
      <xdr:colOff>482600</xdr:colOff>
      <xdr:row>73</xdr:row>
      <xdr:rowOff>120650</xdr:rowOff>
    </xdr:from>
    <xdr:to>
      <xdr:col>26</xdr:col>
      <xdr:colOff>76200</xdr:colOff>
      <xdr:row>75</xdr:row>
      <xdr:rowOff>95250</xdr:rowOff>
    </xdr:to>
    <xdr:sp macro="" textlink="">
      <xdr:nvSpPr>
        <xdr:cNvPr id="9437" name="正方形/長方形 221"/>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給与水準   （国との比較）</a:t>
          </a:r>
        </a:p>
      </xdr:txBody>
    </xdr:sp>
    <xdr:clientData/>
  </xdr:twoCellAnchor>
  <xdr:twoCellAnchor editAs="oneCell">
    <xdr:from>
      <xdr:col>19</xdr:col>
      <xdr:colOff>621030</xdr:colOff>
      <xdr:row>75</xdr:row>
      <xdr:rowOff>139700</xdr:rowOff>
    </xdr:from>
    <xdr:to>
      <xdr:col>22</xdr:col>
      <xdr:colOff>216535</xdr:colOff>
      <xdr:row>77</xdr:row>
      <xdr:rowOff>106045</xdr:rowOff>
    </xdr:to>
    <xdr:sp macro="" textlink="">
      <xdr:nvSpPr>
        <xdr:cNvPr id="9438" name="テキスト ボックス 222"/>
        <xdr:cNvSpPr txBox="1"/>
      </xdr:nvSpPr>
      <xdr:spPr>
        <a:xfrm>
          <a:off x="13651230" y="12998450"/>
          <a:ext cx="1652905"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lstStyle/>
        <a:p>
          <a:pPr algn="ctr"/>
          <a:r>
            <a:rPr sz="1300" b="1" i="0" u="none" strike="noStrike" baseline="0">
              <a:solidFill>
                <a:srgbClr val="000000"/>
              </a:solidFill>
              <a:latin typeface="ＭＳ Ｐゴシック"/>
              <a:ea typeface="ＭＳ Ｐゴシック"/>
            </a:rPr>
            <a:t>ラスパイレス指数</a:t>
          </a:r>
        </a:p>
      </xdr:txBody>
    </xdr:sp>
    <xdr:clientData/>
  </xdr:twoCellAnchor>
  <xdr:twoCellAnchor editAs="oneCell">
    <xdr:from>
      <xdr:col>22</xdr:col>
      <xdr:colOff>344170</xdr:colOff>
      <xdr:row>75</xdr:row>
      <xdr:rowOff>114300</xdr:rowOff>
    </xdr:from>
    <xdr:to>
      <xdr:col>24</xdr:col>
      <xdr:colOff>622935</xdr:colOff>
      <xdr:row>77</xdr:row>
      <xdr:rowOff>130175</xdr:rowOff>
    </xdr:to>
    <xdr:sp macro="" textlink="">
      <xdr:nvSpPr>
        <xdr:cNvPr id="9439" name="テキスト ボックス 223"/>
        <xdr:cNvSpPr txBox="1"/>
      </xdr:nvSpPr>
      <xdr:spPr>
        <a:xfrm>
          <a:off x="15431770" y="1297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spAutoFit/>
        </a:bodyPr>
        <a:lstStyle/>
        <a:p>
          <a:pPr algn="l"/>
          <a:r>
            <a:rPr sz="1600" b="1" i="0" u="none" strike="noStrike" baseline="0">
              <a:solidFill>
                <a:srgbClr val="FF0000"/>
              </a:solidFill>
              <a:latin typeface="ＭＳ Ｐゴシック"/>
              <a:ea typeface="ＭＳ Ｐゴシック"/>
            </a:rPr>
            <a:t>[91.7]　</a:t>
          </a:r>
        </a:p>
      </xdr:txBody>
    </xdr:sp>
    <xdr:clientData/>
  </xdr:twoCellAnchor>
  <xdr:twoCellAnchor>
    <xdr:from>
      <xdr:col>26</xdr:col>
      <xdr:colOff>139700</xdr:colOff>
      <xdr:row>75</xdr:row>
      <xdr:rowOff>31750</xdr:rowOff>
    </xdr:from>
    <xdr:to>
      <xdr:col>28</xdr:col>
      <xdr:colOff>292100</xdr:colOff>
      <xdr:row>76</xdr:row>
      <xdr:rowOff>114300</xdr:rowOff>
    </xdr:to>
    <xdr:sp macro="" textlink="">
      <xdr:nvSpPr>
        <xdr:cNvPr id="9440" name="正方形/長方形 224"/>
        <xdr:cNvSpPr/>
      </xdr:nvSpPr>
      <xdr:spPr>
        <a:xfrm>
          <a:off x="17970500" y="1289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9441" name="正方形/長方形 225"/>
        <xdr:cNvSpPr/>
      </xdr:nvSpPr>
      <xdr:spPr>
        <a:xfrm>
          <a:off x="17970500" y="1308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9/107</a:t>
          </a: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9442" name="正方形/長方形 226"/>
        <xdr:cNvSpPr/>
      </xdr:nvSpPr>
      <xdr:spPr>
        <a:xfrm>
          <a:off x="196215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9443" name="正方形/長方形 227"/>
        <xdr:cNvSpPr/>
      </xdr:nvSpPr>
      <xdr:spPr>
        <a:xfrm>
          <a:off x="196215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99.1</a:t>
          </a: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9444" name="正方形/長方形 228"/>
        <xdr:cNvSpPr/>
      </xdr:nvSpPr>
      <xdr:spPr>
        <a:xfrm>
          <a:off x="210820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9445" name="正方形/長方形 229"/>
        <xdr:cNvSpPr/>
      </xdr:nvSpPr>
      <xdr:spPr>
        <a:xfrm>
          <a:off x="210820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96.3</a:t>
          </a: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9446" name="正方形/長方形 230"/>
        <xdr:cNvSpPr/>
      </xdr:nvSpPr>
      <xdr:spPr>
        <a:xfrm>
          <a:off x="12827000" y="1339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9447" name="正方形/長方形 231"/>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9448" name="正方形/長方形 232"/>
        <xdr:cNvSpPr/>
      </xdr:nvSpPr>
      <xdr:spPr>
        <a:xfrm>
          <a:off x="18097500" y="1339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9449" name="テキスト ボックス 233"/>
        <xdr:cNvSpPr txBox="1"/>
      </xdr:nvSpPr>
      <xdr:spPr>
        <a:xfrm>
          <a:off x="18224500" y="1371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人口千人当たりの職員数や、人口一人当たりの人件費・物件費につきましては類似団体と比較すると高くなっていますが、ラスパイレス指数は決して高いものではありません。</a:t>
          </a:r>
        </a:p>
        <a:p>
          <a:pPr algn="l"/>
          <a:r>
            <a:rPr sz="1300" b="0" i="0" u="none" strike="noStrike" baseline="0">
              <a:solidFill>
                <a:srgbClr val="000000"/>
              </a:solidFill>
              <a:latin typeface="ＭＳ Ｐゴシック"/>
              <a:ea typeface="ＭＳ Ｐゴシック"/>
            </a:rPr>
            <a:t>　　H24年度に98％まで上昇していますが、給与改定等に伴い翌年度には6.5%減少し以降同水準で推移してきています。以降につきましても同水準で推移していくものと思われます。</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9450" name="直線コネクタ 234"/>
        <xdr:cNvCxnSpPr/>
      </xdr:nvCxnSpPr>
      <xdr:spPr>
        <a:xfrm>
          <a:off x="12827000" y="1581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91</xdr:row>
      <xdr:rowOff>67310</xdr:rowOff>
    </xdr:from>
    <xdr:to>
      <xdr:col>18</xdr:col>
      <xdr:colOff>481965</xdr:colOff>
      <xdr:row>92</xdr:row>
      <xdr:rowOff>154940</xdr:rowOff>
    </xdr:to>
    <xdr:sp macro="" textlink="">
      <xdr:nvSpPr>
        <xdr:cNvPr id="9451" name="テキスト ボックス 235"/>
        <xdr:cNvSpPr txBox="1"/>
      </xdr:nvSpPr>
      <xdr:spPr>
        <a:xfrm>
          <a:off x="12065000" y="15669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110.0</a:t>
          </a:r>
        </a:p>
      </xdr:txBody>
    </xdr:sp>
    <xdr:clientData/>
  </xdr:twoCellAnchor>
  <xdr:twoCellAnchor>
    <xdr:from>
      <xdr:col>18</xdr:col>
      <xdr:colOff>482600</xdr:colOff>
      <xdr:row>89</xdr:row>
      <xdr:rowOff>150495</xdr:rowOff>
    </xdr:from>
    <xdr:to>
      <xdr:col>26</xdr:col>
      <xdr:colOff>76200</xdr:colOff>
      <xdr:row>89</xdr:row>
      <xdr:rowOff>150495</xdr:rowOff>
    </xdr:to>
    <xdr:cxnSp macro="">
      <xdr:nvCxnSpPr>
        <xdr:cNvPr id="9452" name="直線コネクタ 236"/>
        <xdr:cNvCxnSpPr/>
      </xdr:nvCxnSpPr>
      <xdr:spPr>
        <a:xfrm>
          <a:off x="12827000" y="154095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89</xdr:row>
      <xdr:rowOff>8255</xdr:rowOff>
    </xdr:from>
    <xdr:to>
      <xdr:col>18</xdr:col>
      <xdr:colOff>481965</xdr:colOff>
      <xdr:row>90</xdr:row>
      <xdr:rowOff>95250</xdr:rowOff>
    </xdr:to>
    <xdr:sp macro="" textlink="">
      <xdr:nvSpPr>
        <xdr:cNvPr id="9453" name="テキスト ボックス 237"/>
        <xdr:cNvSpPr txBox="1"/>
      </xdr:nvSpPr>
      <xdr:spPr>
        <a:xfrm>
          <a:off x="12065000" y="1526730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105.0</a:t>
          </a:r>
        </a:p>
      </xdr:txBody>
    </xdr:sp>
    <xdr:clientData/>
  </xdr:twoCellAnchor>
  <xdr:twoCellAnchor>
    <xdr:from>
      <xdr:col>18</xdr:col>
      <xdr:colOff>482600</xdr:colOff>
      <xdr:row>87</xdr:row>
      <xdr:rowOff>90805</xdr:rowOff>
    </xdr:from>
    <xdr:to>
      <xdr:col>26</xdr:col>
      <xdr:colOff>76200</xdr:colOff>
      <xdr:row>87</xdr:row>
      <xdr:rowOff>90805</xdr:rowOff>
    </xdr:to>
    <xdr:cxnSp macro="">
      <xdr:nvCxnSpPr>
        <xdr:cNvPr id="9454" name="直線コネクタ 238"/>
        <xdr:cNvCxnSpPr/>
      </xdr:nvCxnSpPr>
      <xdr:spPr>
        <a:xfrm>
          <a:off x="12827000" y="1500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86</xdr:row>
      <xdr:rowOff>120650</xdr:rowOff>
    </xdr:from>
    <xdr:to>
      <xdr:col>18</xdr:col>
      <xdr:colOff>481965</xdr:colOff>
      <xdr:row>88</xdr:row>
      <xdr:rowOff>36195</xdr:rowOff>
    </xdr:to>
    <xdr:sp macro="" textlink="">
      <xdr:nvSpPr>
        <xdr:cNvPr id="9455" name="テキスト ボックス 239"/>
        <xdr:cNvSpPr txBox="1"/>
      </xdr:nvSpPr>
      <xdr:spPr>
        <a:xfrm>
          <a:off x="12065000" y="1486535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482600</xdr:colOff>
      <xdr:row>85</xdr:row>
      <xdr:rowOff>31750</xdr:rowOff>
    </xdr:from>
    <xdr:to>
      <xdr:col>26</xdr:col>
      <xdr:colOff>76200</xdr:colOff>
      <xdr:row>85</xdr:row>
      <xdr:rowOff>31750</xdr:rowOff>
    </xdr:to>
    <xdr:cxnSp macro="">
      <xdr:nvCxnSpPr>
        <xdr:cNvPr id="9456" name="直線コネクタ 240"/>
        <xdr:cNvCxnSpPr/>
      </xdr:nvCxnSpPr>
      <xdr:spPr>
        <a:xfrm>
          <a:off x="12827000" y="1460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84</xdr:row>
      <xdr:rowOff>60960</xdr:rowOff>
    </xdr:from>
    <xdr:to>
      <xdr:col>18</xdr:col>
      <xdr:colOff>481965</xdr:colOff>
      <xdr:row>85</xdr:row>
      <xdr:rowOff>148590</xdr:rowOff>
    </xdr:to>
    <xdr:sp macro="" textlink="">
      <xdr:nvSpPr>
        <xdr:cNvPr id="9457" name="テキスト ボックス 241"/>
        <xdr:cNvSpPr txBox="1"/>
      </xdr:nvSpPr>
      <xdr:spPr>
        <a:xfrm>
          <a:off x="12065000" y="144627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95.0</a:t>
          </a:r>
        </a:p>
      </xdr:txBody>
    </xdr:sp>
    <xdr:clientData/>
  </xdr:twoCellAnchor>
  <xdr:twoCellAnchor>
    <xdr:from>
      <xdr:col>18</xdr:col>
      <xdr:colOff>482600</xdr:colOff>
      <xdr:row>82</xdr:row>
      <xdr:rowOff>144145</xdr:rowOff>
    </xdr:from>
    <xdr:to>
      <xdr:col>26</xdr:col>
      <xdr:colOff>76200</xdr:colOff>
      <xdr:row>82</xdr:row>
      <xdr:rowOff>144145</xdr:rowOff>
    </xdr:to>
    <xdr:cxnSp macro="">
      <xdr:nvCxnSpPr>
        <xdr:cNvPr id="9458" name="直線コネクタ 242"/>
        <xdr:cNvCxnSpPr/>
      </xdr:nvCxnSpPr>
      <xdr:spPr>
        <a:xfrm>
          <a:off x="12827000" y="1420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82</xdr:row>
      <xdr:rowOff>1905</xdr:rowOff>
    </xdr:from>
    <xdr:to>
      <xdr:col>18</xdr:col>
      <xdr:colOff>481965</xdr:colOff>
      <xdr:row>83</xdr:row>
      <xdr:rowOff>89535</xdr:rowOff>
    </xdr:to>
    <xdr:sp macro="" textlink="">
      <xdr:nvSpPr>
        <xdr:cNvPr id="9459" name="テキスト ボックス 243"/>
        <xdr:cNvSpPr txBox="1"/>
      </xdr:nvSpPr>
      <xdr:spPr>
        <a:xfrm>
          <a:off x="12065000" y="1406080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90.0</a:t>
          </a:r>
        </a:p>
      </xdr:txBody>
    </xdr:sp>
    <xdr:clientData/>
  </xdr:twoCellAnchor>
  <xdr:twoCellAnchor>
    <xdr:from>
      <xdr:col>18</xdr:col>
      <xdr:colOff>482600</xdr:colOff>
      <xdr:row>80</xdr:row>
      <xdr:rowOff>84455</xdr:rowOff>
    </xdr:from>
    <xdr:to>
      <xdr:col>26</xdr:col>
      <xdr:colOff>76200</xdr:colOff>
      <xdr:row>80</xdr:row>
      <xdr:rowOff>84455</xdr:rowOff>
    </xdr:to>
    <xdr:cxnSp macro="">
      <xdr:nvCxnSpPr>
        <xdr:cNvPr id="9460" name="直線コネクタ 244"/>
        <xdr:cNvCxnSpPr/>
      </xdr:nvCxnSpPr>
      <xdr:spPr>
        <a:xfrm>
          <a:off x="12827000" y="1380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79</xdr:row>
      <xdr:rowOff>113665</xdr:rowOff>
    </xdr:from>
    <xdr:to>
      <xdr:col>18</xdr:col>
      <xdr:colOff>481965</xdr:colOff>
      <xdr:row>81</xdr:row>
      <xdr:rowOff>29210</xdr:rowOff>
    </xdr:to>
    <xdr:sp macro="" textlink="">
      <xdr:nvSpPr>
        <xdr:cNvPr id="9461" name="テキスト ボックス 245"/>
        <xdr:cNvSpPr txBox="1"/>
      </xdr:nvSpPr>
      <xdr:spPr>
        <a:xfrm>
          <a:off x="12065000" y="1365821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85.0</a:t>
          </a:r>
        </a:p>
      </xdr:txBody>
    </xdr:sp>
    <xdr:clientData/>
  </xdr:twoCellAnchor>
  <xdr:twoCellAnchor>
    <xdr:from>
      <xdr:col>18</xdr:col>
      <xdr:colOff>482600</xdr:colOff>
      <xdr:row>78</xdr:row>
      <xdr:rowOff>25400</xdr:rowOff>
    </xdr:from>
    <xdr:to>
      <xdr:col>26</xdr:col>
      <xdr:colOff>76200</xdr:colOff>
      <xdr:row>78</xdr:row>
      <xdr:rowOff>25400</xdr:rowOff>
    </xdr:to>
    <xdr:cxnSp macro="">
      <xdr:nvCxnSpPr>
        <xdr:cNvPr id="9462" name="直線コネクタ 246"/>
        <xdr:cNvCxnSpPr/>
      </xdr:nvCxnSpPr>
      <xdr:spPr>
        <a:xfrm>
          <a:off x="12827000" y="1339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77</xdr:row>
      <xdr:rowOff>54610</xdr:rowOff>
    </xdr:from>
    <xdr:to>
      <xdr:col>18</xdr:col>
      <xdr:colOff>481965</xdr:colOff>
      <xdr:row>78</xdr:row>
      <xdr:rowOff>141605</xdr:rowOff>
    </xdr:to>
    <xdr:sp macro="" textlink="">
      <xdr:nvSpPr>
        <xdr:cNvPr id="9463" name="テキスト ボックス 247"/>
        <xdr:cNvSpPr txBox="1"/>
      </xdr:nvSpPr>
      <xdr:spPr>
        <a:xfrm>
          <a:off x="12065000" y="132562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9464" name="給与水準   （国との比較）グラフ枠"/>
        <xdr:cNvSpPr/>
      </xdr:nvSpPr>
      <xdr:spPr>
        <a:xfrm>
          <a:off x="12827000" y="1339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558800</xdr:colOff>
      <xdr:row>80</xdr:row>
      <xdr:rowOff>20320</xdr:rowOff>
    </xdr:from>
    <xdr:to>
      <xdr:col>24</xdr:col>
      <xdr:colOff>558800</xdr:colOff>
      <xdr:row>88</xdr:row>
      <xdr:rowOff>0</xdr:rowOff>
    </xdr:to>
    <xdr:cxnSp macro="">
      <xdr:nvCxnSpPr>
        <xdr:cNvPr id="9465" name="直線コネクタ 249"/>
        <xdr:cNvCxnSpPr/>
      </xdr:nvCxnSpPr>
      <xdr:spPr>
        <a:xfrm flipV="1">
          <a:off x="17018000" y="13736320"/>
          <a:ext cx="0" cy="135128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87</xdr:row>
      <xdr:rowOff>143510</xdr:rowOff>
    </xdr:from>
    <xdr:to>
      <xdr:col>26</xdr:col>
      <xdr:colOff>37465</xdr:colOff>
      <xdr:row>89</xdr:row>
      <xdr:rowOff>59055</xdr:rowOff>
    </xdr:to>
    <xdr:sp macro="" textlink="">
      <xdr:nvSpPr>
        <xdr:cNvPr id="9466" name="給与水準   （国との比較）最小値テキスト"/>
        <xdr:cNvSpPr txBox="1"/>
      </xdr:nvSpPr>
      <xdr:spPr>
        <a:xfrm>
          <a:off x="17106900" y="150596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101.0</a:t>
          </a:r>
        </a:p>
      </xdr:txBody>
    </xdr:sp>
    <xdr:clientData/>
  </xdr:twoCellAnchor>
  <xdr:twoCellAnchor>
    <xdr:from>
      <xdr:col>24</xdr:col>
      <xdr:colOff>469900</xdr:colOff>
      <xdr:row>88</xdr:row>
      <xdr:rowOff>0</xdr:rowOff>
    </xdr:from>
    <xdr:to>
      <xdr:col>24</xdr:col>
      <xdr:colOff>647700</xdr:colOff>
      <xdr:row>88</xdr:row>
      <xdr:rowOff>0</xdr:rowOff>
    </xdr:to>
    <xdr:cxnSp macro="">
      <xdr:nvCxnSpPr>
        <xdr:cNvPr id="9467" name="直線コネクタ 251"/>
        <xdr:cNvCxnSpPr/>
      </xdr:nvCxnSpPr>
      <xdr:spPr>
        <a:xfrm>
          <a:off x="16929100" y="150876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78</xdr:row>
      <xdr:rowOff>106680</xdr:rowOff>
    </xdr:from>
    <xdr:to>
      <xdr:col>26</xdr:col>
      <xdr:colOff>37465</xdr:colOff>
      <xdr:row>80</xdr:row>
      <xdr:rowOff>22860</xdr:rowOff>
    </xdr:to>
    <xdr:sp macro="" textlink="">
      <xdr:nvSpPr>
        <xdr:cNvPr id="9468" name="給与水準   （国との比較）最大値テキスト"/>
        <xdr:cNvSpPr txBox="1"/>
      </xdr:nvSpPr>
      <xdr:spPr>
        <a:xfrm>
          <a:off x="17106900" y="134797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84.2</a:t>
          </a:r>
        </a:p>
      </xdr:txBody>
    </xdr:sp>
    <xdr:clientData/>
  </xdr:twoCellAnchor>
  <xdr:twoCellAnchor>
    <xdr:from>
      <xdr:col>24</xdr:col>
      <xdr:colOff>469900</xdr:colOff>
      <xdr:row>80</xdr:row>
      <xdr:rowOff>20320</xdr:rowOff>
    </xdr:from>
    <xdr:to>
      <xdr:col>24</xdr:col>
      <xdr:colOff>647700</xdr:colOff>
      <xdr:row>80</xdr:row>
      <xdr:rowOff>20320</xdr:rowOff>
    </xdr:to>
    <xdr:cxnSp macro="">
      <xdr:nvCxnSpPr>
        <xdr:cNvPr id="9469" name="直線コネクタ 253"/>
        <xdr:cNvCxnSpPr/>
      </xdr:nvCxnSpPr>
      <xdr:spPr>
        <a:xfrm>
          <a:off x="16929100" y="137363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83</xdr:row>
      <xdr:rowOff>109220</xdr:rowOff>
    </xdr:from>
    <xdr:to>
      <xdr:col>24</xdr:col>
      <xdr:colOff>558800</xdr:colOff>
      <xdr:row>83</xdr:row>
      <xdr:rowOff>109220</xdr:rowOff>
    </xdr:to>
    <xdr:cxnSp macro="">
      <xdr:nvCxnSpPr>
        <xdr:cNvPr id="9470" name="直線コネクタ 254"/>
        <xdr:cNvCxnSpPr/>
      </xdr:nvCxnSpPr>
      <xdr:spPr>
        <a:xfrm>
          <a:off x="16179800" y="1433957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85</xdr:row>
      <xdr:rowOff>41275</xdr:rowOff>
    </xdr:from>
    <xdr:to>
      <xdr:col>26</xdr:col>
      <xdr:colOff>37465</xdr:colOff>
      <xdr:row>86</xdr:row>
      <xdr:rowOff>128270</xdr:rowOff>
    </xdr:to>
    <xdr:sp macro="" textlink="">
      <xdr:nvSpPr>
        <xdr:cNvPr id="9471" name="給与水準   （国との比較）平均値テキスト"/>
        <xdr:cNvSpPr txBox="1"/>
      </xdr:nvSpPr>
      <xdr:spPr>
        <a:xfrm>
          <a:off x="17106900" y="14614525"/>
          <a:ext cx="7613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96.1</a:t>
          </a:r>
        </a:p>
      </xdr:txBody>
    </xdr:sp>
    <xdr:clientData/>
  </xdr:twoCellAnchor>
  <xdr:twoCellAnchor>
    <xdr:from>
      <xdr:col>24</xdr:col>
      <xdr:colOff>508000</xdr:colOff>
      <xdr:row>85</xdr:row>
      <xdr:rowOff>69215</xdr:rowOff>
    </xdr:from>
    <xdr:to>
      <xdr:col>24</xdr:col>
      <xdr:colOff>609600</xdr:colOff>
      <xdr:row>85</xdr:row>
      <xdr:rowOff>170815</xdr:rowOff>
    </xdr:to>
    <xdr:sp macro="" textlink="">
      <xdr:nvSpPr>
        <xdr:cNvPr id="9472" name="フローチャート : 判断 256"/>
        <xdr:cNvSpPr/>
      </xdr:nvSpPr>
      <xdr:spPr>
        <a:xfrm>
          <a:off x="16967200" y="14642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22</xdr:col>
      <xdr:colOff>203200</xdr:colOff>
      <xdr:row>83</xdr:row>
      <xdr:rowOff>93345</xdr:rowOff>
    </xdr:from>
    <xdr:to>
      <xdr:col>23</xdr:col>
      <xdr:colOff>406400</xdr:colOff>
      <xdr:row>83</xdr:row>
      <xdr:rowOff>109220</xdr:rowOff>
    </xdr:to>
    <xdr:cxnSp macro="">
      <xdr:nvCxnSpPr>
        <xdr:cNvPr id="9473" name="直線コネクタ 257"/>
        <xdr:cNvCxnSpPr/>
      </xdr:nvCxnSpPr>
      <xdr:spPr>
        <a:xfrm>
          <a:off x="15290800" y="14323695"/>
          <a:ext cx="889000" cy="158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84</xdr:row>
      <xdr:rowOff>144145</xdr:rowOff>
    </xdr:from>
    <xdr:to>
      <xdr:col>23</xdr:col>
      <xdr:colOff>457200</xdr:colOff>
      <xdr:row>85</xdr:row>
      <xdr:rowOff>74930</xdr:rowOff>
    </xdr:to>
    <xdr:sp macro="" textlink="">
      <xdr:nvSpPr>
        <xdr:cNvPr id="9474" name="フローチャート : 判断 258"/>
        <xdr:cNvSpPr/>
      </xdr:nvSpPr>
      <xdr:spPr>
        <a:xfrm>
          <a:off x="16129000" y="1454594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85</xdr:row>
      <xdr:rowOff>59055</xdr:rowOff>
    </xdr:from>
    <xdr:to>
      <xdr:col>24</xdr:col>
      <xdr:colOff>76200</xdr:colOff>
      <xdr:row>86</xdr:row>
      <xdr:rowOff>146685</xdr:rowOff>
    </xdr:to>
    <xdr:sp macro="" textlink="">
      <xdr:nvSpPr>
        <xdr:cNvPr id="9475" name="テキスト ボックス 259"/>
        <xdr:cNvSpPr txBox="1"/>
      </xdr:nvSpPr>
      <xdr:spPr>
        <a:xfrm>
          <a:off x="15798800" y="1463230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94.9</a:t>
          </a:r>
        </a:p>
      </xdr:txBody>
    </xdr:sp>
    <xdr:clientData/>
  </xdr:twoCellAnchor>
  <xdr:twoCellAnchor>
    <xdr:from>
      <xdr:col>21</xdr:col>
      <xdr:colOff>0</xdr:colOff>
      <xdr:row>83</xdr:row>
      <xdr:rowOff>93345</xdr:rowOff>
    </xdr:from>
    <xdr:to>
      <xdr:col>22</xdr:col>
      <xdr:colOff>203200</xdr:colOff>
      <xdr:row>86</xdr:row>
      <xdr:rowOff>101600</xdr:rowOff>
    </xdr:to>
    <xdr:cxnSp macro="">
      <xdr:nvCxnSpPr>
        <xdr:cNvPr id="9476" name="直線コネクタ 260"/>
        <xdr:cNvCxnSpPr/>
      </xdr:nvCxnSpPr>
      <xdr:spPr>
        <a:xfrm flipV="1">
          <a:off x="14401800" y="14323695"/>
          <a:ext cx="889000" cy="5226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84</xdr:row>
      <xdr:rowOff>136525</xdr:rowOff>
    </xdr:from>
    <xdr:to>
      <xdr:col>22</xdr:col>
      <xdr:colOff>254000</xdr:colOff>
      <xdr:row>85</xdr:row>
      <xdr:rowOff>66675</xdr:rowOff>
    </xdr:to>
    <xdr:sp macro="" textlink="">
      <xdr:nvSpPr>
        <xdr:cNvPr id="9477" name="フローチャート : 判断 261"/>
        <xdr:cNvSpPr/>
      </xdr:nvSpPr>
      <xdr:spPr>
        <a:xfrm>
          <a:off x="15240000" y="145383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85</xdr:row>
      <xdr:rowOff>52070</xdr:rowOff>
    </xdr:from>
    <xdr:to>
      <xdr:col>22</xdr:col>
      <xdr:colOff>584200</xdr:colOff>
      <xdr:row>86</xdr:row>
      <xdr:rowOff>139065</xdr:rowOff>
    </xdr:to>
    <xdr:sp macro="" textlink="">
      <xdr:nvSpPr>
        <xdr:cNvPr id="9478" name="テキスト ボックス 262"/>
        <xdr:cNvSpPr txBox="1"/>
      </xdr:nvSpPr>
      <xdr:spPr>
        <a:xfrm>
          <a:off x="14909800" y="1462532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94.8</a:t>
          </a:r>
        </a:p>
      </xdr:txBody>
    </xdr:sp>
    <xdr:clientData/>
  </xdr:twoCellAnchor>
  <xdr:twoCellAnchor>
    <xdr:from>
      <xdr:col>19</xdr:col>
      <xdr:colOff>482600</xdr:colOff>
      <xdr:row>86</xdr:row>
      <xdr:rowOff>29210</xdr:rowOff>
    </xdr:from>
    <xdr:to>
      <xdr:col>21</xdr:col>
      <xdr:colOff>0</xdr:colOff>
      <xdr:row>86</xdr:row>
      <xdr:rowOff>101600</xdr:rowOff>
    </xdr:to>
    <xdr:cxnSp macro="">
      <xdr:nvCxnSpPr>
        <xdr:cNvPr id="9479" name="直線コネクタ 263"/>
        <xdr:cNvCxnSpPr/>
      </xdr:nvCxnSpPr>
      <xdr:spPr>
        <a:xfrm>
          <a:off x="13512800" y="14773910"/>
          <a:ext cx="889000" cy="723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88</xdr:row>
      <xdr:rowOff>53975</xdr:rowOff>
    </xdr:from>
    <xdr:to>
      <xdr:col>21</xdr:col>
      <xdr:colOff>50800</xdr:colOff>
      <xdr:row>88</xdr:row>
      <xdr:rowOff>155575</xdr:rowOff>
    </xdr:to>
    <xdr:sp macro="" textlink="">
      <xdr:nvSpPr>
        <xdr:cNvPr id="9480" name="フローチャート : 判断 264"/>
        <xdr:cNvSpPr/>
      </xdr:nvSpPr>
      <xdr:spPr>
        <a:xfrm>
          <a:off x="14351000" y="15141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88</xdr:row>
      <xdr:rowOff>140335</xdr:rowOff>
    </xdr:from>
    <xdr:to>
      <xdr:col>21</xdr:col>
      <xdr:colOff>381000</xdr:colOff>
      <xdr:row>90</xdr:row>
      <xdr:rowOff>56515</xdr:rowOff>
    </xdr:to>
    <xdr:sp macro="" textlink="">
      <xdr:nvSpPr>
        <xdr:cNvPr id="9481" name="テキスト ボックス 265"/>
        <xdr:cNvSpPr txBox="1"/>
      </xdr:nvSpPr>
      <xdr:spPr>
        <a:xfrm>
          <a:off x="14020800" y="1522793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102.3</a:t>
          </a:r>
        </a:p>
      </xdr:txBody>
    </xdr:sp>
    <xdr:clientData/>
  </xdr:twoCellAnchor>
  <xdr:twoCellAnchor>
    <xdr:from>
      <xdr:col>19</xdr:col>
      <xdr:colOff>431800</xdr:colOff>
      <xdr:row>88</xdr:row>
      <xdr:rowOff>37465</xdr:rowOff>
    </xdr:from>
    <xdr:to>
      <xdr:col>19</xdr:col>
      <xdr:colOff>533400</xdr:colOff>
      <xdr:row>88</xdr:row>
      <xdr:rowOff>139065</xdr:rowOff>
    </xdr:to>
    <xdr:sp macro="" textlink="">
      <xdr:nvSpPr>
        <xdr:cNvPr id="9482" name="フローチャート : 判断 266"/>
        <xdr:cNvSpPr/>
      </xdr:nvSpPr>
      <xdr:spPr>
        <a:xfrm>
          <a:off x="13462000" y="15125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88</xdr:row>
      <xdr:rowOff>123825</xdr:rowOff>
    </xdr:from>
    <xdr:to>
      <xdr:col>20</xdr:col>
      <xdr:colOff>177800</xdr:colOff>
      <xdr:row>90</xdr:row>
      <xdr:rowOff>39370</xdr:rowOff>
    </xdr:to>
    <xdr:sp macro="" textlink="">
      <xdr:nvSpPr>
        <xdr:cNvPr id="9483" name="テキスト ボックス 267"/>
        <xdr:cNvSpPr txBox="1"/>
      </xdr:nvSpPr>
      <xdr:spPr>
        <a:xfrm>
          <a:off x="13131800" y="1521142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102.1</a:t>
          </a:r>
        </a:p>
      </xdr:txBody>
    </xdr:sp>
    <xdr:clientData/>
  </xdr:twoCellAnchor>
  <xdr:twoCellAnchor editAs="oneCell">
    <xdr:from>
      <xdr:col>24</xdr:col>
      <xdr:colOff>343535</xdr:colOff>
      <xdr:row>92</xdr:row>
      <xdr:rowOff>35560</xdr:rowOff>
    </xdr:from>
    <xdr:to>
      <xdr:col>25</xdr:col>
      <xdr:colOff>419100</xdr:colOff>
      <xdr:row>93</xdr:row>
      <xdr:rowOff>123190</xdr:rowOff>
    </xdr:to>
    <xdr:sp macro="" textlink="">
      <xdr:nvSpPr>
        <xdr:cNvPr id="9484" name="テキスト ボックス 268"/>
        <xdr:cNvSpPr txBox="1"/>
      </xdr:nvSpPr>
      <xdr:spPr>
        <a:xfrm>
          <a:off x="16802735" y="1580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23</xdr:col>
      <xdr:colOff>190500</xdr:colOff>
      <xdr:row>92</xdr:row>
      <xdr:rowOff>35560</xdr:rowOff>
    </xdr:from>
    <xdr:to>
      <xdr:col>24</xdr:col>
      <xdr:colOff>266065</xdr:colOff>
      <xdr:row>93</xdr:row>
      <xdr:rowOff>123190</xdr:rowOff>
    </xdr:to>
    <xdr:sp macro="" textlink="">
      <xdr:nvSpPr>
        <xdr:cNvPr id="9485" name="テキスト ボックス 269"/>
        <xdr:cNvSpPr txBox="1"/>
      </xdr:nvSpPr>
      <xdr:spPr>
        <a:xfrm>
          <a:off x="15963900" y="1580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673100</xdr:colOff>
      <xdr:row>92</xdr:row>
      <xdr:rowOff>35560</xdr:rowOff>
    </xdr:from>
    <xdr:to>
      <xdr:col>23</xdr:col>
      <xdr:colOff>62865</xdr:colOff>
      <xdr:row>93</xdr:row>
      <xdr:rowOff>123190</xdr:rowOff>
    </xdr:to>
    <xdr:sp macro="" textlink="">
      <xdr:nvSpPr>
        <xdr:cNvPr id="9486" name="テキスト ボックス 270"/>
        <xdr:cNvSpPr txBox="1"/>
      </xdr:nvSpPr>
      <xdr:spPr>
        <a:xfrm>
          <a:off x="15074900" y="1580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20</xdr:col>
      <xdr:colOff>469900</xdr:colOff>
      <xdr:row>92</xdr:row>
      <xdr:rowOff>35560</xdr:rowOff>
    </xdr:from>
    <xdr:to>
      <xdr:col>21</xdr:col>
      <xdr:colOff>546100</xdr:colOff>
      <xdr:row>93</xdr:row>
      <xdr:rowOff>123190</xdr:rowOff>
    </xdr:to>
    <xdr:sp macro="" textlink="">
      <xdr:nvSpPr>
        <xdr:cNvPr id="9487" name="テキスト ボックス 271"/>
        <xdr:cNvSpPr txBox="1"/>
      </xdr:nvSpPr>
      <xdr:spPr>
        <a:xfrm>
          <a:off x="14185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19</xdr:col>
      <xdr:colOff>266700</xdr:colOff>
      <xdr:row>92</xdr:row>
      <xdr:rowOff>35560</xdr:rowOff>
    </xdr:from>
    <xdr:to>
      <xdr:col>20</xdr:col>
      <xdr:colOff>343535</xdr:colOff>
      <xdr:row>93</xdr:row>
      <xdr:rowOff>123190</xdr:rowOff>
    </xdr:to>
    <xdr:sp macro="" textlink="">
      <xdr:nvSpPr>
        <xdr:cNvPr id="9488" name="テキスト ボックス 272"/>
        <xdr:cNvSpPr txBox="1"/>
      </xdr:nvSpPr>
      <xdr:spPr>
        <a:xfrm>
          <a:off x="13296900" y="1580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24</xdr:col>
      <xdr:colOff>508000</xdr:colOff>
      <xdr:row>83</xdr:row>
      <xdr:rowOff>58420</xdr:rowOff>
    </xdr:from>
    <xdr:to>
      <xdr:col>24</xdr:col>
      <xdr:colOff>609600</xdr:colOff>
      <xdr:row>83</xdr:row>
      <xdr:rowOff>160020</xdr:rowOff>
    </xdr:to>
    <xdr:sp macro="" textlink="">
      <xdr:nvSpPr>
        <xdr:cNvPr id="9489" name="円/楕円 273"/>
        <xdr:cNvSpPr/>
      </xdr:nvSpPr>
      <xdr:spPr>
        <a:xfrm>
          <a:off x="16967200" y="14288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647700</xdr:colOff>
      <xdr:row>82</xdr:row>
      <xdr:rowOff>74930</xdr:rowOff>
    </xdr:from>
    <xdr:to>
      <xdr:col>26</xdr:col>
      <xdr:colOff>37465</xdr:colOff>
      <xdr:row>83</xdr:row>
      <xdr:rowOff>161925</xdr:rowOff>
    </xdr:to>
    <xdr:sp macro="" textlink="">
      <xdr:nvSpPr>
        <xdr:cNvPr id="9490" name="給与水準   （国との比較）該当値テキスト"/>
        <xdr:cNvSpPr txBox="1"/>
      </xdr:nvSpPr>
      <xdr:spPr>
        <a:xfrm>
          <a:off x="17106900" y="1413383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91.7</a:t>
          </a:r>
        </a:p>
      </xdr:txBody>
    </xdr:sp>
    <xdr:clientData/>
  </xdr:twoCellAnchor>
  <xdr:twoCellAnchor>
    <xdr:from>
      <xdr:col>23</xdr:col>
      <xdr:colOff>355600</xdr:colOff>
      <xdr:row>83</xdr:row>
      <xdr:rowOff>58420</xdr:rowOff>
    </xdr:from>
    <xdr:to>
      <xdr:col>23</xdr:col>
      <xdr:colOff>457200</xdr:colOff>
      <xdr:row>83</xdr:row>
      <xdr:rowOff>160020</xdr:rowOff>
    </xdr:to>
    <xdr:sp macro="" textlink="">
      <xdr:nvSpPr>
        <xdr:cNvPr id="9491" name="円/楕円 275"/>
        <xdr:cNvSpPr/>
      </xdr:nvSpPr>
      <xdr:spPr>
        <a:xfrm>
          <a:off x="16129000" y="14288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81</xdr:row>
      <xdr:rowOff>170180</xdr:rowOff>
    </xdr:from>
    <xdr:to>
      <xdr:col>24</xdr:col>
      <xdr:colOff>76200</xdr:colOff>
      <xdr:row>83</xdr:row>
      <xdr:rowOff>86360</xdr:rowOff>
    </xdr:to>
    <xdr:sp macro="" textlink="">
      <xdr:nvSpPr>
        <xdr:cNvPr id="9492" name="テキスト ボックス 276"/>
        <xdr:cNvSpPr txBox="1"/>
      </xdr:nvSpPr>
      <xdr:spPr>
        <a:xfrm>
          <a:off x="15798800" y="1405763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91.7</a:t>
          </a:r>
        </a:p>
      </xdr:txBody>
    </xdr:sp>
    <xdr:clientData/>
  </xdr:twoCellAnchor>
  <xdr:twoCellAnchor>
    <xdr:from>
      <xdr:col>22</xdr:col>
      <xdr:colOff>152400</xdr:colOff>
      <xdr:row>83</xdr:row>
      <xdr:rowOff>42545</xdr:rowOff>
    </xdr:from>
    <xdr:to>
      <xdr:col>22</xdr:col>
      <xdr:colOff>254000</xdr:colOff>
      <xdr:row>83</xdr:row>
      <xdr:rowOff>144145</xdr:rowOff>
    </xdr:to>
    <xdr:sp macro="" textlink="">
      <xdr:nvSpPr>
        <xdr:cNvPr id="9493" name="円/楕円 277"/>
        <xdr:cNvSpPr/>
      </xdr:nvSpPr>
      <xdr:spPr>
        <a:xfrm>
          <a:off x="15240000" y="14272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81</xdr:row>
      <xdr:rowOff>154940</xdr:rowOff>
    </xdr:from>
    <xdr:to>
      <xdr:col>22</xdr:col>
      <xdr:colOff>584200</xdr:colOff>
      <xdr:row>83</xdr:row>
      <xdr:rowOff>70485</xdr:rowOff>
    </xdr:to>
    <xdr:sp macro="" textlink="">
      <xdr:nvSpPr>
        <xdr:cNvPr id="9494" name="テキスト ボックス 278"/>
        <xdr:cNvSpPr txBox="1"/>
      </xdr:nvSpPr>
      <xdr:spPr>
        <a:xfrm>
          <a:off x="14909800" y="1404239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91.5</a:t>
          </a:r>
        </a:p>
      </xdr:txBody>
    </xdr:sp>
    <xdr:clientData/>
  </xdr:twoCellAnchor>
  <xdr:twoCellAnchor>
    <xdr:from>
      <xdr:col>20</xdr:col>
      <xdr:colOff>635000</xdr:colOff>
      <xdr:row>86</xdr:row>
      <xdr:rowOff>50800</xdr:rowOff>
    </xdr:from>
    <xdr:to>
      <xdr:col>21</xdr:col>
      <xdr:colOff>50800</xdr:colOff>
      <xdr:row>86</xdr:row>
      <xdr:rowOff>152400</xdr:rowOff>
    </xdr:to>
    <xdr:sp macro="" textlink="">
      <xdr:nvSpPr>
        <xdr:cNvPr id="9495" name="円/楕円 279"/>
        <xdr:cNvSpPr/>
      </xdr:nvSpPr>
      <xdr:spPr>
        <a:xfrm>
          <a:off x="14351000" y="1479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84</xdr:row>
      <xdr:rowOff>162560</xdr:rowOff>
    </xdr:from>
    <xdr:to>
      <xdr:col>21</xdr:col>
      <xdr:colOff>381000</xdr:colOff>
      <xdr:row>86</xdr:row>
      <xdr:rowOff>78740</xdr:rowOff>
    </xdr:to>
    <xdr:sp macro="" textlink="">
      <xdr:nvSpPr>
        <xdr:cNvPr id="9496" name="テキスト ボックス 280"/>
        <xdr:cNvSpPr txBox="1"/>
      </xdr:nvSpPr>
      <xdr:spPr>
        <a:xfrm>
          <a:off x="14020800" y="145643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98.0</a:t>
          </a:r>
        </a:p>
      </xdr:txBody>
    </xdr:sp>
    <xdr:clientData/>
  </xdr:twoCellAnchor>
  <xdr:twoCellAnchor>
    <xdr:from>
      <xdr:col>19</xdr:col>
      <xdr:colOff>431800</xdr:colOff>
      <xdr:row>85</xdr:row>
      <xdr:rowOff>149860</xdr:rowOff>
    </xdr:from>
    <xdr:to>
      <xdr:col>19</xdr:col>
      <xdr:colOff>533400</xdr:colOff>
      <xdr:row>86</xdr:row>
      <xdr:rowOff>80010</xdr:rowOff>
    </xdr:to>
    <xdr:sp macro="" textlink="">
      <xdr:nvSpPr>
        <xdr:cNvPr id="9497" name="円/楕円 281"/>
        <xdr:cNvSpPr/>
      </xdr:nvSpPr>
      <xdr:spPr>
        <a:xfrm>
          <a:off x="13462000" y="14723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84</xdr:row>
      <xdr:rowOff>90170</xdr:rowOff>
    </xdr:from>
    <xdr:to>
      <xdr:col>20</xdr:col>
      <xdr:colOff>177800</xdr:colOff>
      <xdr:row>86</xdr:row>
      <xdr:rowOff>6350</xdr:rowOff>
    </xdr:to>
    <xdr:sp macro="" textlink="">
      <xdr:nvSpPr>
        <xdr:cNvPr id="9498" name="テキスト ボックス 282"/>
        <xdr:cNvSpPr txBox="1"/>
      </xdr:nvSpPr>
      <xdr:spPr>
        <a:xfrm>
          <a:off x="13131800" y="144919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97.1</a:t>
          </a:r>
        </a:p>
      </xdr:txBody>
    </xdr:sp>
    <xdr:clientData/>
  </xdr:twoCellAnchor>
  <xdr:twoCellAnchor>
    <xdr:from>
      <xdr:col>18</xdr:col>
      <xdr:colOff>482600</xdr:colOff>
      <xdr:row>51</xdr:row>
      <xdr:rowOff>82550</xdr:rowOff>
    </xdr:from>
    <xdr:to>
      <xdr:col>26</xdr:col>
      <xdr:colOff>76200</xdr:colOff>
      <xdr:row>53</xdr:row>
      <xdr:rowOff>57150</xdr:rowOff>
    </xdr:to>
    <xdr:sp macro="" textlink="">
      <xdr:nvSpPr>
        <xdr:cNvPr id="9499"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定員管理の状況</a:t>
          </a:r>
        </a:p>
      </xdr:txBody>
    </xdr:sp>
    <xdr:clientData/>
  </xdr:twoCellAnchor>
  <xdr:twoCellAnchor editAs="oneCell">
    <xdr:from>
      <xdr:col>19</xdr:col>
      <xdr:colOff>422275</xdr:colOff>
      <xdr:row>53</xdr:row>
      <xdr:rowOff>101600</xdr:rowOff>
    </xdr:from>
    <xdr:to>
      <xdr:col>22</xdr:col>
      <xdr:colOff>414655</xdr:colOff>
      <xdr:row>55</xdr:row>
      <xdr:rowOff>67310</xdr:rowOff>
    </xdr:to>
    <xdr:sp macro="" textlink="">
      <xdr:nvSpPr>
        <xdr:cNvPr id="9500" name="テキスト ボックス 284"/>
        <xdr:cNvSpPr txBox="1"/>
      </xdr:nvSpPr>
      <xdr:spPr>
        <a:xfrm>
          <a:off x="13452475" y="9188450"/>
          <a:ext cx="2049780"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lstStyle/>
        <a:p>
          <a:pPr algn="ctr"/>
          <a:r>
            <a:rPr sz="1300" b="1" i="0" u="none" strike="noStrike" baseline="0">
              <a:solidFill>
                <a:srgbClr val="000000"/>
              </a:solidFill>
              <a:latin typeface="ＭＳ Ｐゴシック"/>
              <a:ea typeface="ＭＳ Ｐゴシック"/>
            </a:rPr>
            <a:t>人口千人当たり職員数</a:t>
          </a:r>
        </a:p>
      </xdr:txBody>
    </xdr:sp>
    <xdr:clientData/>
  </xdr:twoCellAnchor>
  <xdr:twoCellAnchor editAs="oneCell">
    <xdr:from>
      <xdr:col>22</xdr:col>
      <xdr:colOff>542925</xdr:colOff>
      <xdr:row>53</xdr:row>
      <xdr:rowOff>76200</xdr:rowOff>
    </xdr:from>
    <xdr:to>
      <xdr:col>25</xdr:col>
      <xdr:colOff>136525</xdr:colOff>
      <xdr:row>55</xdr:row>
      <xdr:rowOff>91440</xdr:rowOff>
    </xdr:to>
    <xdr:sp macro="" textlink="">
      <xdr:nvSpPr>
        <xdr:cNvPr id="9501" name="テキスト ボックス 285"/>
        <xdr:cNvSpPr txBox="1"/>
      </xdr:nvSpPr>
      <xdr:spPr>
        <a:xfrm>
          <a:off x="15630525" y="9163050"/>
          <a:ext cx="1651000" cy="35814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spAutoFit/>
        </a:bodyPr>
        <a:lstStyle/>
        <a:p>
          <a:pPr algn="l"/>
          <a:r>
            <a:rPr sz="1600" b="1" i="0" u="none" strike="noStrike" baseline="0">
              <a:solidFill>
                <a:srgbClr val="FF0000"/>
              </a:solidFill>
              <a:latin typeface="ＭＳ Ｐゴシック"/>
              <a:ea typeface="ＭＳ Ｐゴシック"/>
            </a:rPr>
            <a:t>[15.95人]　</a:t>
          </a:r>
        </a:p>
      </xdr:txBody>
    </xdr:sp>
    <xdr:clientData/>
  </xdr:twoCellAnchor>
  <xdr:twoCellAnchor>
    <xdr:from>
      <xdr:col>26</xdr:col>
      <xdr:colOff>139700</xdr:colOff>
      <xdr:row>52</xdr:row>
      <xdr:rowOff>165100</xdr:rowOff>
    </xdr:from>
    <xdr:to>
      <xdr:col>28</xdr:col>
      <xdr:colOff>292100</xdr:colOff>
      <xdr:row>54</xdr:row>
      <xdr:rowOff>76200</xdr:rowOff>
    </xdr:to>
    <xdr:sp macro="" textlink="">
      <xdr:nvSpPr>
        <xdr:cNvPr id="9502" name="正方形/長方形 286"/>
        <xdr:cNvSpPr/>
      </xdr:nvSpPr>
      <xdr:spPr>
        <a:xfrm>
          <a:off x="17970500" y="908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9503" name="正方形/長方形 287"/>
        <xdr:cNvSpPr/>
      </xdr:nvSpPr>
      <xdr:spPr>
        <a:xfrm>
          <a:off x="17970500" y="927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67/107</a:t>
          </a: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9504" name="正方形/長方形 288"/>
        <xdr:cNvSpPr/>
      </xdr:nvSpPr>
      <xdr:spPr>
        <a:xfrm>
          <a:off x="196215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9505" name="正方形/長方形 289"/>
        <xdr:cNvSpPr/>
      </xdr:nvSpPr>
      <xdr:spPr>
        <a:xfrm>
          <a:off x="196215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6.96</a:t>
          </a: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9506" name="正方形/長方形 290"/>
        <xdr:cNvSpPr/>
      </xdr:nvSpPr>
      <xdr:spPr>
        <a:xfrm>
          <a:off x="210820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9507" name="正方形/長方形 291"/>
        <xdr:cNvSpPr/>
      </xdr:nvSpPr>
      <xdr:spPr>
        <a:xfrm>
          <a:off x="210820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8.62</a:t>
          </a: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9508" name="正方形/長方形 292"/>
        <xdr:cNvSpPr/>
      </xdr:nvSpPr>
      <xdr:spPr>
        <a:xfrm>
          <a:off x="12827000" y="958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9509"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9510" name="正方形/長方形 294"/>
        <xdr:cNvSpPr/>
      </xdr:nvSpPr>
      <xdr:spPr>
        <a:xfrm>
          <a:off x="18097500" y="958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9511" name="テキスト ボックス 295"/>
        <xdr:cNvSpPr txBox="1"/>
      </xdr:nvSpPr>
      <xdr:spPr>
        <a:xfrm>
          <a:off x="18224500" y="990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職員の定員管理計画に基づき、退職者の補充を抑制してきた事により、合併当初より78人減少しています。引続き計画に基づき退職者に対する新規採用者の抑制は実施していきますが、合併後の広大な町面積などを考慮する中で削減にも限界がでてくるものと考えます。</a:t>
          </a:r>
        </a:p>
        <a:p>
          <a:pPr algn="l"/>
          <a:r>
            <a:rPr sz="1300" b="0" i="0" u="none" strike="noStrike" baseline="0">
              <a:solidFill>
                <a:srgbClr val="000000"/>
              </a:solidFill>
              <a:latin typeface="ＭＳ Ｐゴシック"/>
              <a:ea typeface="ＭＳ Ｐゴシック"/>
            </a:rPr>
            <a:t>　数値も類似団体とほぼ同数値となっており、以降数年間退職予定者数の増加が見込まれている事などから、数値の改善は改善していくものと思われます。</a:t>
          </a:r>
        </a:p>
        <a:p>
          <a:pPr algn="l"/>
          <a:endParaRPr/>
        </a:p>
      </xdr:txBody>
    </xdr:sp>
    <xdr:clientData/>
  </xdr:twoCellAnchor>
  <xdr:twoCellAnchor editAs="oneCell">
    <xdr:from>
      <xdr:col>18</xdr:col>
      <xdr:colOff>444500</xdr:colOff>
      <xdr:row>54</xdr:row>
      <xdr:rowOff>139700</xdr:rowOff>
    </xdr:from>
    <xdr:to>
      <xdr:col>19</xdr:col>
      <xdr:colOff>107950</xdr:colOff>
      <xdr:row>56</xdr:row>
      <xdr:rowOff>22225</xdr:rowOff>
    </xdr:to>
    <xdr:sp macro="" textlink="">
      <xdr:nvSpPr>
        <xdr:cNvPr id="9512" name="テキスト ボックス 296"/>
        <xdr:cNvSpPr txBox="1"/>
      </xdr:nvSpPr>
      <xdr:spPr>
        <a:xfrm>
          <a:off x="12788900" y="9398000"/>
          <a:ext cx="34925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(人)</a:t>
          </a:r>
        </a:p>
      </xdr:txBody>
    </xdr:sp>
    <xdr:clientData/>
  </xdr:twoCellAnchor>
  <xdr:twoCellAnchor>
    <xdr:from>
      <xdr:col>18</xdr:col>
      <xdr:colOff>482600</xdr:colOff>
      <xdr:row>70</xdr:row>
      <xdr:rowOff>0</xdr:rowOff>
    </xdr:from>
    <xdr:to>
      <xdr:col>26</xdr:col>
      <xdr:colOff>76200</xdr:colOff>
      <xdr:row>70</xdr:row>
      <xdr:rowOff>0</xdr:rowOff>
    </xdr:to>
    <xdr:cxnSp macro="">
      <xdr:nvCxnSpPr>
        <xdr:cNvPr id="9513" name="直線コネクタ 297"/>
        <xdr:cNvCxnSpPr/>
      </xdr:nvCxnSpPr>
      <xdr:spPr>
        <a:xfrm>
          <a:off x="12827000" y="1200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69</xdr:row>
      <xdr:rowOff>29210</xdr:rowOff>
    </xdr:from>
    <xdr:to>
      <xdr:col>18</xdr:col>
      <xdr:colOff>481965</xdr:colOff>
      <xdr:row>70</xdr:row>
      <xdr:rowOff>116205</xdr:rowOff>
    </xdr:to>
    <xdr:sp macro="" textlink="">
      <xdr:nvSpPr>
        <xdr:cNvPr id="9514" name="テキスト ボックス 298"/>
        <xdr:cNvSpPr txBox="1"/>
      </xdr:nvSpPr>
      <xdr:spPr>
        <a:xfrm>
          <a:off x="12065000" y="118592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35.00</a:t>
          </a:r>
        </a:p>
      </xdr:txBody>
    </xdr:sp>
    <xdr:clientData/>
  </xdr:twoCellAnchor>
  <xdr:twoCellAnchor>
    <xdr:from>
      <xdr:col>18</xdr:col>
      <xdr:colOff>482600</xdr:colOff>
      <xdr:row>67</xdr:row>
      <xdr:rowOff>169545</xdr:rowOff>
    </xdr:from>
    <xdr:to>
      <xdr:col>26</xdr:col>
      <xdr:colOff>76200</xdr:colOff>
      <xdr:row>67</xdr:row>
      <xdr:rowOff>169545</xdr:rowOff>
    </xdr:to>
    <xdr:cxnSp macro="">
      <xdr:nvCxnSpPr>
        <xdr:cNvPr id="9515" name="直線コネクタ 299"/>
        <xdr:cNvCxnSpPr/>
      </xdr:nvCxnSpPr>
      <xdr:spPr>
        <a:xfrm>
          <a:off x="12827000" y="1165669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67</xdr:row>
      <xdr:rowOff>27305</xdr:rowOff>
    </xdr:from>
    <xdr:to>
      <xdr:col>18</xdr:col>
      <xdr:colOff>481965</xdr:colOff>
      <xdr:row>68</xdr:row>
      <xdr:rowOff>114935</xdr:rowOff>
    </xdr:to>
    <xdr:sp macro="" textlink="">
      <xdr:nvSpPr>
        <xdr:cNvPr id="9516" name="テキスト ボックス 300"/>
        <xdr:cNvSpPr txBox="1"/>
      </xdr:nvSpPr>
      <xdr:spPr>
        <a:xfrm>
          <a:off x="12065000" y="1151445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a:t>
          </a:r>
        </a:p>
      </xdr:txBody>
    </xdr:sp>
    <xdr:clientData/>
  </xdr:twoCellAnchor>
  <xdr:twoCellAnchor>
    <xdr:from>
      <xdr:col>18</xdr:col>
      <xdr:colOff>482600</xdr:colOff>
      <xdr:row>65</xdr:row>
      <xdr:rowOff>167640</xdr:rowOff>
    </xdr:from>
    <xdr:to>
      <xdr:col>26</xdr:col>
      <xdr:colOff>76200</xdr:colOff>
      <xdr:row>65</xdr:row>
      <xdr:rowOff>167640</xdr:rowOff>
    </xdr:to>
    <xdr:cxnSp macro="">
      <xdr:nvCxnSpPr>
        <xdr:cNvPr id="9517" name="直線コネクタ 301"/>
        <xdr:cNvCxnSpPr/>
      </xdr:nvCxnSpPr>
      <xdr:spPr>
        <a:xfrm>
          <a:off x="12827000" y="1131189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65</xdr:row>
      <xdr:rowOff>25400</xdr:rowOff>
    </xdr:from>
    <xdr:to>
      <xdr:col>18</xdr:col>
      <xdr:colOff>481965</xdr:colOff>
      <xdr:row>66</xdr:row>
      <xdr:rowOff>113030</xdr:rowOff>
    </xdr:to>
    <xdr:sp macro="" textlink="">
      <xdr:nvSpPr>
        <xdr:cNvPr id="9518" name="テキスト ボックス 302"/>
        <xdr:cNvSpPr txBox="1"/>
      </xdr:nvSpPr>
      <xdr:spPr>
        <a:xfrm>
          <a:off x="12065000" y="1116965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25.00</a:t>
          </a:r>
        </a:p>
      </xdr:txBody>
    </xdr:sp>
    <xdr:clientData/>
  </xdr:twoCellAnchor>
  <xdr:twoCellAnchor>
    <xdr:from>
      <xdr:col>18</xdr:col>
      <xdr:colOff>482600</xdr:colOff>
      <xdr:row>63</xdr:row>
      <xdr:rowOff>166370</xdr:rowOff>
    </xdr:from>
    <xdr:to>
      <xdr:col>26</xdr:col>
      <xdr:colOff>76200</xdr:colOff>
      <xdr:row>63</xdr:row>
      <xdr:rowOff>166370</xdr:rowOff>
    </xdr:to>
    <xdr:cxnSp macro="">
      <xdr:nvCxnSpPr>
        <xdr:cNvPr id="9519" name="直線コネクタ 303"/>
        <xdr:cNvCxnSpPr/>
      </xdr:nvCxnSpPr>
      <xdr:spPr>
        <a:xfrm>
          <a:off x="12827000" y="1096772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63</xdr:row>
      <xdr:rowOff>23495</xdr:rowOff>
    </xdr:from>
    <xdr:to>
      <xdr:col>18</xdr:col>
      <xdr:colOff>481965</xdr:colOff>
      <xdr:row>64</xdr:row>
      <xdr:rowOff>111125</xdr:rowOff>
    </xdr:to>
    <xdr:sp macro="" textlink="">
      <xdr:nvSpPr>
        <xdr:cNvPr id="9520" name="テキスト ボックス 304"/>
        <xdr:cNvSpPr txBox="1"/>
      </xdr:nvSpPr>
      <xdr:spPr>
        <a:xfrm>
          <a:off x="12065000" y="1082484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a:t>
          </a:r>
        </a:p>
      </xdr:txBody>
    </xdr:sp>
    <xdr:clientData/>
  </xdr:twoCellAnchor>
  <xdr:twoCellAnchor>
    <xdr:from>
      <xdr:col>18</xdr:col>
      <xdr:colOff>482600</xdr:colOff>
      <xdr:row>61</xdr:row>
      <xdr:rowOff>164465</xdr:rowOff>
    </xdr:from>
    <xdr:to>
      <xdr:col>26</xdr:col>
      <xdr:colOff>76200</xdr:colOff>
      <xdr:row>61</xdr:row>
      <xdr:rowOff>164465</xdr:rowOff>
    </xdr:to>
    <xdr:cxnSp macro="">
      <xdr:nvCxnSpPr>
        <xdr:cNvPr id="9521" name="直線コネクタ 305"/>
        <xdr:cNvCxnSpPr/>
      </xdr:nvCxnSpPr>
      <xdr:spPr>
        <a:xfrm>
          <a:off x="12827000" y="1062291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61</xdr:row>
      <xdr:rowOff>22225</xdr:rowOff>
    </xdr:from>
    <xdr:to>
      <xdr:col>18</xdr:col>
      <xdr:colOff>481965</xdr:colOff>
      <xdr:row>62</xdr:row>
      <xdr:rowOff>109220</xdr:rowOff>
    </xdr:to>
    <xdr:sp macro="" textlink="">
      <xdr:nvSpPr>
        <xdr:cNvPr id="9522" name="テキスト ボックス 306"/>
        <xdr:cNvSpPr txBox="1"/>
      </xdr:nvSpPr>
      <xdr:spPr>
        <a:xfrm>
          <a:off x="12065000" y="1048067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15.00</a:t>
          </a:r>
        </a:p>
      </xdr:txBody>
    </xdr:sp>
    <xdr:clientData/>
  </xdr:twoCellAnchor>
  <xdr:twoCellAnchor>
    <xdr:from>
      <xdr:col>18</xdr:col>
      <xdr:colOff>482600</xdr:colOff>
      <xdr:row>59</xdr:row>
      <xdr:rowOff>162560</xdr:rowOff>
    </xdr:from>
    <xdr:to>
      <xdr:col>26</xdr:col>
      <xdr:colOff>76200</xdr:colOff>
      <xdr:row>59</xdr:row>
      <xdr:rowOff>162560</xdr:rowOff>
    </xdr:to>
    <xdr:cxnSp macro="">
      <xdr:nvCxnSpPr>
        <xdr:cNvPr id="9523" name="直線コネクタ 307"/>
        <xdr:cNvCxnSpPr/>
      </xdr:nvCxnSpPr>
      <xdr:spPr>
        <a:xfrm>
          <a:off x="12827000" y="1027811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59</xdr:row>
      <xdr:rowOff>20320</xdr:rowOff>
    </xdr:from>
    <xdr:to>
      <xdr:col>18</xdr:col>
      <xdr:colOff>481965</xdr:colOff>
      <xdr:row>60</xdr:row>
      <xdr:rowOff>107315</xdr:rowOff>
    </xdr:to>
    <xdr:sp macro="" textlink="">
      <xdr:nvSpPr>
        <xdr:cNvPr id="9524" name="テキスト ボックス 308"/>
        <xdr:cNvSpPr txBox="1"/>
      </xdr:nvSpPr>
      <xdr:spPr>
        <a:xfrm>
          <a:off x="12065000" y="1013587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482600</xdr:colOff>
      <xdr:row>57</xdr:row>
      <xdr:rowOff>160655</xdr:rowOff>
    </xdr:from>
    <xdr:to>
      <xdr:col>26</xdr:col>
      <xdr:colOff>76200</xdr:colOff>
      <xdr:row>57</xdr:row>
      <xdr:rowOff>160655</xdr:rowOff>
    </xdr:to>
    <xdr:cxnSp macro="">
      <xdr:nvCxnSpPr>
        <xdr:cNvPr id="9525" name="直線コネクタ 309"/>
        <xdr:cNvCxnSpPr/>
      </xdr:nvCxnSpPr>
      <xdr:spPr>
        <a:xfrm>
          <a:off x="12827000" y="993330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57</xdr:row>
      <xdr:rowOff>18415</xdr:rowOff>
    </xdr:from>
    <xdr:to>
      <xdr:col>18</xdr:col>
      <xdr:colOff>481965</xdr:colOff>
      <xdr:row>58</xdr:row>
      <xdr:rowOff>105410</xdr:rowOff>
    </xdr:to>
    <xdr:sp macro="" textlink="">
      <xdr:nvSpPr>
        <xdr:cNvPr id="9526" name="テキスト ボックス 310"/>
        <xdr:cNvSpPr txBox="1"/>
      </xdr:nvSpPr>
      <xdr:spPr>
        <a:xfrm>
          <a:off x="12065000" y="979106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a:t>
          </a:r>
        </a:p>
      </xdr:txBody>
    </xdr:sp>
    <xdr:clientData/>
  </xdr:twoCellAnchor>
  <xdr:twoCellAnchor>
    <xdr:from>
      <xdr:col>18</xdr:col>
      <xdr:colOff>482600</xdr:colOff>
      <xdr:row>55</xdr:row>
      <xdr:rowOff>158750</xdr:rowOff>
    </xdr:from>
    <xdr:to>
      <xdr:col>26</xdr:col>
      <xdr:colOff>76200</xdr:colOff>
      <xdr:row>55</xdr:row>
      <xdr:rowOff>158750</xdr:rowOff>
    </xdr:to>
    <xdr:cxnSp macro="">
      <xdr:nvCxnSpPr>
        <xdr:cNvPr id="9527" name="直線コネクタ 311"/>
        <xdr:cNvCxnSpPr/>
      </xdr:nvCxnSpPr>
      <xdr:spPr>
        <a:xfrm>
          <a:off x="12827000" y="958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55</xdr:row>
      <xdr:rowOff>16510</xdr:rowOff>
    </xdr:from>
    <xdr:to>
      <xdr:col>18</xdr:col>
      <xdr:colOff>481965</xdr:colOff>
      <xdr:row>56</xdr:row>
      <xdr:rowOff>104140</xdr:rowOff>
    </xdr:to>
    <xdr:sp macro="" textlink="">
      <xdr:nvSpPr>
        <xdr:cNvPr id="9528" name="テキスト ボックス 312"/>
        <xdr:cNvSpPr txBox="1"/>
      </xdr:nvSpPr>
      <xdr:spPr>
        <a:xfrm>
          <a:off x="12065000" y="9446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0.00</a:t>
          </a: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9529" name="定員管理の状況グラフ枠"/>
        <xdr:cNvSpPr/>
      </xdr:nvSpPr>
      <xdr:spPr>
        <a:xfrm>
          <a:off x="12827000" y="958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558800</xdr:colOff>
      <xdr:row>58</xdr:row>
      <xdr:rowOff>166370</xdr:rowOff>
    </xdr:from>
    <xdr:to>
      <xdr:col>24</xdr:col>
      <xdr:colOff>558800</xdr:colOff>
      <xdr:row>66</xdr:row>
      <xdr:rowOff>156210</xdr:rowOff>
    </xdr:to>
    <xdr:cxnSp macro="">
      <xdr:nvCxnSpPr>
        <xdr:cNvPr id="9530" name="直線コネクタ 314"/>
        <xdr:cNvCxnSpPr/>
      </xdr:nvCxnSpPr>
      <xdr:spPr>
        <a:xfrm flipV="1">
          <a:off x="17018000" y="10110470"/>
          <a:ext cx="0" cy="136144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66</xdr:row>
      <xdr:rowOff>128270</xdr:rowOff>
    </xdr:from>
    <xdr:to>
      <xdr:col>26</xdr:col>
      <xdr:colOff>37465</xdr:colOff>
      <xdr:row>68</xdr:row>
      <xdr:rowOff>44450</xdr:rowOff>
    </xdr:to>
    <xdr:sp macro="" textlink="">
      <xdr:nvSpPr>
        <xdr:cNvPr id="9531" name="定員管理の状況最小値テキスト"/>
        <xdr:cNvSpPr txBox="1"/>
      </xdr:nvSpPr>
      <xdr:spPr>
        <a:xfrm>
          <a:off x="17106900" y="1144397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27.32</a:t>
          </a:r>
        </a:p>
      </xdr:txBody>
    </xdr:sp>
    <xdr:clientData/>
  </xdr:twoCellAnchor>
  <xdr:twoCellAnchor>
    <xdr:from>
      <xdr:col>24</xdr:col>
      <xdr:colOff>469900</xdr:colOff>
      <xdr:row>66</xdr:row>
      <xdr:rowOff>156210</xdr:rowOff>
    </xdr:from>
    <xdr:to>
      <xdr:col>24</xdr:col>
      <xdr:colOff>647700</xdr:colOff>
      <xdr:row>66</xdr:row>
      <xdr:rowOff>156210</xdr:rowOff>
    </xdr:to>
    <xdr:cxnSp macro="">
      <xdr:nvCxnSpPr>
        <xdr:cNvPr id="9532" name="直線コネクタ 316"/>
        <xdr:cNvCxnSpPr/>
      </xdr:nvCxnSpPr>
      <xdr:spPr>
        <a:xfrm>
          <a:off x="16929100" y="114719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57</xdr:row>
      <xdr:rowOff>81280</xdr:rowOff>
    </xdr:from>
    <xdr:to>
      <xdr:col>26</xdr:col>
      <xdr:colOff>37465</xdr:colOff>
      <xdr:row>58</xdr:row>
      <xdr:rowOff>168910</xdr:rowOff>
    </xdr:to>
    <xdr:sp macro="" textlink="">
      <xdr:nvSpPr>
        <xdr:cNvPr id="9533" name="定員管理の状況最大値テキスト"/>
        <xdr:cNvSpPr txBox="1"/>
      </xdr:nvSpPr>
      <xdr:spPr>
        <a:xfrm>
          <a:off x="17106900" y="985393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7.57</a:t>
          </a:r>
        </a:p>
      </xdr:txBody>
    </xdr:sp>
    <xdr:clientData/>
  </xdr:twoCellAnchor>
  <xdr:twoCellAnchor>
    <xdr:from>
      <xdr:col>24</xdr:col>
      <xdr:colOff>469900</xdr:colOff>
      <xdr:row>58</xdr:row>
      <xdr:rowOff>166370</xdr:rowOff>
    </xdr:from>
    <xdr:to>
      <xdr:col>24</xdr:col>
      <xdr:colOff>647700</xdr:colOff>
      <xdr:row>58</xdr:row>
      <xdr:rowOff>166370</xdr:rowOff>
    </xdr:to>
    <xdr:cxnSp macro="">
      <xdr:nvCxnSpPr>
        <xdr:cNvPr id="9534" name="直線コネクタ 318"/>
        <xdr:cNvCxnSpPr/>
      </xdr:nvCxnSpPr>
      <xdr:spPr>
        <a:xfrm>
          <a:off x="16929100" y="101104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62</xdr:row>
      <xdr:rowOff>58420</xdr:rowOff>
    </xdr:from>
    <xdr:to>
      <xdr:col>24</xdr:col>
      <xdr:colOff>558800</xdr:colOff>
      <xdr:row>62</xdr:row>
      <xdr:rowOff>74930</xdr:rowOff>
    </xdr:to>
    <xdr:cxnSp macro="">
      <xdr:nvCxnSpPr>
        <xdr:cNvPr id="9535" name="直線コネクタ 319"/>
        <xdr:cNvCxnSpPr/>
      </xdr:nvCxnSpPr>
      <xdr:spPr>
        <a:xfrm flipV="1">
          <a:off x="16179800" y="10688320"/>
          <a:ext cx="838200" cy="165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60</xdr:row>
      <xdr:rowOff>137795</xdr:rowOff>
    </xdr:from>
    <xdr:to>
      <xdr:col>26</xdr:col>
      <xdr:colOff>37465</xdr:colOff>
      <xdr:row>62</xdr:row>
      <xdr:rowOff>53975</xdr:rowOff>
    </xdr:to>
    <xdr:sp macro="" textlink="">
      <xdr:nvSpPr>
        <xdr:cNvPr id="9536" name="定員管理の状況平均値テキスト"/>
        <xdr:cNvSpPr txBox="1"/>
      </xdr:nvSpPr>
      <xdr:spPr>
        <a:xfrm>
          <a:off x="17106900" y="10424795"/>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15.11</a:t>
          </a:r>
        </a:p>
      </xdr:txBody>
    </xdr:sp>
    <xdr:clientData/>
  </xdr:twoCellAnchor>
  <xdr:twoCellAnchor>
    <xdr:from>
      <xdr:col>24</xdr:col>
      <xdr:colOff>508000</xdr:colOff>
      <xdr:row>61</xdr:row>
      <xdr:rowOff>121285</xdr:rowOff>
    </xdr:from>
    <xdr:to>
      <xdr:col>24</xdr:col>
      <xdr:colOff>609600</xdr:colOff>
      <xdr:row>62</xdr:row>
      <xdr:rowOff>52070</xdr:rowOff>
    </xdr:to>
    <xdr:sp macro="" textlink="">
      <xdr:nvSpPr>
        <xdr:cNvPr id="9537" name="フローチャート : 判断 321"/>
        <xdr:cNvSpPr/>
      </xdr:nvSpPr>
      <xdr:spPr>
        <a:xfrm>
          <a:off x="16967200" y="1057973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22</xdr:col>
      <xdr:colOff>203200</xdr:colOff>
      <xdr:row>62</xdr:row>
      <xdr:rowOff>74930</xdr:rowOff>
    </xdr:from>
    <xdr:to>
      <xdr:col>23</xdr:col>
      <xdr:colOff>406400</xdr:colOff>
      <xdr:row>62</xdr:row>
      <xdr:rowOff>74930</xdr:rowOff>
    </xdr:to>
    <xdr:cxnSp macro="">
      <xdr:nvCxnSpPr>
        <xdr:cNvPr id="9538" name="直線コネクタ 322"/>
        <xdr:cNvCxnSpPr/>
      </xdr:nvCxnSpPr>
      <xdr:spPr>
        <a:xfrm flipV="1">
          <a:off x="15290800" y="1070483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60</xdr:row>
      <xdr:rowOff>30480</xdr:rowOff>
    </xdr:from>
    <xdr:to>
      <xdr:col>23</xdr:col>
      <xdr:colOff>457200</xdr:colOff>
      <xdr:row>60</xdr:row>
      <xdr:rowOff>132080</xdr:rowOff>
    </xdr:to>
    <xdr:sp macro="" textlink="">
      <xdr:nvSpPr>
        <xdr:cNvPr id="9539" name="フローチャート : 判断 323"/>
        <xdr:cNvSpPr/>
      </xdr:nvSpPr>
      <xdr:spPr>
        <a:xfrm>
          <a:off x="16129000" y="10317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58</xdr:row>
      <xdr:rowOff>142240</xdr:rowOff>
    </xdr:from>
    <xdr:to>
      <xdr:col>24</xdr:col>
      <xdr:colOff>76200</xdr:colOff>
      <xdr:row>60</xdr:row>
      <xdr:rowOff>58420</xdr:rowOff>
    </xdr:to>
    <xdr:sp macro="" textlink="">
      <xdr:nvSpPr>
        <xdr:cNvPr id="9540" name="テキスト ボックス 324"/>
        <xdr:cNvSpPr txBox="1"/>
      </xdr:nvSpPr>
      <xdr:spPr>
        <a:xfrm>
          <a:off x="15798800" y="1008634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11.31</a:t>
          </a:r>
        </a:p>
      </xdr:txBody>
    </xdr:sp>
    <xdr:clientData/>
  </xdr:twoCellAnchor>
  <xdr:twoCellAnchor>
    <xdr:from>
      <xdr:col>21</xdr:col>
      <xdr:colOff>0</xdr:colOff>
      <xdr:row>62</xdr:row>
      <xdr:rowOff>74930</xdr:rowOff>
    </xdr:from>
    <xdr:to>
      <xdr:col>22</xdr:col>
      <xdr:colOff>203200</xdr:colOff>
      <xdr:row>62</xdr:row>
      <xdr:rowOff>92710</xdr:rowOff>
    </xdr:to>
    <xdr:cxnSp macro="">
      <xdr:nvCxnSpPr>
        <xdr:cNvPr id="9541" name="直線コネクタ 325"/>
        <xdr:cNvCxnSpPr/>
      </xdr:nvCxnSpPr>
      <xdr:spPr>
        <a:xfrm flipV="1">
          <a:off x="14401800" y="10704830"/>
          <a:ext cx="8890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60</xdr:row>
      <xdr:rowOff>27940</xdr:rowOff>
    </xdr:from>
    <xdr:to>
      <xdr:col>22</xdr:col>
      <xdr:colOff>254000</xdr:colOff>
      <xdr:row>60</xdr:row>
      <xdr:rowOff>129540</xdr:rowOff>
    </xdr:to>
    <xdr:sp macro="" textlink="">
      <xdr:nvSpPr>
        <xdr:cNvPr id="9542" name="フローチャート : 判断 326"/>
        <xdr:cNvSpPr/>
      </xdr:nvSpPr>
      <xdr:spPr>
        <a:xfrm>
          <a:off x="15240000" y="10314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58</xdr:row>
      <xdr:rowOff>139700</xdr:rowOff>
    </xdr:from>
    <xdr:to>
      <xdr:col>22</xdr:col>
      <xdr:colOff>584200</xdr:colOff>
      <xdr:row>60</xdr:row>
      <xdr:rowOff>55880</xdr:rowOff>
    </xdr:to>
    <xdr:sp macro="" textlink="">
      <xdr:nvSpPr>
        <xdr:cNvPr id="9543" name="テキスト ボックス 327"/>
        <xdr:cNvSpPr txBox="1"/>
      </xdr:nvSpPr>
      <xdr:spPr>
        <a:xfrm>
          <a:off x="14909800" y="100838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11.27</a:t>
          </a:r>
        </a:p>
      </xdr:txBody>
    </xdr:sp>
    <xdr:clientData/>
  </xdr:twoCellAnchor>
  <xdr:twoCellAnchor>
    <xdr:from>
      <xdr:col>19</xdr:col>
      <xdr:colOff>482600</xdr:colOff>
      <xdr:row>62</xdr:row>
      <xdr:rowOff>92710</xdr:rowOff>
    </xdr:from>
    <xdr:to>
      <xdr:col>21</xdr:col>
      <xdr:colOff>0</xdr:colOff>
      <xdr:row>62</xdr:row>
      <xdr:rowOff>95250</xdr:rowOff>
    </xdr:to>
    <xdr:cxnSp macro="">
      <xdr:nvCxnSpPr>
        <xdr:cNvPr id="9544" name="直線コネクタ 328"/>
        <xdr:cNvCxnSpPr/>
      </xdr:nvCxnSpPr>
      <xdr:spPr>
        <a:xfrm flipV="1">
          <a:off x="13512800" y="10722610"/>
          <a:ext cx="889000" cy="25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60</xdr:row>
      <xdr:rowOff>22860</xdr:rowOff>
    </xdr:from>
    <xdr:to>
      <xdr:col>21</xdr:col>
      <xdr:colOff>50800</xdr:colOff>
      <xdr:row>60</xdr:row>
      <xdr:rowOff>124460</xdr:rowOff>
    </xdr:to>
    <xdr:sp macro="" textlink="">
      <xdr:nvSpPr>
        <xdr:cNvPr id="9545" name="フローチャート : 判断 329"/>
        <xdr:cNvSpPr/>
      </xdr:nvSpPr>
      <xdr:spPr>
        <a:xfrm>
          <a:off x="14351000" y="10309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58</xdr:row>
      <xdr:rowOff>134620</xdr:rowOff>
    </xdr:from>
    <xdr:to>
      <xdr:col>21</xdr:col>
      <xdr:colOff>381000</xdr:colOff>
      <xdr:row>60</xdr:row>
      <xdr:rowOff>50165</xdr:rowOff>
    </xdr:to>
    <xdr:sp macro="" textlink="">
      <xdr:nvSpPr>
        <xdr:cNvPr id="9546" name="テキスト ボックス 330"/>
        <xdr:cNvSpPr txBox="1"/>
      </xdr:nvSpPr>
      <xdr:spPr>
        <a:xfrm>
          <a:off x="14020800" y="1007872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11.20</a:t>
          </a:r>
        </a:p>
      </xdr:txBody>
    </xdr:sp>
    <xdr:clientData/>
  </xdr:twoCellAnchor>
  <xdr:twoCellAnchor>
    <xdr:from>
      <xdr:col>19</xdr:col>
      <xdr:colOff>431800</xdr:colOff>
      <xdr:row>60</xdr:row>
      <xdr:rowOff>12065</xdr:rowOff>
    </xdr:from>
    <xdr:to>
      <xdr:col>19</xdr:col>
      <xdr:colOff>533400</xdr:colOff>
      <xdr:row>60</xdr:row>
      <xdr:rowOff>113665</xdr:rowOff>
    </xdr:to>
    <xdr:sp macro="" textlink="">
      <xdr:nvSpPr>
        <xdr:cNvPr id="9547" name="フローチャート : 判断 331"/>
        <xdr:cNvSpPr/>
      </xdr:nvSpPr>
      <xdr:spPr>
        <a:xfrm>
          <a:off x="13462000" y="10299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58</xdr:row>
      <xdr:rowOff>123825</xdr:rowOff>
    </xdr:from>
    <xdr:to>
      <xdr:col>20</xdr:col>
      <xdr:colOff>177800</xdr:colOff>
      <xdr:row>60</xdr:row>
      <xdr:rowOff>39370</xdr:rowOff>
    </xdr:to>
    <xdr:sp macro="" textlink="">
      <xdr:nvSpPr>
        <xdr:cNvPr id="9548" name="テキスト ボックス 332"/>
        <xdr:cNvSpPr txBox="1"/>
      </xdr:nvSpPr>
      <xdr:spPr>
        <a:xfrm>
          <a:off x="13131800" y="1006792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11.04</a:t>
          </a:r>
        </a:p>
      </xdr:txBody>
    </xdr:sp>
    <xdr:clientData/>
  </xdr:twoCellAnchor>
  <xdr:twoCellAnchor editAs="oneCell">
    <xdr:from>
      <xdr:col>24</xdr:col>
      <xdr:colOff>343535</xdr:colOff>
      <xdr:row>69</xdr:row>
      <xdr:rowOff>168910</xdr:rowOff>
    </xdr:from>
    <xdr:to>
      <xdr:col>25</xdr:col>
      <xdr:colOff>419100</xdr:colOff>
      <xdr:row>71</xdr:row>
      <xdr:rowOff>84455</xdr:rowOff>
    </xdr:to>
    <xdr:sp macro="" textlink="">
      <xdr:nvSpPr>
        <xdr:cNvPr id="9549" name="テキスト ボックス 333"/>
        <xdr:cNvSpPr txBox="1"/>
      </xdr:nvSpPr>
      <xdr:spPr>
        <a:xfrm>
          <a:off x="16802735" y="119989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23</xdr:col>
      <xdr:colOff>190500</xdr:colOff>
      <xdr:row>69</xdr:row>
      <xdr:rowOff>168910</xdr:rowOff>
    </xdr:from>
    <xdr:to>
      <xdr:col>24</xdr:col>
      <xdr:colOff>266065</xdr:colOff>
      <xdr:row>71</xdr:row>
      <xdr:rowOff>84455</xdr:rowOff>
    </xdr:to>
    <xdr:sp macro="" textlink="">
      <xdr:nvSpPr>
        <xdr:cNvPr id="9550" name="テキスト ボックス 334"/>
        <xdr:cNvSpPr txBox="1"/>
      </xdr:nvSpPr>
      <xdr:spPr>
        <a:xfrm>
          <a:off x="15963900" y="119989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673100</xdr:colOff>
      <xdr:row>69</xdr:row>
      <xdr:rowOff>168910</xdr:rowOff>
    </xdr:from>
    <xdr:to>
      <xdr:col>23</xdr:col>
      <xdr:colOff>62865</xdr:colOff>
      <xdr:row>71</xdr:row>
      <xdr:rowOff>84455</xdr:rowOff>
    </xdr:to>
    <xdr:sp macro="" textlink="">
      <xdr:nvSpPr>
        <xdr:cNvPr id="9551" name="テキスト ボックス 335"/>
        <xdr:cNvSpPr txBox="1"/>
      </xdr:nvSpPr>
      <xdr:spPr>
        <a:xfrm>
          <a:off x="15074900" y="119989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20</xdr:col>
      <xdr:colOff>469900</xdr:colOff>
      <xdr:row>69</xdr:row>
      <xdr:rowOff>168910</xdr:rowOff>
    </xdr:from>
    <xdr:to>
      <xdr:col>21</xdr:col>
      <xdr:colOff>546100</xdr:colOff>
      <xdr:row>71</xdr:row>
      <xdr:rowOff>84455</xdr:rowOff>
    </xdr:to>
    <xdr:sp macro="" textlink="">
      <xdr:nvSpPr>
        <xdr:cNvPr id="9552" name="テキスト ボックス 336"/>
        <xdr:cNvSpPr txBox="1"/>
      </xdr:nvSpPr>
      <xdr:spPr>
        <a:xfrm>
          <a:off x="14185900" y="1199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19</xdr:col>
      <xdr:colOff>266700</xdr:colOff>
      <xdr:row>69</xdr:row>
      <xdr:rowOff>168910</xdr:rowOff>
    </xdr:from>
    <xdr:to>
      <xdr:col>20</xdr:col>
      <xdr:colOff>343535</xdr:colOff>
      <xdr:row>71</xdr:row>
      <xdr:rowOff>84455</xdr:rowOff>
    </xdr:to>
    <xdr:sp macro="" textlink="">
      <xdr:nvSpPr>
        <xdr:cNvPr id="9553" name="テキスト ボックス 337"/>
        <xdr:cNvSpPr txBox="1"/>
      </xdr:nvSpPr>
      <xdr:spPr>
        <a:xfrm>
          <a:off x="13296900" y="1199896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24</xdr:col>
      <xdr:colOff>508000</xdr:colOff>
      <xdr:row>62</xdr:row>
      <xdr:rowOff>7620</xdr:rowOff>
    </xdr:from>
    <xdr:to>
      <xdr:col>24</xdr:col>
      <xdr:colOff>609600</xdr:colOff>
      <xdr:row>62</xdr:row>
      <xdr:rowOff>109220</xdr:rowOff>
    </xdr:to>
    <xdr:sp macro="" textlink="">
      <xdr:nvSpPr>
        <xdr:cNvPr id="9554" name="円/楕円 338"/>
        <xdr:cNvSpPr/>
      </xdr:nvSpPr>
      <xdr:spPr>
        <a:xfrm>
          <a:off x="16967200" y="10637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647700</xdr:colOff>
      <xdr:row>61</xdr:row>
      <xdr:rowOff>151130</xdr:rowOff>
    </xdr:from>
    <xdr:to>
      <xdr:col>26</xdr:col>
      <xdr:colOff>37465</xdr:colOff>
      <xdr:row>63</xdr:row>
      <xdr:rowOff>67310</xdr:rowOff>
    </xdr:to>
    <xdr:sp macro="" textlink="">
      <xdr:nvSpPr>
        <xdr:cNvPr id="9555" name="定員管理の状況該当値テキスト"/>
        <xdr:cNvSpPr txBox="1"/>
      </xdr:nvSpPr>
      <xdr:spPr>
        <a:xfrm>
          <a:off x="17106900" y="106095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15.95</a:t>
          </a:r>
        </a:p>
      </xdr:txBody>
    </xdr:sp>
    <xdr:clientData/>
  </xdr:twoCellAnchor>
  <xdr:twoCellAnchor>
    <xdr:from>
      <xdr:col>23</xdr:col>
      <xdr:colOff>355600</xdr:colOff>
      <xdr:row>62</xdr:row>
      <xdr:rowOff>23495</xdr:rowOff>
    </xdr:from>
    <xdr:to>
      <xdr:col>23</xdr:col>
      <xdr:colOff>457200</xdr:colOff>
      <xdr:row>62</xdr:row>
      <xdr:rowOff>125095</xdr:rowOff>
    </xdr:to>
    <xdr:sp macro="" textlink="">
      <xdr:nvSpPr>
        <xdr:cNvPr id="9556" name="円/楕円 340"/>
        <xdr:cNvSpPr/>
      </xdr:nvSpPr>
      <xdr:spPr>
        <a:xfrm>
          <a:off x="16129000" y="10653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62</xdr:row>
      <xdr:rowOff>109855</xdr:rowOff>
    </xdr:from>
    <xdr:to>
      <xdr:col>24</xdr:col>
      <xdr:colOff>76200</xdr:colOff>
      <xdr:row>64</xdr:row>
      <xdr:rowOff>25400</xdr:rowOff>
    </xdr:to>
    <xdr:sp macro="" textlink="">
      <xdr:nvSpPr>
        <xdr:cNvPr id="9557" name="テキスト ボックス 341"/>
        <xdr:cNvSpPr txBox="1"/>
      </xdr:nvSpPr>
      <xdr:spPr>
        <a:xfrm>
          <a:off x="15798800" y="1073975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16.18</a:t>
          </a:r>
        </a:p>
      </xdr:txBody>
    </xdr:sp>
    <xdr:clientData/>
  </xdr:twoCellAnchor>
  <xdr:twoCellAnchor>
    <xdr:from>
      <xdr:col>22</xdr:col>
      <xdr:colOff>152400</xdr:colOff>
      <xdr:row>62</xdr:row>
      <xdr:rowOff>24130</xdr:rowOff>
    </xdr:from>
    <xdr:to>
      <xdr:col>22</xdr:col>
      <xdr:colOff>254000</xdr:colOff>
      <xdr:row>62</xdr:row>
      <xdr:rowOff>125730</xdr:rowOff>
    </xdr:to>
    <xdr:sp macro="" textlink="">
      <xdr:nvSpPr>
        <xdr:cNvPr id="9558" name="円/楕円 342"/>
        <xdr:cNvSpPr/>
      </xdr:nvSpPr>
      <xdr:spPr>
        <a:xfrm>
          <a:off x="15240000" y="10654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62</xdr:row>
      <xdr:rowOff>110490</xdr:rowOff>
    </xdr:from>
    <xdr:to>
      <xdr:col>22</xdr:col>
      <xdr:colOff>584200</xdr:colOff>
      <xdr:row>64</xdr:row>
      <xdr:rowOff>26035</xdr:rowOff>
    </xdr:to>
    <xdr:sp macro="" textlink="">
      <xdr:nvSpPr>
        <xdr:cNvPr id="9559" name="テキスト ボックス 343"/>
        <xdr:cNvSpPr txBox="1"/>
      </xdr:nvSpPr>
      <xdr:spPr>
        <a:xfrm>
          <a:off x="14909800" y="1074039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16.19</a:t>
          </a:r>
        </a:p>
      </xdr:txBody>
    </xdr:sp>
    <xdr:clientData/>
  </xdr:twoCellAnchor>
  <xdr:twoCellAnchor>
    <xdr:from>
      <xdr:col>20</xdr:col>
      <xdr:colOff>635000</xdr:colOff>
      <xdr:row>62</xdr:row>
      <xdr:rowOff>41910</xdr:rowOff>
    </xdr:from>
    <xdr:to>
      <xdr:col>21</xdr:col>
      <xdr:colOff>50800</xdr:colOff>
      <xdr:row>62</xdr:row>
      <xdr:rowOff>143510</xdr:rowOff>
    </xdr:to>
    <xdr:sp macro="" textlink="">
      <xdr:nvSpPr>
        <xdr:cNvPr id="9560" name="円/楕円 344"/>
        <xdr:cNvSpPr/>
      </xdr:nvSpPr>
      <xdr:spPr>
        <a:xfrm>
          <a:off x="14351000" y="10671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62</xdr:row>
      <xdr:rowOff>128270</xdr:rowOff>
    </xdr:from>
    <xdr:to>
      <xdr:col>21</xdr:col>
      <xdr:colOff>381000</xdr:colOff>
      <xdr:row>64</xdr:row>
      <xdr:rowOff>44450</xdr:rowOff>
    </xdr:to>
    <xdr:sp macro="" textlink="">
      <xdr:nvSpPr>
        <xdr:cNvPr id="9561" name="テキスト ボックス 345"/>
        <xdr:cNvSpPr txBox="1"/>
      </xdr:nvSpPr>
      <xdr:spPr>
        <a:xfrm>
          <a:off x="14020800" y="107581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16.45</a:t>
          </a:r>
        </a:p>
      </xdr:txBody>
    </xdr:sp>
    <xdr:clientData/>
  </xdr:twoCellAnchor>
  <xdr:twoCellAnchor>
    <xdr:from>
      <xdr:col>19</xdr:col>
      <xdr:colOff>431800</xdr:colOff>
      <xdr:row>62</xdr:row>
      <xdr:rowOff>44450</xdr:rowOff>
    </xdr:from>
    <xdr:to>
      <xdr:col>19</xdr:col>
      <xdr:colOff>533400</xdr:colOff>
      <xdr:row>62</xdr:row>
      <xdr:rowOff>146050</xdr:rowOff>
    </xdr:to>
    <xdr:sp macro="" textlink="">
      <xdr:nvSpPr>
        <xdr:cNvPr id="9562" name="円/楕円 346"/>
        <xdr:cNvSpPr/>
      </xdr:nvSpPr>
      <xdr:spPr>
        <a:xfrm>
          <a:off x="13462000" y="10674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62</xdr:row>
      <xdr:rowOff>130810</xdr:rowOff>
    </xdr:from>
    <xdr:to>
      <xdr:col>20</xdr:col>
      <xdr:colOff>177800</xdr:colOff>
      <xdr:row>64</xdr:row>
      <xdr:rowOff>46990</xdr:rowOff>
    </xdr:to>
    <xdr:sp macro="" textlink="">
      <xdr:nvSpPr>
        <xdr:cNvPr id="9563" name="テキスト ボックス 347"/>
        <xdr:cNvSpPr txBox="1"/>
      </xdr:nvSpPr>
      <xdr:spPr>
        <a:xfrm>
          <a:off x="13131800" y="107607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16.49</a:t>
          </a:r>
        </a:p>
      </xdr:txBody>
    </xdr:sp>
    <xdr:clientData/>
  </xdr:twoCellAnchor>
  <xdr:twoCellAnchor>
    <xdr:from>
      <xdr:col>18</xdr:col>
      <xdr:colOff>482600</xdr:colOff>
      <xdr:row>29</xdr:row>
      <xdr:rowOff>44450</xdr:rowOff>
    </xdr:from>
    <xdr:to>
      <xdr:col>26</xdr:col>
      <xdr:colOff>76200</xdr:colOff>
      <xdr:row>31</xdr:row>
      <xdr:rowOff>19050</xdr:rowOff>
    </xdr:to>
    <xdr:sp macro="" textlink="">
      <xdr:nvSpPr>
        <xdr:cNvPr id="9564" name="正方形/長方形 34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公債費負担の状況</a:t>
          </a:r>
        </a:p>
      </xdr:txBody>
    </xdr:sp>
    <xdr:clientData/>
  </xdr:twoCellAnchor>
  <xdr:twoCellAnchor editAs="oneCell">
    <xdr:from>
      <xdr:col>19</xdr:col>
      <xdr:colOff>645160</xdr:colOff>
      <xdr:row>31</xdr:row>
      <xdr:rowOff>63500</xdr:rowOff>
    </xdr:from>
    <xdr:to>
      <xdr:col>22</xdr:col>
      <xdr:colOff>193040</xdr:colOff>
      <xdr:row>33</xdr:row>
      <xdr:rowOff>29210</xdr:rowOff>
    </xdr:to>
    <xdr:sp macro="" textlink="">
      <xdr:nvSpPr>
        <xdr:cNvPr id="9565" name="テキスト ボックス 349"/>
        <xdr:cNvSpPr txBox="1"/>
      </xdr:nvSpPr>
      <xdr:spPr>
        <a:xfrm>
          <a:off x="13675360" y="5378450"/>
          <a:ext cx="1605280"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lstStyle/>
        <a:p>
          <a:pPr algn="ctr"/>
          <a:r>
            <a:rPr sz="1300" b="1" i="0" u="none" strike="noStrike" baseline="0">
              <a:solidFill>
                <a:srgbClr val="000000"/>
              </a:solidFill>
              <a:latin typeface="ＭＳ Ｐゴシック"/>
              <a:ea typeface="ＭＳ Ｐゴシック"/>
            </a:rPr>
            <a:t>実質公債費比率</a:t>
          </a:r>
        </a:p>
      </xdr:txBody>
    </xdr:sp>
    <xdr:clientData/>
  </xdr:twoCellAnchor>
  <xdr:twoCellAnchor editAs="oneCell">
    <xdr:from>
      <xdr:col>22</xdr:col>
      <xdr:colOff>320040</xdr:colOff>
      <xdr:row>31</xdr:row>
      <xdr:rowOff>38100</xdr:rowOff>
    </xdr:from>
    <xdr:to>
      <xdr:col>24</xdr:col>
      <xdr:colOff>598805</xdr:colOff>
      <xdr:row>33</xdr:row>
      <xdr:rowOff>53975</xdr:rowOff>
    </xdr:to>
    <xdr:sp macro="" textlink="">
      <xdr:nvSpPr>
        <xdr:cNvPr id="9566" name="テキスト ボックス 350"/>
        <xdr:cNvSpPr txBox="1"/>
      </xdr:nvSpPr>
      <xdr:spPr>
        <a:xfrm>
          <a:off x="15407640" y="535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spAutoFit/>
        </a:bodyPr>
        <a:lstStyle/>
        <a:p>
          <a:pPr algn="l"/>
          <a:r>
            <a:rPr sz="1600" b="1" i="0" u="none" strike="noStrike" baseline="0">
              <a:solidFill>
                <a:srgbClr val="FF0000"/>
              </a:solidFill>
              <a:latin typeface="ＭＳ Ｐゴシック"/>
              <a:ea typeface="ＭＳ Ｐゴシック"/>
            </a:rPr>
            <a:t>[15.0%]　</a:t>
          </a:r>
        </a:p>
      </xdr:txBody>
    </xdr:sp>
    <xdr:clientData/>
  </xdr:twoCellAnchor>
  <xdr:twoCellAnchor>
    <xdr:from>
      <xdr:col>26</xdr:col>
      <xdr:colOff>139700</xdr:colOff>
      <xdr:row>30</xdr:row>
      <xdr:rowOff>127000</xdr:rowOff>
    </xdr:from>
    <xdr:to>
      <xdr:col>28</xdr:col>
      <xdr:colOff>292100</xdr:colOff>
      <xdr:row>32</xdr:row>
      <xdr:rowOff>38100</xdr:rowOff>
    </xdr:to>
    <xdr:sp macro="" textlink="">
      <xdr:nvSpPr>
        <xdr:cNvPr id="9567" name="正方形/長方形 351"/>
        <xdr:cNvSpPr/>
      </xdr:nvSpPr>
      <xdr:spPr>
        <a:xfrm>
          <a:off x="17970500" y="527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9568" name="正方形/長方形 352"/>
        <xdr:cNvSpPr/>
      </xdr:nvSpPr>
      <xdr:spPr>
        <a:xfrm>
          <a:off x="17970500" y="546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104/107</a:t>
          </a: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9569" name="正方形/長方形 353"/>
        <xdr:cNvSpPr/>
      </xdr:nvSpPr>
      <xdr:spPr>
        <a:xfrm>
          <a:off x="196215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9570" name="正方形/長方形 354"/>
        <xdr:cNvSpPr/>
      </xdr:nvSpPr>
      <xdr:spPr>
        <a:xfrm>
          <a:off x="196215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7.4</a:t>
          </a: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9571" name="正方形/長方形 355"/>
        <xdr:cNvSpPr/>
      </xdr:nvSpPr>
      <xdr:spPr>
        <a:xfrm>
          <a:off x="210820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9572" name="正方形/長方形 356"/>
        <xdr:cNvSpPr/>
      </xdr:nvSpPr>
      <xdr:spPr>
        <a:xfrm>
          <a:off x="210820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10.4</a:t>
          </a: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9573" name="正方形/長方形 357"/>
        <xdr:cNvSpPr/>
      </xdr:nvSpPr>
      <xdr:spPr>
        <a:xfrm>
          <a:off x="12827000" y="577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9574" name="正方形/長方形 35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9575" name="正方形/長方形 359"/>
        <xdr:cNvSpPr/>
      </xdr:nvSpPr>
      <xdr:spPr>
        <a:xfrm>
          <a:off x="18097500" y="577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9576" name="テキスト ボックス 360"/>
        <xdr:cNvSpPr txBox="1"/>
      </xdr:nvSpPr>
      <xdr:spPr>
        <a:xfrm>
          <a:off x="18224500" y="609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200" b="0" i="0" u="none" strike="noStrike" baseline="0">
              <a:solidFill>
                <a:srgbClr val="000000"/>
              </a:solidFill>
              <a:latin typeface="ＭＳ Ｐゴシック"/>
              <a:ea typeface="ＭＳ Ｐゴシック"/>
            </a:rPr>
            <a:t>  当町の財政運営におきまして財源不足を補てんする措置として地方債の活用には重要な位置づけがされていますが、合併前の旧町村におけるH10年以降の各種事業実施に投資した多額の地方債が実質公債費比率の肥大化を招き20年度には23.5%までに達しました。以降財政健全化計画に基づき地方債の計画的な発行に努めると共に歳出の抑制に努めるなどにより、H23年度には地方債発行の許可基準である18％を下回り、今年度では15％まで改善しました。しかし数値は依然と高く、引き続き健全な起債の借入に努めます。</a:t>
          </a:r>
        </a:p>
      </xdr:txBody>
    </xdr:sp>
    <xdr:clientData/>
  </xdr:twoCellAnchor>
  <xdr:twoCellAnchor editAs="oneCell">
    <xdr:from>
      <xdr:col>18</xdr:col>
      <xdr:colOff>444500</xdr:colOff>
      <xdr:row>32</xdr:row>
      <xdr:rowOff>101600</xdr:rowOff>
    </xdr:from>
    <xdr:to>
      <xdr:col>19</xdr:col>
      <xdr:colOff>56515</xdr:colOff>
      <xdr:row>33</xdr:row>
      <xdr:rowOff>154940</xdr:rowOff>
    </xdr:to>
    <xdr:sp macro="" textlink="">
      <xdr:nvSpPr>
        <xdr:cNvPr id="9577" name="テキスト ボックス 361"/>
        <xdr:cNvSpPr txBox="1"/>
      </xdr:nvSpPr>
      <xdr:spPr>
        <a:xfrm>
          <a:off x="12788900" y="5588000"/>
          <a:ext cx="29781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482600</xdr:colOff>
      <xdr:row>47</xdr:row>
      <xdr:rowOff>133350</xdr:rowOff>
    </xdr:from>
    <xdr:to>
      <xdr:col>26</xdr:col>
      <xdr:colOff>76200</xdr:colOff>
      <xdr:row>47</xdr:row>
      <xdr:rowOff>133350</xdr:rowOff>
    </xdr:to>
    <xdr:cxnSp macro="">
      <xdr:nvCxnSpPr>
        <xdr:cNvPr id="9578" name="直線コネクタ 362"/>
        <xdr:cNvCxnSpPr/>
      </xdr:nvCxnSpPr>
      <xdr:spPr>
        <a:xfrm>
          <a:off x="12827000" y="819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46</xdr:row>
      <xdr:rowOff>162560</xdr:rowOff>
    </xdr:from>
    <xdr:to>
      <xdr:col>18</xdr:col>
      <xdr:colOff>481965</xdr:colOff>
      <xdr:row>48</xdr:row>
      <xdr:rowOff>78740</xdr:rowOff>
    </xdr:to>
    <xdr:sp macro="" textlink="">
      <xdr:nvSpPr>
        <xdr:cNvPr id="9579" name="テキスト ボックス 363"/>
        <xdr:cNvSpPr txBox="1"/>
      </xdr:nvSpPr>
      <xdr:spPr>
        <a:xfrm>
          <a:off x="12065000" y="8049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18</xdr:col>
      <xdr:colOff>482600</xdr:colOff>
      <xdr:row>44</xdr:row>
      <xdr:rowOff>165100</xdr:rowOff>
    </xdr:from>
    <xdr:to>
      <xdr:col>26</xdr:col>
      <xdr:colOff>76200</xdr:colOff>
      <xdr:row>44</xdr:row>
      <xdr:rowOff>165100</xdr:rowOff>
    </xdr:to>
    <xdr:cxnSp macro="">
      <xdr:nvCxnSpPr>
        <xdr:cNvPr id="9580" name="直線コネクタ 364"/>
        <xdr:cNvCxnSpPr/>
      </xdr:nvCxnSpPr>
      <xdr:spPr>
        <a:xfrm>
          <a:off x="12827000" y="77089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44</xdr:row>
      <xdr:rowOff>22860</xdr:rowOff>
    </xdr:from>
    <xdr:to>
      <xdr:col>18</xdr:col>
      <xdr:colOff>481965</xdr:colOff>
      <xdr:row>45</xdr:row>
      <xdr:rowOff>110490</xdr:rowOff>
    </xdr:to>
    <xdr:sp macro="" textlink="">
      <xdr:nvSpPr>
        <xdr:cNvPr id="9581" name="テキスト ボックス 365"/>
        <xdr:cNvSpPr txBox="1"/>
      </xdr:nvSpPr>
      <xdr:spPr>
        <a:xfrm>
          <a:off x="12065000" y="75666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482600</xdr:colOff>
      <xdr:row>42</xdr:row>
      <xdr:rowOff>25400</xdr:rowOff>
    </xdr:from>
    <xdr:to>
      <xdr:col>26</xdr:col>
      <xdr:colOff>76200</xdr:colOff>
      <xdr:row>42</xdr:row>
      <xdr:rowOff>25400</xdr:rowOff>
    </xdr:to>
    <xdr:cxnSp macro="">
      <xdr:nvCxnSpPr>
        <xdr:cNvPr id="9582" name="直線コネクタ 366"/>
        <xdr:cNvCxnSpPr/>
      </xdr:nvCxnSpPr>
      <xdr:spPr>
        <a:xfrm>
          <a:off x="12827000" y="72263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41</xdr:row>
      <xdr:rowOff>54610</xdr:rowOff>
    </xdr:from>
    <xdr:to>
      <xdr:col>18</xdr:col>
      <xdr:colOff>481965</xdr:colOff>
      <xdr:row>42</xdr:row>
      <xdr:rowOff>141605</xdr:rowOff>
    </xdr:to>
    <xdr:sp macro="" textlink="">
      <xdr:nvSpPr>
        <xdr:cNvPr id="9583" name="テキスト ボックス 367"/>
        <xdr:cNvSpPr txBox="1"/>
      </xdr:nvSpPr>
      <xdr:spPr>
        <a:xfrm>
          <a:off x="12065000" y="70840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18</xdr:col>
      <xdr:colOff>482600</xdr:colOff>
      <xdr:row>39</xdr:row>
      <xdr:rowOff>57150</xdr:rowOff>
    </xdr:from>
    <xdr:to>
      <xdr:col>26</xdr:col>
      <xdr:colOff>76200</xdr:colOff>
      <xdr:row>39</xdr:row>
      <xdr:rowOff>57150</xdr:rowOff>
    </xdr:to>
    <xdr:cxnSp macro="">
      <xdr:nvCxnSpPr>
        <xdr:cNvPr id="9584" name="直線コネクタ 368"/>
        <xdr:cNvCxnSpPr/>
      </xdr:nvCxnSpPr>
      <xdr:spPr>
        <a:xfrm>
          <a:off x="12827000" y="67437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38</xdr:row>
      <xdr:rowOff>86360</xdr:rowOff>
    </xdr:from>
    <xdr:to>
      <xdr:col>18</xdr:col>
      <xdr:colOff>481965</xdr:colOff>
      <xdr:row>40</xdr:row>
      <xdr:rowOff>1905</xdr:rowOff>
    </xdr:to>
    <xdr:sp macro="" textlink="">
      <xdr:nvSpPr>
        <xdr:cNvPr id="9585" name="テキスト ボックス 369"/>
        <xdr:cNvSpPr txBox="1"/>
      </xdr:nvSpPr>
      <xdr:spPr>
        <a:xfrm>
          <a:off x="12065000" y="6601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482600</xdr:colOff>
      <xdr:row>36</xdr:row>
      <xdr:rowOff>88900</xdr:rowOff>
    </xdr:from>
    <xdr:to>
      <xdr:col>26</xdr:col>
      <xdr:colOff>76200</xdr:colOff>
      <xdr:row>36</xdr:row>
      <xdr:rowOff>88900</xdr:rowOff>
    </xdr:to>
    <xdr:cxnSp macro="">
      <xdr:nvCxnSpPr>
        <xdr:cNvPr id="9586" name="直線コネクタ 370"/>
        <xdr:cNvCxnSpPr/>
      </xdr:nvCxnSpPr>
      <xdr:spPr>
        <a:xfrm>
          <a:off x="12827000" y="62611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33</xdr:row>
      <xdr:rowOff>120650</xdr:rowOff>
    </xdr:to>
    <xdr:cxnSp macro="">
      <xdr:nvCxnSpPr>
        <xdr:cNvPr id="9587" name="直線コネクタ 371"/>
        <xdr:cNvCxnSpPr/>
      </xdr:nvCxnSpPr>
      <xdr:spPr>
        <a:xfrm>
          <a:off x="12827000" y="577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9588" name="公債費負担の状況グラフ枠"/>
        <xdr:cNvSpPr/>
      </xdr:nvSpPr>
      <xdr:spPr>
        <a:xfrm>
          <a:off x="12827000" y="577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558800</xdr:colOff>
      <xdr:row>38</xdr:row>
      <xdr:rowOff>26035</xdr:rowOff>
    </xdr:from>
    <xdr:to>
      <xdr:col>24</xdr:col>
      <xdr:colOff>558800</xdr:colOff>
      <xdr:row>45</xdr:row>
      <xdr:rowOff>90170</xdr:rowOff>
    </xdr:to>
    <xdr:cxnSp macro="">
      <xdr:nvCxnSpPr>
        <xdr:cNvPr id="9589" name="直線コネクタ 373"/>
        <xdr:cNvCxnSpPr/>
      </xdr:nvCxnSpPr>
      <xdr:spPr>
        <a:xfrm flipV="1">
          <a:off x="17018000" y="6541135"/>
          <a:ext cx="0" cy="126428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45</xdr:row>
      <xdr:rowOff>62230</xdr:rowOff>
    </xdr:from>
    <xdr:to>
      <xdr:col>26</xdr:col>
      <xdr:colOff>37465</xdr:colOff>
      <xdr:row>46</xdr:row>
      <xdr:rowOff>149860</xdr:rowOff>
    </xdr:to>
    <xdr:sp macro="" textlink="">
      <xdr:nvSpPr>
        <xdr:cNvPr id="9590" name="公債費負担の状況最小値テキスト"/>
        <xdr:cNvSpPr txBox="1"/>
      </xdr:nvSpPr>
      <xdr:spPr>
        <a:xfrm>
          <a:off x="17106900" y="77774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22.0</a:t>
          </a:r>
        </a:p>
      </xdr:txBody>
    </xdr:sp>
    <xdr:clientData/>
  </xdr:twoCellAnchor>
  <xdr:twoCellAnchor>
    <xdr:from>
      <xdr:col>24</xdr:col>
      <xdr:colOff>469900</xdr:colOff>
      <xdr:row>45</xdr:row>
      <xdr:rowOff>90170</xdr:rowOff>
    </xdr:from>
    <xdr:to>
      <xdr:col>24</xdr:col>
      <xdr:colOff>647700</xdr:colOff>
      <xdr:row>45</xdr:row>
      <xdr:rowOff>90170</xdr:rowOff>
    </xdr:to>
    <xdr:cxnSp macro="">
      <xdr:nvCxnSpPr>
        <xdr:cNvPr id="9591" name="直線コネクタ 375"/>
        <xdr:cNvCxnSpPr/>
      </xdr:nvCxnSpPr>
      <xdr:spPr>
        <a:xfrm>
          <a:off x="16929100" y="78054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36</xdr:row>
      <xdr:rowOff>112395</xdr:rowOff>
    </xdr:from>
    <xdr:to>
      <xdr:col>26</xdr:col>
      <xdr:colOff>37465</xdr:colOff>
      <xdr:row>38</xdr:row>
      <xdr:rowOff>27940</xdr:rowOff>
    </xdr:to>
    <xdr:sp macro="" textlink="">
      <xdr:nvSpPr>
        <xdr:cNvPr id="9592" name="公債費負担の状況最大値テキスト"/>
        <xdr:cNvSpPr txBox="1"/>
      </xdr:nvSpPr>
      <xdr:spPr>
        <a:xfrm>
          <a:off x="17106900" y="628459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 4.2</a:t>
          </a:r>
        </a:p>
      </xdr:txBody>
    </xdr:sp>
    <xdr:clientData/>
  </xdr:twoCellAnchor>
  <xdr:twoCellAnchor>
    <xdr:from>
      <xdr:col>24</xdr:col>
      <xdr:colOff>469900</xdr:colOff>
      <xdr:row>38</xdr:row>
      <xdr:rowOff>26035</xdr:rowOff>
    </xdr:from>
    <xdr:to>
      <xdr:col>24</xdr:col>
      <xdr:colOff>647700</xdr:colOff>
      <xdr:row>38</xdr:row>
      <xdr:rowOff>26035</xdr:rowOff>
    </xdr:to>
    <xdr:cxnSp macro="">
      <xdr:nvCxnSpPr>
        <xdr:cNvPr id="9593" name="直線コネクタ 377"/>
        <xdr:cNvCxnSpPr/>
      </xdr:nvCxnSpPr>
      <xdr:spPr>
        <a:xfrm>
          <a:off x="16929100" y="65411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43</xdr:row>
      <xdr:rowOff>95250</xdr:rowOff>
    </xdr:from>
    <xdr:to>
      <xdr:col>24</xdr:col>
      <xdr:colOff>558800</xdr:colOff>
      <xdr:row>43</xdr:row>
      <xdr:rowOff>138430</xdr:rowOff>
    </xdr:to>
    <xdr:cxnSp macro="">
      <xdr:nvCxnSpPr>
        <xdr:cNvPr id="9594" name="直線コネクタ 378"/>
        <xdr:cNvCxnSpPr/>
      </xdr:nvCxnSpPr>
      <xdr:spPr>
        <a:xfrm flipV="1">
          <a:off x="16179800" y="7467600"/>
          <a:ext cx="838200" cy="431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40</xdr:row>
      <xdr:rowOff>95250</xdr:rowOff>
    </xdr:from>
    <xdr:to>
      <xdr:col>26</xdr:col>
      <xdr:colOff>37465</xdr:colOff>
      <xdr:row>42</xdr:row>
      <xdr:rowOff>11430</xdr:rowOff>
    </xdr:to>
    <xdr:sp macro="" textlink="">
      <xdr:nvSpPr>
        <xdr:cNvPr id="9595" name="公債費負担の状況平均値テキスト"/>
        <xdr:cNvSpPr txBox="1"/>
      </xdr:nvSpPr>
      <xdr:spPr>
        <a:xfrm>
          <a:off x="17106900" y="6953250"/>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8.6</a:t>
          </a:r>
        </a:p>
      </xdr:txBody>
    </xdr:sp>
    <xdr:clientData/>
  </xdr:twoCellAnchor>
  <xdr:twoCellAnchor>
    <xdr:from>
      <xdr:col>24</xdr:col>
      <xdr:colOff>508000</xdr:colOff>
      <xdr:row>41</xdr:row>
      <xdr:rowOff>78740</xdr:rowOff>
    </xdr:from>
    <xdr:to>
      <xdr:col>24</xdr:col>
      <xdr:colOff>609600</xdr:colOff>
      <xdr:row>42</xdr:row>
      <xdr:rowOff>8890</xdr:rowOff>
    </xdr:to>
    <xdr:sp macro="" textlink="">
      <xdr:nvSpPr>
        <xdr:cNvPr id="9596" name="フローチャート : 判断 380"/>
        <xdr:cNvSpPr/>
      </xdr:nvSpPr>
      <xdr:spPr>
        <a:xfrm>
          <a:off x="16967200" y="7108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22</xdr:col>
      <xdr:colOff>203200</xdr:colOff>
      <xdr:row>43</xdr:row>
      <xdr:rowOff>138430</xdr:rowOff>
    </xdr:from>
    <xdr:to>
      <xdr:col>23</xdr:col>
      <xdr:colOff>406400</xdr:colOff>
      <xdr:row>44</xdr:row>
      <xdr:rowOff>6350</xdr:rowOff>
    </xdr:to>
    <xdr:cxnSp macro="">
      <xdr:nvCxnSpPr>
        <xdr:cNvPr id="9597" name="直線コネクタ 381"/>
        <xdr:cNvCxnSpPr/>
      </xdr:nvCxnSpPr>
      <xdr:spPr>
        <a:xfrm flipV="1">
          <a:off x="15290800" y="7510780"/>
          <a:ext cx="889000" cy="393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42</xdr:row>
      <xdr:rowOff>46990</xdr:rowOff>
    </xdr:from>
    <xdr:to>
      <xdr:col>23</xdr:col>
      <xdr:colOff>457200</xdr:colOff>
      <xdr:row>42</xdr:row>
      <xdr:rowOff>148590</xdr:rowOff>
    </xdr:to>
    <xdr:sp macro="" textlink="">
      <xdr:nvSpPr>
        <xdr:cNvPr id="9598" name="フローチャート : 判断 382"/>
        <xdr:cNvSpPr/>
      </xdr:nvSpPr>
      <xdr:spPr>
        <a:xfrm>
          <a:off x="16129000" y="7247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40</xdr:row>
      <xdr:rowOff>158750</xdr:rowOff>
    </xdr:from>
    <xdr:to>
      <xdr:col>24</xdr:col>
      <xdr:colOff>76200</xdr:colOff>
      <xdr:row>42</xdr:row>
      <xdr:rowOff>74930</xdr:rowOff>
    </xdr:to>
    <xdr:sp macro="" textlink="">
      <xdr:nvSpPr>
        <xdr:cNvPr id="9599" name="テキスト ボックス 383"/>
        <xdr:cNvSpPr txBox="1"/>
      </xdr:nvSpPr>
      <xdr:spPr>
        <a:xfrm>
          <a:off x="15798800" y="701675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11.5</a:t>
          </a:r>
        </a:p>
      </xdr:txBody>
    </xdr:sp>
    <xdr:clientData/>
  </xdr:twoCellAnchor>
  <xdr:twoCellAnchor>
    <xdr:from>
      <xdr:col>21</xdr:col>
      <xdr:colOff>0</xdr:colOff>
      <xdr:row>44</xdr:row>
      <xdr:rowOff>6350</xdr:rowOff>
    </xdr:from>
    <xdr:to>
      <xdr:col>22</xdr:col>
      <xdr:colOff>203200</xdr:colOff>
      <xdr:row>44</xdr:row>
      <xdr:rowOff>29845</xdr:rowOff>
    </xdr:to>
    <xdr:cxnSp macro="">
      <xdr:nvCxnSpPr>
        <xdr:cNvPr id="9600" name="直線コネクタ 384"/>
        <xdr:cNvCxnSpPr/>
      </xdr:nvCxnSpPr>
      <xdr:spPr>
        <a:xfrm flipV="1">
          <a:off x="14401800" y="7550150"/>
          <a:ext cx="889000" cy="234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42</xdr:row>
      <xdr:rowOff>95250</xdr:rowOff>
    </xdr:from>
    <xdr:to>
      <xdr:col>22</xdr:col>
      <xdr:colOff>254000</xdr:colOff>
      <xdr:row>43</xdr:row>
      <xdr:rowOff>25400</xdr:rowOff>
    </xdr:to>
    <xdr:sp macro="" textlink="">
      <xdr:nvSpPr>
        <xdr:cNvPr id="9601" name="フローチャート : 判断 385"/>
        <xdr:cNvSpPr/>
      </xdr:nvSpPr>
      <xdr:spPr>
        <a:xfrm>
          <a:off x="15240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41</xdr:row>
      <xdr:rowOff>35560</xdr:rowOff>
    </xdr:from>
    <xdr:to>
      <xdr:col>22</xdr:col>
      <xdr:colOff>584200</xdr:colOff>
      <xdr:row>42</xdr:row>
      <xdr:rowOff>123190</xdr:rowOff>
    </xdr:to>
    <xdr:sp macro="" textlink="">
      <xdr:nvSpPr>
        <xdr:cNvPr id="9602" name="テキスト ボックス 386"/>
        <xdr:cNvSpPr txBox="1"/>
      </xdr:nvSpPr>
      <xdr:spPr>
        <a:xfrm>
          <a:off x="14909800" y="70650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12.5</a:t>
          </a:r>
        </a:p>
      </xdr:txBody>
    </xdr:sp>
    <xdr:clientData/>
  </xdr:twoCellAnchor>
  <xdr:twoCellAnchor>
    <xdr:from>
      <xdr:col>19</xdr:col>
      <xdr:colOff>482600</xdr:colOff>
      <xdr:row>44</xdr:row>
      <xdr:rowOff>29845</xdr:rowOff>
    </xdr:from>
    <xdr:to>
      <xdr:col>21</xdr:col>
      <xdr:colOff>0</xdr:colOff>
      <xdr:row>44</xdr:row>
      <xdr:rowOff>63500</xdr:rowOff>
    </xdr:to>
    <xdr:cxnSp macro="">
      <xdr:nvCxnSpPr>
        <xdr:cNvPr id="9603" name="直線コネクタ 387"/>
        <xdr:cNvCxnSpPr/>
      </xdr:nvCxnSpPr>
      <xdr:spPr>
        <a:xfrm flipV="1">
          <a:off x="13512800" y="7573645"/>
          <a:ext cx="889000" cy="336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42</xdr:row>
      <xdr:rowOff>133985</xdr:rowOff>
    </xdr:from>
    <xdr:to>
      <xdr:col>21</xdr:col>
      <xdr:colOff>50800</xdr:colOff>
      <xdr:row>43</xdr:row>
      <xdr:rowOff>64135</xdr:rowOff>
    </xdr:to>
    <xdr:sp macro="" textlink="">
      <xdr:nvSpPr>
        <xdr:cNvPr id="9604" name="フローチャート : 判断 388"/>
        <xdr:cNvSpPr/>
      </xdr:nvSpPr>
      <xdr:spPr>
        <a:xfrm>
          <a:off x="14351000" y="7334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41</xdr:row>
      <xdr:rowOff>74930</xdr:rowOff>
    </xdr:from>
    <xdr:to>
      <xdr:col>21</xdr:col>
      <xdr:colOff>381000</xdr:colOff>
      <xdr:row>42</xdr:row>
      <xdr:rowOff>161925</xdr:rowOff>
    </xdr:to>
    <xdr:sp macro="" textlink="">
      <xdr:nvSpPr>
        <xdr:cNvPr id="9605" name="テキスト ボックス 389"/>
        <xdr:cNvSpPr txBox="1"/>
      </xdr:nvSpPr>
      <xdr:spPr>
        <a:xfrm>
          <a:off x="14020800" y="710438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13.3</a:t>
          </a:r>
        </a:p>
      </xdr:txBody>
    </xdr:sp>
    <xdr:clientData/>
  </xdr:twoCellAnchor>
  <xdr:twoCellAnchor>
    <xdr:from>
      <xdr:col>19</xdr:col>
      <xdr:colOff>431800</xdr:colOff>
      <xdr:row>43</xdr:row>
      <xdr:rowOff>20320</xdr:rowOff>
    </xdr:from>
    <xdr:to>
      <xdr:col>19</xdr:col>
      <xdr:colOff>533400</xdr:colOff>
      <xdr:row>43</xdr:row>
      <xdr:rowOff>121920</xdr:rowOff>
    </xdr:to>
    <xdr:sp macro="" textlink="">
      <xdr:nvSpPr>
        <xdr:cNvPr id="9606" name="フローチャート : 判断 390"/>
        <xdr:cNvSpPr/>
      </xdr:nvSpPr>
      <xdr:spPr>
        <a:xfrm>
          <a:off x="13462000" y="7392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41</xdr:row>
      <xdr:rowOff>132080</xdr:rowOff>
    </xdr:from>
    <xdr:to>
      <xdr:col>20</xdr:col>
      <xdr:colOff>177800</xdr:colOff>
      <xdr:row>43</xdr:row>
      <xdr:rowOff>47625</xdr:rowOff>
    </xdr:to>
    <xdr:sp macro="" textlink="">
      <xdr:nvSpPr>
        <xdr:cNvPr id="9607" name="テキスト ボックス 391"/>
        <xdr:cNvSpPr txBox="1"/>
      </xdr:nvSpPr>
      <xdr:spPr>
        <a:xfrm>
          <a:off x="13131800" y="716153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14.5</a:t>
          </a:r>
        </a:p>
      </xdr:txBody>
    </xdr:sp>
    <xdr:clientData/>
  </xdr:twoCellAnchor>
  <xdr:twoCellAnchor editAs="oneCell">
    <xdr:from>
      <xdr:col>24</xdr:col>
      <xdr:colOff>343535</xdr:colOff>
      <xdr:row>47</xdr:row>
      <xdr:rowOff>130810</xdr:rowOff>
    </xdr:from>
    <xdr:to>
      <xdr:col>25</xdr:col>
      <xdr:colOff>419100</xdr:colOff>
      <xdr:row>49</xdr:row>
      <xdr:rowOff>46990</xdr:rowOff>
    </xdr:to>
    <xdr:sp macro="" textlink="">
      <xdr:nvSpPr>
        <xdr:cNvPr id="9608" name="テキスト ボックス 392"/>
        <xdr:cNvSpPr txBox="1"/>
      </xdr:nvSpPr>
      <xdr:spPr>
        <a:xfrm>
          <a:off x="16802735" y="818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23</xdr:col>
      <xdr:colOff>190500</xdr:colOff>
      <xdr:row>47</xdr:row>
      <xdr:rowOff>130810</xdr:rowOff>
    </xdr:from>
    <xdr:to>
      <xdr:col>24</xdr:col>
      <xdr:colOff>266065</xdr:colOff>
      <xdr:row>49</xdr:row>
      <xdr:rowOff>46990</xdr:rowOff>
    </xdr:to>
    <xdr:sp macro="" textlink="">
      <xdr:nvSpPr>
        <xdr:cNvPr id="9609" name="テキスト ボックス 393"/>
        <xdr:cNvSpPr txBox="1"/>
      </xdr:nvSpPr>
      <xdr:spPr>
        <a:xfrm>
          <a:off x="15963900" y="818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673100</xdr:colOff>
      <xdr:row>47</xdr:row>
      <xdr:rowOff>130810</xdr:rowOff>
    </xdr:from>
    <xdr:to>
      <xdr:col>23</xdr:col>
      <xdr:colOff>62865</xdr:colOff>
      <xdr:row>49</xdr:row>
      <xdr:rowOff>46990</xdr:rowOff>
    </xdr:to>
    <xdr:sp macro="" textlink="">
      <xdr:nvSpPr>
        <xdr:cNvPr id="9610" name="テキスト ボックス 394"/>
        <xdr:cNvSpPr txBox="1"/>
      </xdr:nvSpPr>
      <xdr:spPr>
        <a:xfrm>
          <a:off x="15074900" y="818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20</xdr:col>
      <xdr:colOff>469900</xdr:colOff>
      <xdr:row>47</xdr:row>
      <xdr:rowOff>130810</xdr:rowOff>
    </xdr:from>
    <xdr:to>
      <xdr:col>21</xdr:col>
      <xdr:colOff>546100</xdr:colOff>
      <xdr:row>49</xdr:row>
      <xdr:rowOff>46990</xdr:rowOff>
    </xdr:to>
    <xdr:sp macro="" textlink="">
      <xdr:nvSpPr>
        <xdr:cNvPr id="9611" name="テキスト ボックス 395"/>
        <xdr:cNvSpPr txBox="1"/>
      </xdr:nvSpPr>
      <xdr:spPr>
        <a:xfrm>
          <a:off x="14185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19</xdr:col>
      <xdr:colOff>266700</xdr:colOff>
      <xdr:row>47</xdr:row>
      <xdr:rowOff>130810</xdr:rowOff>
    </xdr:from>
    <xdr:to>
      <xdr:col>20</xdr:col>
      <xdr:colOff>343535</xdr:colOff>
      <xdr:row>49</xdr:row>
      <xdr:rowOff>46990</xdr:rowOff>
    </xdr:to>
    <xdr:sp macro="" textlink="">
      <xdr:nvSpPr>
        <xdr:cNvPr id="9612" name="テキスト ボックス 396"/>
        <xdr:cNvSpPr txBox="1"/>
      </xdr:nvSpPr>
      <xdr:spPr>
        <a:xfrm>
          <a:off x="13296900" y="818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24</xdr:col>
      <xdr:colOff>508000</xdr:colOff>
      <xdr:row>43</xdr:row>
      <xdr:rowOff>44450</xdr:rowOff>
    </xdr:from>
    <xdr:to>
      <xdr:col>24</xdr:col>
      <xdr:colOff>609600</xdr:colOff>
      <xdr:row>43</xdr:row>
      <xdr:rowOff>146050</xdr:rowOff>
    </xdr:to>
    <xdr:sp macro="" textlink="">
      <xdr:nvSpPr>
        <xdr:cNvPr id="9613" name="円/楕円 397"/>
        <xdr:cNvSpPr/>
      </xdr:nvSpPr>
      <xdr:spPr>
        <a:xfrm>
          <a:off x="169672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647700</xdr:colOff>
      <xdr:row>43</xdr:row>
      <xdr:rowOff>16510</xdr:rowOff>
    </xdr:from>
    <xdr:to>
      <xdr:col>26</xdr:col>
      <xdr:colOff>37465</xdr:colOff>
      <xdr:row>44</xdr:row>
      <xdr:rowOff>104140</xdr:rowOff>
    </xdr:to>
    <xdr:sp macro="" textlink="">
      <xdr:nvSpPr>
        <xdr:cNvPr id="9614" name="公債費負担の状況該当値テキスト"/>
        <xdr:cNvSpPr txBox="1"/>
      </xdr:nvSpPr>
      <xdr:spPr>
        <a:xfrm>
          <a:off x="17106900" y="73888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15.0</a:t>
          </a:r>
        </a:p>
      </xdr:txBody>
    </xdr:sp>
    <xdr:clientData/>
  </xdr:twoCellAnchor>
  <xdr:twoCellAnchor>
    <xdr:from>
      <xdr:col>23</xdr:col>
      <xdr:colOff>355600</xdr:colOff>
      <xdr:row>43</xdr:row>
      <xdr:rowOff>87630</xdr:rowOff>
    </xdr:from>
    <xdr:to>
      <xdr:col>23</xdr:col>
      <xdr:colOff>457200</xdr:colOff>
      <xdr:row>44</xdr:row>
      <xdr:rowOff>17780</xdr:rowOff>
    </xdr:to>
    <xdr:sp macro="" textlink="">
      <xdr:nvSpPr>
        <xdr:cNvPr id="9615" name="円/楕円 399"/>
        <xdr:cNvSpPr/>
      </xdr:nvSpPr>
      <xdr:spPr>
        <a:xfrm>
          <a:off x="16129000" y="7459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44</xdr:row>
      <xdr:rowOff>2540</xdr:rowOff>
    </xdr:from>
    <xdr:to>
      <xdr:col>24</xdr:col>
      <xdr:colOff>76200</xdr:colOff>
      <xdr:row>45</xdr:row>
      <xdr:rowOff>90170</xdr:rowOff>
    </xdr:to>
    <xdr:sp macro="" textlink="">
      <xdr:nvSpPr>
        <xdr:cNvPr id="9616" name="テキスト ボックス 400"/>
        <xdr:cNvSpPr txBox="1"/>
      </xdr:nvSpPr>
      <xdr:spPr>
        <a:xfrm>
          <a:off x="15798800" y="754634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15.9</a:t>
          </a:r>
        </a:p>
      </xdr:txBody>
    </xdr:sp>
    <xdr:clientData/>
  </xdr:twoCellAnchor>
  <xdr:twoCellAnchor>
    <xdr:from>
      <xdr:col>22</xdr:col>
      <xdr:colOff>152400</xdr:colOff>
      <xdr:row>43</xdr:row>
      <xdr:rowOff>126365</xdr:rowOff>
    </xdr:from>
    <xdr:to>
      <xdr:col>22</xdr:col>
      <xdr:colOff>254000</xdr:colOff>
      <xdr:row>44</xdr:row>
      <xdr:rowOff>56515</xdr:rowOff>
    </xdr:to>
    <xdr:sp macro="" textlink="">
      <xdr:nvSpPr>
        <xdr:cNvPr id="9617" name="円/楕円 401"/>
        <xdr:cNvSpPr/>
      </xdr:nvSpPr>
      <xdr:spPr>
        <a:xfrm>
          <a:off x="15240000" y="7498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44</xdr:row>
      <xdr:rowOff>41275</xdr:rowOff>
    </xdr:from>
    <xdr:to>
      <xdr:col>22</xdr:col>
      <xdr:colOff>584200</xdr:colOff>
      <xdr:row>45</xdr:row>
      <xdr:rowOff>128270</xdr:rowOff>
    </xdr:to>
    <xdr:sp macro="" textlink="">
      <xdr:nvSpPr>
        <xdr:cNvPr id="9618" name="テキスト ボックス 402"/>
        <xdr:cNvSpPr txBox="1"/>
      </xdr:nvSpPr>
      <xdr:spPr>
        <a:xfrm>
          <a:off x="14909800" y="758507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16.7</a:t>
          </a:r>
        </a:p>
      </xdr:txBody>
    </xdr:sp>
    <xdr:clientData/>
  </xdr:twoCellAnchor>
  <xdr:twoCellAnchor>
    <xdr:from>
      <xdr:col>20</xdr:col>
      <xdr:colOff>635000</xdr:colOff>
      <xdr:row>43</xdr:row>
      <xdr:rowOff>150495</xdr:rowOff>
    </xdr:from>
    <xdr:to>
      <xdr:col>21</xdr:col>
      <xdr:colOff>50800</xdr:colOff>
      <xdr:row>44</xdr:row>
      <xdr:rowOff>80645</xdr:rowOff>
    </xdr:to>
    <xdr:sp macro="" textlink="">
      <xdr:nvSpPr>
        <xdr:cNvPr id="9619" name="円/楕円 403"/>
        <xdr:cNvSpPr/>
      </xdr:nvSpPr>
      <xdr:spPr>
        <a:xfrm>
          <a:off x="14351000" y="7522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44</xdr:row>
      <xdr:rowOff>65405</xdr:rowOff>
    </xdr:from>
    <xdr:to>
      <xdr:col>21</xdr:col>
      <xdr:colOff>381000</xdr:colOff>
      <xdr:row>45</xdr:row>
      <xdr:rowOff>152400</xdr:rowOff>
    </xdr:to>
    <xdr:sp macro="" textlink="">
      <xdr:nvSpPr>
        <xdr:cNvPr id="9620" name="テキスト ボックス 404"/>
        <xdr:cNvSpPr txBox="1"/>
      </xdr:nvSpPr>
      <xdr:spPr>
        <a:xfrm>
          <a:off x="14020800" y="76092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17.2</a:t>
          </a:r>
        </a:p>
      </xdr:txBody>
    </xdr:sp>
    <xdr:clientData/>
  </xdr:twoCellAnchor>
  <xdr:twoCellAnchor>
    <xdr:from>
      <xdr:col>19</xdr:col>
      <xdr:colOff>431800</xdr:colOff>
      <xdr:row>44</xdr:row>
      <xdr:rowOff>12700</xdr:rowOff>
    </xdr:from>
    <xdr:to>
      <xdr:col>19</xdr:col>
      <xdr:colOff>533400</xdr:colOff>
      <xdr:row>44</xdr:row>
      <xdr:rowOff>114300</xdr:rowOff>
    </xdr:to>
    <xdr:sp macro="" textlink="">
      <xdr:nvSpPr>
        <xdr:cNvPr id="9621" name="円/楕円 405"/>
        <xdr:cNvSpPr/>
      </xdr:nvSpPr>
      <xdr:spPr>
        <a:xfrm>
          <a:off x="13462000" y="755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44</xdr:row>
      <xdr:rowOff>99060</xdr:rowOff>
    </xdr:from>
    <xdr:to>
      <xdr:col>20</xdr:col>
      <xdr:colOff>177800</xdr:colOff>
      <xdr:row>46</xdr:row>
      <xdr:rowOff>14605</xdr:rowOff>
    </xdr:to>
    <xdr:sp macro="" textlink="">
      <xdr:nvSpPr>
        <xdr:cNvPr id="9622" name="テキスト ボックス 406"/>
        <xdr:cNvSpPr txBox="1"/>
      </xdr:nvSpPr>
      <xdr:spPr>
        <a:xfrm>
          <a:off x="13131800" y="76428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17.9</a:t>
          </a:r>
        </a:p>
      </xdr:txBody>
    </xdr:sp>
    <xdr:clientData/>
  </xdr:twoCellAnchor>
  <xdr:twoCellAnchor>
    <xdr:from>
      <xdr:col>18</xdr:col>
      <xdr:colOff>482600</xdr:colOff>
      <xdr:row>7</xdr:row>
      <xdr:rowOff>6350</xdr:rowOff>
    </xdr:from>
    <xdr:to>
      <xdr:col>26</xdr:col>
      <xdr:colOff>76200</xdr:colOff>
      <xdr:row>8</xdr:row>
      <xdr:rowOff>152400</xdr:rowOff>
    </xdr:to>
    <xdr:sp macro="" textlink="">
      <xdr:nvSpPr>
        <xdr:cNvPr id="9623" name="正方形/長方形 407"/>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将来負担の状況</a:t>
          </a:r>
        </a:p>
      </xdr:txBody>
    </xdr:sp>
    <xdr:clientData/>
  </xdr:twoCellAnchor>
  <xdr:twoCellAnchor editAs="oneCell">
    <xdr:from>
      <xdr:col>20</xdr:col>
      <xdr:colOff>42545</xdr:colOff>
      <xdr:row>9</xdr:row>
      <xdr:rowOff>25400</xdr:rowOff>
    </xdr:from>
    <xdr:to>
      <xdr:col>22</xdr:col>
      <xdr:colOff>109220</xdr:colOff>
      <xdr:row>10</xdr:row>
      <xdr:rowOff>163195</xdr:rowOff>
    </xdr:to>
    <xdr:sp macro="" textlink="">
      <xdr:nvSpPr>
        <xdr:cNvPr id="9624" name="テキスト ボックス 408"/>
        <xdr:cNvSpPr txBox="1"/>
      </xdr:nvSpPr>
      <xdr:spPr>
        <a:xfrm>
          <a:off x="13758545" y="1568450"/>
          <a:ext cx="1438275"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lstStyle/>
        <a:p>
          <a:pPr algn="ctr"/>
          <a:r>
            <a:rPr sz="1300" b="1" i="0" u="none" strike="noStrike" baseline="0">
              <a:solidFill>
                <a:srgbClr val="000000"/>
              </a:solidFill>
              <a:latin typeface="ＭＳ Ｐゴシック"/>
              <a:ea typeface="ＭＳ Ｐゴシック"/>
            </a:rPr>
            <a:t>将来負担比率</a:t>
          </a:r>
        </a:p>
      </xdr:txBody>
    </xdr:sp>
    <xdr:clientData/>
  </xdr:twoCellAnchor>
  <xdr:twoCellAnchor editAs="oneCell">
    <xdr:from>
      <xdr:col>22</xdr:col>
      <xdr:colOff>236855</xdr:colOff>
      <xdr:row>9</xdr:row>
      <xdr:rowOff>0</xdr:rowOff>
    </xdr:from>
    <xdr:to>
      <xdr:col>24</xdr:col>
      <xdr:colOff>515620</xdr:colOff>
      <xdr:row>11</xdr:row>
      <xdr:rowOff>15875</xdr:rowOff>
    </xdr:to>
    <xdr:sp macro="" textlink="">
      <xdr:nvSpPr>
        <xdr:cNvPr id="9625" name="テキスト ボックス 409"/>
        <xdr:cNvSpPr txBox="1"/>
      </xdr:nvSpPr>
      <xdr:spPr>
        <a:xfrm>
          <a:off x="15324455" y="154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b">
          <a:spAutoFit/>
        </a:bodyPr>
        <a:lstStyle/>
        <a:p>
          <a:pPr algn="l"/>
          <a:r>
            <a:rPr sz="1600" b="1" i="0" u="none" strike="noStrike" baseline="0">
              <a:solidFill>
                <a:srgbClr val="FF0000"/>
              </a:solidFill>
              <a:latin typeface="ＭＳ Ｐゴシック"/>
              <a:ea typeface="ＭＳ Ｐゴシック"/>
            </a:rPr>
            <a:t>[43.5%]　</a:t>
          </a:r>
        </a:p>
      </xdr:txBody>
    </xdr:sp>
    <xdr:clientData/>
  </xdr:twoCellAnchor>
  <xdr:twoCellAnchor>
    <xdr:from>
      <xdr:col>26</xdr:col>
      <xdr:colOff>139700</xdr:colOff>
      <xdr:row>8</xdr:row>
      <xdr:rowOff>88900</xdr:rowOff>
    </xdr:from>
    <xdr:to>
      <xdr:col>28</xdr:col>
      <xdr:colOff>292100</xdr:colOff>
      <xdr:row>10</xdr:row>
      <xdr:rowOff>0</xdr:rowOff>
    </xdr:to>
    <xdr:sp macro="" textlink="">
      <xdr:nvSpPr>
        <xdr:cNvPr id="9626" name="正方形/長方形 410"/>
        <xdr:cNvSpPr/>
      </xdr:nvSpPr>
      <xdr:spPr>
        <a:xfrm>
          <a:off x="17970500" y="146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9627" name="正方形/長方形 411"/>
        <xdr:cNvSpPr/>
      </xdr:nvSpPr>
      <xdr:spPr>
        <a:xfrm>
          <a:off x="17970500" y="165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85/107</a:t>
          </a: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9628" name="正方形/長方形 412"/>
        <xdr:cNvSpPr/>
      </xdr:nvSpPr>
      <xdr:spPr>
        <a:xfrm>
          <a:off x="19621500" y="146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9629" name="正方形/長方形 413"/>
        <xdr:cNvSpPr/>
      </xdr:nvSpPr>
      <xdr:spPr>
        <a:xfrm>
          <a:off x="19621500" y="165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38.9</a:t>
          </a: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9630" name="正方形/長方形 414"/>
        <xdr:cNvSpPr/>
      </xdr:nvSpPr>
      <xdr:spPr>
        <a:xfrm>
          <a:off x="21082000" y="146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9631" name="正方形/長方形 415"/>
        <xdr:cNvSpPr/>
      </xdr:nvSpPr>
      <xdr:spPr>
        <a:xfrm>
          <a:off x="21082000" y="165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73.4</a:t>
          </a: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9632" name="正方形/長方形 416"/>
        <xdr:cNvSpPr/>
      </xdr:nvSpPr>
      <xdr:spPr>
        <a:xfrm>
          <a:off x="12827000" y="196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9633" name="正方形/長方形 417"/>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9634" name="正方形/長方形 418"/>
        <xdr:cNvSpPr/>
      </xdr:nvSpPr>
      <xdr:spPr>
        <a:xfrm>
          <a:off x="18097500" y="196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9635" name="テキスト ボックス 419"/>
        <xdr:cNvSpPr txBox="1"/>
      </xdr:nvSpPr>
      <xdr:spPr>
        <a:xfrm>
          <a:off x="18224500" y="228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分母となる数値（標準財政規模－算入公債費等額）は直近５ヶ年約４５億円前後と大差なく推移してきておりますが、分子となる数値内で、公営企業債等繰入見込額については増加傾向にありますが、地方債残高は年々減少してきている上に、充当可能財源（基金等）の増加が要因となり結果数値は改善してきています。起債の償還も数年は進行していく事が見込まれる為数値も改善していくものと思われます。</a:t>
          </a:r>
        </a:p>
      </xdr:txBody>
    </xdr:sp>
    <xdr:clientData/>
  </xdr:twoCellAnchor>
  <xdr:twoCellAnchor editAs="oneCell">
    <xdr:from>
      <xdr:col>18</xdr:col>
      <xdr:colOff>444500</xdr:colOff>
      <xdr:row>10</xdr:row>
      <xdr:rowOff>63500</xdr:rowOff>
    </xdr:from>
    <xdr:to>
      <xdr:col>19</xdr:col>
      <xdr:colOff>56515</xdr:colOff>
      <xdr:row>11</xdr:row>
      <xdr:rowOff>116840</xdr:rowOff>
    </xdr:to>
    <xdr:sp macro="" textlink="">
      <xdr:nvSpPr>
        <xdr:cNvPr id="9636" name="テキスト ボックス 420"/>
        <xdr:cNvSpPr txBox="1"/>
      </xdr:nvSpPr>
      <xdr:spPr>
        <a:xfrm>
          <a:off x="12788900" y="1778000"/>
          <a:ext cx="29781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482600</xdr:colOff>
      <xdr:row>25</xdr:row>
      <xdr:rowOff>95250</xdr:rowOff>
    </xdr:from>
    <xdr:to>
      <xdr:col>26</xdr:col>
      <xdr:colOff>76200</xdr:colOff>
      <xdr:row>25</xdr:row>
      <xdr:rowOff>95250</xdr:rowOff>
    </xdr:to>
    <xdr:cxnSp macro="">
      <xdr:nvCxnSpPr>
        <xdr:cNvPr id="9637" name="直線コネクタ 421"/>
        <xdr:cNvCxnSpPr/>
      </xdr:nvCxnSpPr>
      <xdr:spPr>
        <a:xfrm>
          <a:off x="12827000" y="438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24</xdr:row>
      <xdr:rowOff>124460</xdr:rowOff>
    </xdr:from>
    <xdr:to>
      <xdr:col>18</xdr:col>
      <xdr:colOff>481965</xdr:colOff>
      <xdr:row>26</xdr:row>
      <xdr:rowOff>40640</xdr:rowOff>
    </xdr:to>
    <xdr:sp macro="" textlink="">
      <xdr:nvSpPr>
        <xdr:cNvPr id="9638" name="テキスト ボックス 422"/>
        <xdr:cNvSpPr txBox="1"/>
      </xdr:nvSpPr>
      <xdr:spPr>
        <a:xfrm>
          <a:off x="12065000" y="4239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a:t>
          </a:r>
        </a:p>
      </xdr:txBody>
    </xdr:sp>
    <xdr:clientData/>
  </xdr:twoCellAnchor>
  <xdr:twoCellAnchor>
    <xdr:from>
      <xdr:col>18</xdr:col>
      <xdr:colOff>482600</xdr:colOff>
      <xdr:row>22</xdr:row>
      <xdr:rowOff>6350</xdr:rowOff>
    </xdr:from>
    <xdr:to>
      <xdr:col>26</xdr:col>
      <xdr:colOff>76200</xdr:colOff>
      <xdr:row>22</xdr:row>
      <xdr:rowOff>6350</xdr:rowOff>
    </xdr:to>
    <xdr:cxnSp macro="">
      <xdr:nvCxnSpPr>
        <xdr:cNvPr id="9639" name="直線コネクタ 423"/>
        <xdr:cNvCxnSpPr/>
      </xdr:nvCxnSpPr>
      <xdr:spPr>
        <a:xfrm>
          <a:off x="12827000" y="377825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21</xdr:row>
      <xdr:rowOff>35560</xdr:rowOff>
    </xdr:from>
    <xdr:to>
      <xdr:col>18</xdr:col>
      <xdr:colOff>481965</xdr:colOff>
      <xdr:row>22</xdr:row>
      <xdr:rowOff>123190</xdr:rowOff>
    </xdr:to>
    <xdr:sp macro="" textlink="">
      <xdr:nvSpPr>
        <xdr:cNvPr id="9640" name="テキスト ボックス 424"/>
        <xdr:cNvSpPr txBox="1"/>
      </xdr:nvSpPr>
      <xdr:spPr>
        <a:xfrm>
          <a:off x="12065000" y="363601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a:t>
          </a:r>
        </a:p>
      </xdr:txBody>
    </xdr:sp>
    <xdr:clientData/>
  </xdr:twoCellAnchor>
  <xdr:twoCellAnchor>
    <xdr:from>
      <xdr:col>18</xdr:col>
      <xdr:colOff>482600</xdr:colOff>
      <xdr:row>18</xdr:row>
      <xdr:rowOff>88900</xdr:rowOff>
    </xdr:from>
    <xdr:to>
      <xdr:col>26</xdr:col>
      <xdr:colOff>76200</xdr:colOff>
      <xdr:row>18</xdr:row>
      <xdr:rowOff>88900</xdr:rowOff>
    </xdr:to>
    <xdr:cxnSp macro="">
      <xdr:nvCxnSpPr>
        <xdr:cNvPr id="9641" name="直線コネクタ 425"/>
        <xdr:cNvCxnSpPr/>
      </xdr:nvCxnSpPr>
      <xdr:spPr>
        <a:xfrm>
          <a:off x="12827000" y="317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17</xdr:row>
      <xdr:rowOff>118110</xdr:rowOff>
    </xdr:from>
    <xdr:to>
      <xdr:col>18</xdr:col>
      <xdr:colOff>481965</xdr:colOff>
      <xdr:row>19</xdr:row>
      <xdr:rowOff>34290</xdr:rowOff>
    </xdr:to>
    <xdr:sp macro="" textlink="">
      <xdr:nvSpPr>
        <xdr:cNvPr id="9642" name="テキスト ボックス 426"/>
        <xdr:cNvSpPr txBox="1"/>
      </xdr:nvSpPr>
      <xdr:spPr>
        <a:xfrm>
          <a:off x="12065000" y="30327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482600</xdr:colOff>
      <xdr:row>15</xdr:row>
      <xdr:rowOff>0</xdr:rowOff>
    </xdr:from>
    <xdr:to>
      <xdr:col>26</xdr:col>
      <xdr:colOff>76200</xdr:colOff>
      <xdr:row>15</xdr:row>
      <xdr:rowOff>0</xdr:rowOff>
    </xdr:to>
    <xdr:cxnSp macro="">
      <xdr:nvCxnSpPr>
        <xdr:cNvPr id="9643" name="直線コネクタ 427"/>
        <xdr:cNvCxnSpPr/>
      </xdr:nvCxnSpPr>
      <xdr:spPr>
        <a:xfrm>
          <a:off x="12827000" y="257175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406400</xdr:colOff>
      <xdr:row>14</xdr:row>
      <xdr:rowOff>29210</xdr:rowOff>
    </xdr:from>
    <xdr:to>
      <xdr:col>18</xdr:col>
      <xdr:colOff>481965</xdr:colOff>
      <xdr:row>15</xdr:row>
      <xdr:rowOff>116205</xdr:rowOff>
    </xdr:to>
    <xdr:sp macro="" textlink="">
      <xdr:nvSpPr>
        <xdr:cNvPr id="9644" name="テキスト ボックス 428"/>
        <xdr:cNvSpPr txBox="1"/>
      </xdr:nvSpPr>
      <xdr:spPr>
        <a:xfrm>
          <a:off x="12065000" y="242951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482600</xdr:colOff>
      <xdr:row>11</xdr:row>
      <xdr:rowOff>82550</xdr:rowOff>
    </xdr:from>
    <xdr:to>
      <xdr:col>26</xdr:col>
      <xdr:colOff>76200</xdr:colOff>
      <xdr:row>11</xdr:row>
      <xdr:rowOff>82550</xdr:rowOff>
    </xdr:to>
    <xdr:cxnSp macro="">
      <xdr:nvCxnSpPr>
        <xdr:cNvPr id="9645" name="直線コネクタ 429"/>
        <xdr:cNvCxnSpPr/>
      </xdr:nvCxnSpPr>
      <xdr:spPr>
        <a:xfrm>
          <a:off x="12827000" y="196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9646" name="将来負担の状況グラフ枠"/>
        <xdr:cNvSpPr/>
      </xdr:nvSpPr>
      <xdr:spPr>
        <a:xfrm>
          <a:off x="12827000" y="196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558800</xdr:colOff>
      <xdr:row>15</xdr:row>
      <xdr:rowOff>0</xdr:rowOff>
    </xdr:from>
    <xdr:to>
      <xdr:col>24</xdr:col>
      <xdr:colOff>558800</xdr:colOff>
      <xdr:row>22</xdr:row>
      <xdr:rowOff>92075</xdr:rowOff>
    </xdr:to>
    <xdr:cxnSp macro="">
      <xdr:nvCxnSpPr>
        <xdr:cNvPr id="9647" name="直線コネクタ 431"/>
        <xdr:cNvCxnSpPr/>
      </xdr:nvCxnSpPr>
      <xdr:spPr>
        <a:xfrm flipV="1">
          <a:off x="17018000" y="2571750"/>
          <a:ext cx="0" cy="129222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22</xdr:row>
      <xdr:rowOff>64135</xdr:rowOff>
    </xdr:from>
    <xdr:to>
      <xdr:col>26</xdr:col>
      <xdr:colOff>37465</xdr:colOff>
      <xdr:row>23</xdr:row>
      <xdr:rowOff>151130</xdr:rowOff>
    </xdr:to>
    <xdr:sp macro="" textlink="">
      <xdr:nvSpPr>
        <xdr:cNvPr id="9648" name="将来負担の状況最小値テキスト"/>
        <xdr:cNvSpPr txBox="1"/>
      </xdr:nvSpPr>
      <xdr:spPr>
        <a:xfrm>
          <a:off x="17106900" y="383603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214.2</a:t>
          </a:r>
        </a:p>
      </xdr:txBody>
    </xdr:sp>
    <xdr:clientData/>
  </xdr:twoCellAnchor>
  <xdr:twoCellAnchor>
    <xdr:from>
      <xdr:col>24</xdr:col>
      <xdr:colOff>469900</xdr:colOff>
      <xdr:row>22</xdr:row>
      <xdr:rowOff>92075</xdr:rowOff>
    </xdr:from>
    <xdr:to>
      <xdr:col>24</xdr:col>
      <xdr:colOff>647700</xdr:colOff>
      <xdr:row>22</xdr:row>
      <xdr:rowOff>92075</xdr:rowOff>
    </xdr:to>
    <xdr:cxnSp macro="">
      <xdr:nvCxnSpPr>
        <xdr:cNvPr id="9649" name="直線コネクタ 433"/>
        <xdr:cNvCxnSpPr/>
      </xdr:nvCxnSpPr>
      <xdr:spPr>
        <a:xfrm>
          <a:off x="16929100" y="38639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13</xdr:row>
      <xdr:rowOff>35560</xdr:rowOff>
    </xdr:from>
    <xdr:to>
      <xdr:col>26</xdr:col>
      <xdr:colOff>37465</xdr:colOff>
      <xdr:row>14</xdr:row>
      <xdr:rowOff>123190</xdr:rowOff>
    </xdr:to>
    <xdr:sp macro="" textlink="">
      <xdr:nvSpPr>
        <xdr:cNvPr id="9650" name="将来負担の状況最大値テキスト"/>
        <xdr:cNvSpPr txBox="1"/>
      </xdr:nvSpPr>
      <xdr:spPr>
        <a:xfrm>
          <a:off x="17106900" y="226441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0.0</a:t>
          </a:r>
        </a:p>
      </xdr:txBody>
    </xdr:sp>
    <xdr:clientData/>
  </xdr:twoCellAnchor>
  <xdr:twoCellAnchor>
    <xdr:from>
      <xdr:col>24</xdr:col>
      <xdr:colOff>469900</xdr:colOff>
      <xdr:row>15</xdr:row>
      <xdr:rowOff>0</xdr:rowOff>
    </xdr:from>
    <xdr:to>
      <xdr:col>24</xdr:col>
      <xdr:colOff>647700</xdr:colOff>
      <xdr:row>15</xdr:row>
      <xdr:rowOff>0</xdr:rowOff>
    </xdr:to>
    <xdr:cxnSp macro="">
      <xdr:nvCxnSpPr>
        <xdr:cNvPr id="9651" name="直線コネクタ 435"/>
        <xdr:cNvCxnSpPr/>
      </xdr:nvCxnSpPr>
      <xdr:spPr>
        <a:xfrm>
          <a:off x="16929100" y="25717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16</xdr:row>
      <xdr:rowOff>90805</xdr:rowOff>
    </xdr:from>
    <xdr:to>
      <xdr:col>24</xdr:col>
      <xdr:colOff>558800</xdr:colOff>
      <xdr:row>17</xdr:row>
      <xdr:rowOff>8255</xdr:rowOff>
    </xdr:to>
    <xdr:cxnSp macro="">
      <xdr:nvCxnSpPr>
        <xdr:cNvPr id="9652" name="直線コネクタ 436"/>
        <xdr:cNvCxnSpPr/>
      </xdr:nvCxnSpPr>
      <xdr:spPr>
        <a:xfrm flipV="1">
          <a:off x="16179800" y="2834005"/>
          <a:ext cx="838200" cy="889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647700</xdr:colOff>
      <xdr:row>13</xdr:row>
      <xdr:rowOff>149860</xdr:rowOff>
    </xdr:from>
    <xdr:to>
      <xdr:col>26</xdr:col>
      <xdr:colOff>37465</xdr:colOff>
      <xdr:row>15</xdr:row>
      <xdr:rowOff>66040</xdr:rowOff>
    </xdr:to>
    <xdr:sp macro="" textlink="">
      <xdr:nvSpPr>
        <xdr:cNvPr id="9653" name="将来負担の状況平均値テキスト"/>
        <xdr:cNvSpPr txBox="1"/>
      </xdr:nvSpPr>
      <xdr:spPr>
        <a:xfrm>
          <a:off x="17106900" y="2378710"/>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0.0</a:t>
          </a:r>
        </a:p>
      </xdr:txBody>
    </xdr:sp>
    <xdr:clientData/>
  </xdr:twoCellAnchor>
  <xdr:twoCellAnchor>
    <xdr:from>
      <xdr:col>24</xdr:col>
      <xdr:colOff>508000</xdr:colOff>
      <xdr:row>14</xdr:row>
      <xdr:rowOff>120650</xdr:rowOff>
    </xdr:from>
    <xdr:to>
      <xdr:col>24</xdr:col>
      <xdr:colOff>609600</xdr:colOff>
      <xdr:row>15</xdr:row>
      <xdr:rowOff>50800</xdr:rowOff>
    </xdr:to>
    <xdr:sp macro="" textlink="">
      <xdr:nvSpPr>
        <xdr:cNvPr id="9654" name="フローチャート : 判断 438"/>
        <xdr:cNvSpPr/>
      </xdr:nvSpPr>
      <xdr:spPr>
        <a:xfrm>
          <a:off x="16967200" y="252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22</xdr:col>
      <xdr:colOff>203200</xdr:colOff>
      <xdr:row>17</xdr:row>
      <xdr:rowOff>8255</xdr:rowOff>
    </xdr:from>
    <xdr:to>
      <xdr:col>23</xdr:col>
      <xdr:colOff>406400</xdr:colOff>
      <xdr:row>17</xdr:row>
      <xdr:rowOff>74930</xdr:rowOff>
    </xdr:to>
    <xdr:cxnSp macro="">
      <xdr:nvCxnSpPr>
        <xdr:cNvPr id="9655" name="直線コネクタ 439"/>
        <xdr:cNvCxnSpPr/>
      </xdr:nvCxnSpPr>
      <xdr:spPr>
        <a:xfrm flipV="1">
          <a:off x="15290800" y="2922905"/>
          <a:ext cx="889000" cy="666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16</xdr:row>
      <xdr:rowOff>103505</xdr:rowOff>
    </xdr:from>
    <xdr:to>
      <xdr:col>23</xdr:col>
      <xdr:colOff>457200</xdr:colOff>
      <xdr:row>17</xdr:row>
      <xdr:rowOff>33655</xdr:rowOff>
    </xdr:to>
    <xdr:sp macro="" textlink="">
      <xdr:nvSpPr>
        <xdr:cNvPr id="9656" name="フローチャート : 判断 440"/>
        <xdr:cNvSpPr/>
      </xdr:nvSpPr>
      <xdr:spPr>
        <a:xfrm>
          <a:off x="16129000" y="2846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15</xdr:row>
      <xdr:rowOff>43815</xdr:rowOff>
    </xdr:from>
    <xdr:to>
      <xdr:col>24</xdr:col>
      <xdr:colOff>76200</xdr:colOff>
      <xdr:row>16</xdr:row>
      <xdr:rowOff>130810</xdr:rowOff>
    </xdr:to>
    <xdr:sp macro="" textlink="">
      <xdr:nvSpPr>
        <xdr:cNvPr id="9657" name="テキスト ボックス 441"/>
        <xdr:cNvSpPr txBox="1"/>
      </xdr:nvSpPr>
      <xdr:spPr>
        <a:xfrm>
          <a:off x="15798800" y="261556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54.0</a:t>
          </a:r>
        </a:p>
      </xdr:txBody>
    </xdr:sp>
    <xdr:clientData/>
  </xdr:twoCellAnchor>
  <xdr:twoCellAnchor>
    <xdr:from>
      <xdr:col>21</xdr:col>
      <xdr:colOff>0</xdr:colOff>
      <xdr:row>17</xdr:row>
      <xdr:rowOff>74930</xdr:rowOff>
    </xdr:from>
    <xdr:to>
      <xdr:col>22</xdr:col>
      <xdr:colOff>203200</xdr:colOff>
      <xdr:row>17</xdr:row>
      <xdr:rowOff>122555</xdr:rowOff>
    </xdr:to>
    <xdr:cxnSp macro="">
      <xdr:nvCxnSpPr>
        <xdr:cNvPr id="9658" name="直線コネクタ 442"/>
        <xdr:cNvCxnSpPr/>
      </xdr:nvCxnSpPr>
      <xdr:spPr>
        <a:xfrm flipV="1">
          <a:off x="14401800" y="2989580"/>
          <a:ext cx="889000" cy="476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16</xdr:row>
      <xdr:rowOff>110490</xdr:rowOff>
    </xdr:from>
    <xdr:to>
      <xdr:col>22</xdr:col>
      <xdr:colOff>254000</xdr:colOff>
      <xdr:row>17</xdr:row>
      <xdr:rowOff>40640</xdr:rowOff>
    </xdr:to>
    <xdr:sp macro="" textlink="">
      <xdr:nvSpPr>
        <xdr:cNvPr id="9659" name="フローチャート : 判断 443"/>
        <xdr:cNvSpPr/>
      </xdr:nvSpPr>
      <xdr:spPr>
        <a:xfrm>
          <a:off x="15240000" y="2853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15</xdr:row>
      <xdr:rowOff>50800</xdr:rowOff>
    </xdr:from>
    <xdr:to>
      <xdr:col>22</xdr:col>
      <xdr:colOff>584200</xdr:colOff>
      <xdr:row>16</xdr:row>
      <xdr:rowOff>138430</xdr:rowOff>
    </xdr:to>
    <xdr:sp macro="" textlink="">
      <xdr:nvSpPr>
        <xdr:cNvPr id="9660" name="テキスト ボックス 444"/>
        <xdr:cNvSpPr txBox="1"/>
      </xdr:nvSpPr>
      <xdr:spPr>
        <a:xfrm>
          <a:off x="14909800" y="26225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55.2</a:t>
          </a:r>
        </a:p>
      </xdr:txBody>
    </xdr:sp>
    <xdr:clientData/>
  </xdr:twoCellAnchor>
  <xdr:twoCellAnchor>
    <xdr:from>
      <xdr:col>19</xdr:col>
      <xdr:colOff>482600</xdr:colOff>
      <xdr:row>17</xdr:row>
      <xdr:rowOff>122555</xdr:rowOff>
    </xdr:from>
    <xdr:to>
      <xdr:col>21</xdr:col>
      <xdr:colOff>0</xdr:colOff>
      <xdr:row>18</xdr:row>
      <xdr:rowOff>77470</xdr:rowOff>
    </xdr:to>
    <xdr:cxnSp macro="">
      <xdr:nvCxnSpPr>
        <xdr:cNvPr id="9661" name="直線コネクタ 445"/>
        <xdr:cNvCxnSpPr/>
      </xdr:nvCxnSpPr>
      <xdr:spPr>
        <a:xfrm flipV="1">
          <a:off x="13512800" y="3037205"/>
          <a:ext cx="889000" cy="1263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16</xdr:row>
      <xdr:rowOff>168275</xdr:rowOff>
    </xdr:from>
    <xdr:to>
      <xdr:col>21</xdr:col>
      <xdr:colOff>50800</xdr:colOff>
      <xdr:row>17</xdr:row>
      <xdr:rowOff>98425</xdr:rowOff>
    </xdr:to>
    <xdr:sp macro="" textlink="">
      <xdr:nvSpPr>
        <xdr:cNvPr id="9662" name="フローチャート : 判断 446"/>
        <xdr:cNvSpPr/>
      </xdr:nvSpPr>
      <xdr:spPr>
        <a:xfrm>
          <a:off x="14351000" y="2911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15</xdr:row>
      <xdr:rowOff>109220</xdr:rowOff>
    </xdr:from>
    <xdr:to>
      <xdr:col>21</xdr:col>
      <xdr:colOff>381000</xdr:colOff>
      <xdr:row>17</xdr:row>
      <xdr:rowOff>24765</xdr:rowOff>
    </xdr:to>
    <xdr:sp macro="" textlink="">
      <xdr:nvSpPr>
        <xdr:cNvPr id="9663" name="テキスト ボックス 447"/>
        <xdr:cNvSpPr txBox="1"/>
      </xdr:nvSpPr>
      <xdr:spPr>
        <a:xfrm>
          <a:off x="14020800" y="268097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64.7</a:t>
          </a:r>
        </a:p>
      </xdr:txBody>
    </xdr:sp>
    <xdr:clientData/>
  </xdr:twoCellAnchor>
  <xdr:twoCellAnchor>
    <xdr:from>
      <xdr:col>19</xdr:col>
      <xdr:colOff>431800</xdr:colOff>
      <xdr:row>17</xdr:row>
      <xdr:rowOff>57785</xdr:rowOff>
    </xdr:from>
    <xdr:to>
      <xdr:col>19</xdr:col>
      <xdr:colOff>533400</xdr:colOff>
      <xdr:row>17</xdr:row>
      <xdr:rowOff>159385</xdr:rowOff>
    </xdr:to>
    <xdr:sp macro="" textlink="">
      <xdr:nvSpPr>
        <xdr:cNvPr id="9664" name="フローチャート : 判断 448"/>
        <xdr:cNvSpPr/>
      </xdr:nvSpPr>
      <xdr:spPr>
        <a:xfrm>
          <a:off x="13462000" y="2972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15</xdr:row>
      <xdr:rowOff>169545</xdr:rowOff>
    </xdr:from>
    <xdr:to>
      <xdr:col>20</xdr:col>
      <xdr:colOff>177800</xdr:colOff>
      <xdr:row>17</xdr:row>
      <xdr:rowOff>85090</xdr:rowOff>
    </xdr:to>
    <xdr:sp macro="" textlink="">
      <xdr:nvSpPr>
        <xdr:cNvPr id="9665" name="テキスト ボックス 449"/>
        <xdr:cNvSpPr txBox="1"/>
      </xdr:nvSpPr>
      <xdr:spPr>
        <a:xfrm>
          <a:off x="13131800" y="274129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74.8</a:t>
          </a:r>
        </a:p>
      </xdr:txBody>
    </xdr:sp>
    <xdr:clientData/>
  </xdr:twoCellAnchor>
  <xdr:twoCellAnchor editAs="oneCell">
    <xdr:from>
      <xdr:col>24</xdr:col>
      <xdr:colOff>343535</xdr:colOff>
      <xdr:row>25</xdr:row>
      <xdr:rowOff>92710</xdr:rowOff>
    </xdr:from>
    <xdr:to>
      <xdr:col>25</xdr:col>
      <xdr:colOff>419100</xdr:colOff>
      <xdr:row>27</xdr:row>
      <xdr:rowOff>8890</xdr:rowOff>
    </xdr:to>
    <xdr:sp macro="" textlink="">
      <xdr:nvSpPr>
        <xdr:cNvPr id="9666" name="テキスト ボックス 450"/>
        <xdr:cNvSpPr txBox="1"/>
      </xdr:nvSpPr>
      <xdr:spPr>
        <a:xfrm>
          <a:off x="16802735" y="437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23</xdr:col>
      <xdr:colOff>190500</xdr:colOff>
      <xdr:row>25</xdr:row>
      <xdr:rowOff>92710</xdr:rowOff>
    </xdr:from>
    <xdr:to>
      <xdr:col>24</xdr:col>
      <xdr:colOff>266065</xdr:colOff>
      <xdr:row>27</xdr:row>
      <xdr:rowOff>8890</xdr:rowOff>
    </xdr:to>
    <xdr:sp macro="" textlink="">
      <xdr:nvSpPr>
        <xdr:cNvPr id="9667" name="テキスト ボックス 451"/>
        <xdr:cNvSpPr txBox="1"/>
      </xdr:nvSpPr>
      <xdr:spPr>
        <a:xfrm>
          <a:off x="15963900" y="437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673100</xdr:colOff>
      <xdr:row>25</xdr:row>
      <xdr:rowOff>92710</xdr:rowOff>
    </xdr:from>
    <xdr:to>
      <xdr:col>23</xdr:col>
      <xdr:colOff>62865</xdr:colOff>
      <xdr:row>27</xdr:row>
      <xdr:rowOff>8890</xdr:rowOff>
    </xdr:to>
    <xdr:sp macro="" textlink="">
      <xdr:nvSpPr>
        <xdr:cNvPr id="9668" name="テキスト ボックス 452"/>
        <xdr:cNvSpPr txBox="1"/>
      </xdr:nvSpPr>
      <xdr:spPr>
        <a:xfrm>
          <a:off x="15074900" y="437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20</xdr:col>
      <xdr:colOff>469900</xdr:colOff>
      <xdr:row>25</xdr:row>
      <xdr:rowOff>92710</xdr:rowOff>
    </xdr:from>
    <xdr:to>
      <xdr:col>21</xdr:col>
      <xdr:colOff>546100</xdr:colOff>
      <xdr:row>27</xdr:row>
      <xdr:rowOff>8890</xdr:rowOff>
    </xdr:to>
    <xdr:sp macro="" textlink="">
      <xdr:nvSpPr>
        <xdr:cNvPr id="9669" name="テキスト ボックス 453"/>
        <xdr:cNvSpPr txBox="1"/>
      </xdr:nvSpPr>
      <xdr:spPr>
        <a:xfrm>
          <a:off x="141859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19</xdr:col>
      <xdr:colOff>266700</xdr:colOff>
      <xdr:row>25</xdr:row>
      <xdr:rowOff>92710</xdr:rowOff>
    </xdr:from>
    <xdr:to>
      <xdr:col>20</xdr:col>
      <xdr:colOff>343535</xdr:colOff>
      <xdr:row>27</xdr:row>
      <xdr:rowOff>8890</xdr:rowOff>
    </xdr:to>
    <xdr:sp macro="" textlink="">
      <xdr:nvSpPr>
        <xdr:cNvPr id="9670" name="テキスト ボックス 454"/>
        <xdr:cNvSpPr txBox="1"/>
      </xdr:nvSpPr>
      <xdr:spPr>
        <a:xfrm>
          <a:off x="13296900" y="437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24</xdr:col>
      <xdr:colOff>508000</xdr:colOff>
      <xdr:row>16</xdr:row>
      <xdr:rowOff>40640</xdr:rowOff>
    </xdr:from>
    <xdr:to>
      <xdr:col>24</xdr:col>
      <xdr:colOff>609600</xdr:colOff>
      <xdr:row>16</xdr:row>
      <xdr:rowOff>141605</xdr:rowOff>
    </xdr:to>
    <xdr:sp macro="" textlink="">
      <xdr:nvSpPr>
        <xdr:cNvPr id="9671" name="円/楕円 455"/>
        <xdr:cNvSpPr/>
      </xdr:nvSpPr>
      <xdr:spPr>
        <a:xfrm>
          <a:off x="16967200" y="278384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647700</xdr:colOff>
      <xdr:row>16</xdr:row>
      <xdr:rowOff>12065</xdr:rowOff>
    </xdr:from>
    <xdr:to>
      <xdr:col>26</xdr:col>
      <xdr:colOff>37465</xdr:colOff>
      <xdr:row>17</xdr:row>
      <xdr:rowOff>99695</xdr:rowOff>
    </xdr:to>
    <xdr:sp macro="" textlink="">
      <xdr:nvSpPr>
        <xdr:cNvPr id="9672" name="将来負担の状況該当値テキスト"/>
        <xdr:cNvSpPr txBox="1"/>
      </xdr:nvSpPr>
      <xdr:spPr>
        <a:xfrm>
          <a:off x="17106900" y="275526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43.5</a:t>
          </a:r>
        </a:p>
      </xdr:txBody>
    </xdr:sp>
    <xdr:clientData/>
  </xdr:twoCellAnchor>
  <xdr:twoCellAnchor>
    <xdr:from>
      <xdr:col>23</xdr:col>
      <xdr:colOff>355600</xdr:colOff>
      <xdr:row>16</xdr:row>
      <xdr:rowOff>128905</xdr:rowOff>
    </xdr:from>
    <xdr:to>
      <xdr:col>23</xdr:col>
      <xdr:colOff>457200</xdr:colOff>
      <xdr:row>17</xdr:row>
      <xdr:rowOff>59055</xdr:rowOff>
    </xdr:to>
    <xdr:sp macro="" textlink="">
      <xdr:nvSpPr>
        <xdr:cNvPr id="9673" name="円/楕円 457"/>
        <xdr:cNvSpPr/>
      </xdr:nvSpPr>
      <xdr:spPr>
        <a:xfrm>
          <a:off x="16129000" y="2872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25400</xdr:colOff>
      <xdr:row>17</xdr:row>
      <xdr:rowOff>43815</xdr:rowOff>
    </xdr:from>
    <xdr:to>
      <xdr:col>24</xdr:col>
      <xdr:colOff>76200</xdr:colOff>
      <xdr:row>18</xdr:row>
      <xdr:rowOff>130810</xdr:rowOff>
    </xdr:to>
    <xdr:sp macro="" textlink="">
      <xdr:nvSpPr>
        <xdr:cNvPr id="9674" name="テキスト ボックス 458"/>
        <xdr:cNvSpPr txBox="1"/>
      </xdr:nvSpPr>
      <xdr:spPr>
        <a:xfrm>
          <a:off x="15798800" y="295846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58.2</a:t>
          </a:r>
        </a:p>
      </xdr:txBody>
    </xdr:sp>
    <xdr:clientData/>
  </xdr:twoCellAnchor>
  <xdr:twoCellAnchor>
    <xdr:from>
      <xdr:col>22</xdr:col>
      <xdr:colOff>152400</xdr:colOff>
      <xdr:row>17</xdr:row>
      <xdr:rowOff>24130</xdr:rowOff>
    </xdr:from>
    <xdr:to>
      <xdr:col>22</xdr:col>
      <xdr:colOff>254000</xdr:colOff>
      <xdr:row>17</xdr:row>
      <xdr:rowOff>125730</xdr:rowOff>
    </xdr:to>
    <xdr:sp macro="" textlink="">
      <xdr:nvSpPr>
        <xdr:cNvPr id="9675" name="円/楕円 459"/>
        <xdr:cNvSpPr/>
      </xdr:nvSpPr>
      <xdr:spPr>
        <a:xfrm>
          <a:off x="15240000" y="2938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508000</xdr:colOff>
      <xdr:row>17</xdr:row>
      <xdr:rowOff>110490</xdr:rowOff>
    </xdr:from>
    <xdr:to>
      <xdr:col>22</xdr:col>
      <xdr:colOff>584200</xdr:colOff>
      <xdr:row>19</xdr:row>
      <xdr:rowOff>26035</xdr:rowOff>
    </xdr:to>
    <xdr:sp macro="" textlink="">
      <xdr:nvSpPr>
        <xdr:cNvPr id="9676" name="テキスト ボックス 460"/>
        <xdr:cNvSpPr txBox="1"/>
      </xdr:nvSpPr>
      <xdr:spPr>
        <a:xfrm>
          <a:off x="14909800" y="302514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69.3</a:t>
          </a:r>
        </a:p>
      </xdr:txBody>
    </xdr:sp>
    <xdr:clientData/>
  </xdr:twoCellAnchor>
  <xdr:twoCellAnchor>
    <xdr:from>
      <xdr:col>20</xdr:col>
      <xdr:colOff>635000</xdr:colOff>
      <xdr:row>17</xdr:row>
      <xdr:rowOff>71755</xdr:rowOff>
    </xdr:from>
    <xdr:to>
      <xdr:col>21</xdr:col>
      <xdr:colOff>50800</xdr:colOff>
      <xdr:row>18</xdr:row>
      <xdr:rowOff>1905</xdr:rowOff>
    </xdr:to>
    <xdr:sp macro="" textlink="">
      <xdr:nvSpPr>
        <xdr:cNvPr id="9677" name="円/楕円 461"/>
        <xdr:cNvSpPr/>
      </xdr:nvSpPr>
      <xdr:spPr>
        <a:xfrm>
          <a:off x="14351000" y="2986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304800</xdr:colOff>
      <xdr:row>17</xdr:row>
      <xdr:rowOff>158115</xdr:rowOff>
    </xdr:from>
    <xdr:to>
      <xdr:col>21</xdr:col>
      <xdr:colOff>381000</xdr:colOff>
      <xdr:row>19</xdr:row>
      <xdr:rowOff>73660</xdr:rowOff>
    </xdr:to>
    <xdr:sp macro="" textlink="">
      <xdr:nvSpPr>
        <xdr:cNvPr id="9678" name="テキスト ボックス 462"/>
        <xdr:cNvSpPr txBox="1"/>
      </xdr:nvSpPr>
      <xdr:spPr>
        <a:xfrm>
          <a:off x="14020800" y="307276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77.2</a:t>
          </a:r>
        </a:p>
      </xdr:txBody>
    </xdr:sp>
    <xdr:clientData/>
  </xdr:twoCellAnchor>
  <xdr:twoCellAnchor>
    <xdr:from>
      <xdr:col>19</xdr:col>
      <xdr:colOff>431800</xdr:colOff>
      <xdr:row>18</xdr:row>
      <xdr:rowOff>26670</xdr:rowOff>
    </xdr:from>
    <xdr:to>
      <xdr:col>19</xdr:col>
      <xdr:colOff>533400</xdr:colOff>
      <xdr:row>18</xdr:row>
      <xdr:rowOff>128270</xdr:rowOff>
    </xdr:to>
    <xdr:sp macro="" textlink="">
      <xdr:nvSpPr>
        <xdr:cNvPr id="9679" name="円/楕円 463"/>
        <xdr:cNvSpPr/>
      </xdr:nvSpPr>
      <xdr:spPr>
        <a:xfrm>
          <a:off x="13462000" y="3112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101600</xdr:colOff>
      <xdr:row>18</xdr:row>
      <xdr:rowOff>113030</xdr:rowOff>
    </xdr:from>
    <xdr:to>
      <xdr:col>20</xdr:col>
      <xdr:colOff>177800</xdr:colOff>
      <xdr:row>20</xdr:row>
      <xdr:rowOff>29210</xdr:rowOff>
    </xdr:to>
    <xdr:sp macro="" textlink="">
      <xdr:nvSpPr>
        <xdr:cNvPr id="9680" name="テキスト ボックス 464"/>
        <xdr:cNvSpPr txBox="1"/>
      </xdr:nvSpPr>
      <xdr:spPr>
        <a:xfrm>
          <a:off x="13131800" y="31991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98.1</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10241" name="正方形/長方形 1"/>
        <xdr:cNvSpPr/>
      </xdr:nvSpPr>
      <xdr:spPr>
        <a:xfrm>
          <a:off x="0" y="127000"/>
          <a:ext cx="12700000" cy="508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3200" b="1" i="0" u="none" strike="noStrike" baseline="0">
              <a:solidFill>
                <a:srgbClr val="000000"/>
              </a:solidFill>
              <a:latin typeface="ＭＳ Ｐゴシック"/>
              <a:ea typeface="ＭＳ Ｐゴシック"/>
            </a:rPr>
            <a:t>（4）-1 市町村経常経費分析表(普通会計決算)</a:t>
          </a: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10242"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10243"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628650</xdr:colOff>
      <xdr:row>1</xdr:row>
      <xdr:rowOff>69850</xdr:rowOff>
    </xdr:from>
    <xdr:to>
      <xdr:col>33</xdr:col>
      <xdr:colOff>343535</xdr:colOff>
      <xdr:row>4</xdr:row>
      <xdr:rowOff>0</xdr:rowOff>
    </xdr:to>
    <xdr:sp macro="" textlink="">
      <xdr:nvSpPr>
        <xdr:cNvPr id="10244" name="正方形/長方形 4"/>
        <xdr:cNvSpPr/>
      </xdr:nvSpPr>
      <xdr:spPr>
        <a:xfrm>
          <a:off x="19164300" y="241300"/>
          <a:ext cx="3829685"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2000" b="1" i="0" u="none" strike="noStrike" baseline="0">
              <a:solidFill>
                <a:srgbClr val="FFFFFF"/>
              </a:solidFill>
              <a:latin typeface="ＭＳ ゴシック"/>
              <a:ea typeface="ＭＳ ゴシック"/>
            </a:rPr>
            <a:t>和歌山県日高川町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10245"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10246"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10247"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10248"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2400" b="1" i="0" u="none" strike="noStrike" baseline="0">
              <a:solidFill>
                <a:srgbClr val="000000"/>
              </a:solidFill>
              <a:latin typeface="ＭＳ Ｐゴシック"/>
              <a:ea typeface="ＭＳ Ｐゴシック"/>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249"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0250" name="正方形/長方形 10"/>
        <xdr:cNvSpPr/>
      </xdr:nvSpPr>
      <xdr:spPr>
        <a:xfrm>
          <a:off x="889000" y="1555750"/>
          <a:ext cx="1397000" cy="1651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3</xdr:col>
      <xdr:colOff>155575</xdr:colOff>
      <xdr:row>9</xdr:row>
      <xdr:rowOff>12700</xdr:rowOff>
    </xdr:from>
    <xdr:to>
      <xdr:col>5</xdr:col>
      <xdr:colOff>54610</xdr:colOff>
      <xdr:row>18</xdr:row>
      <xdr:rowOff>120650</xdr:rowOff>
    </xdr:to>
    <xdr:sp macro="" textlink="">
      <xdr:nvSpPr>
        <xdr:cNvPr id="10251" name="正方形/長方形 11"/>
        <xdr:cNvSpPr/>
      </xdr:nvSpPr>
      <xdr:spPr>
        <a:xfrm>
          <a:off x="2222500" y="1555750"/>
          <a:ext cx="1270635" cy="1651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100" b="1" i="0" u="none" strike="noStrike" baseline="0">
              <a:solidFill>
                <a:srgbClr val="000000"/>
              </a:solidFill>
              <a:latin typeface="ＭＳ ゴシック"/>
              <a:ea typeface="ＭＳ ゴシック"/>
            </a:rPr>
            <a:t>10,279</a:t>
          </a:r>
        </a:p>
        <a:p>
          <a:pPr algn="r"/>
          <a:r>
            <a:rPr sz="1100" b="1" i="0" u="none" strike="noStrike" baseline="0">
              <a:solidFill>
                <a:srgbClr val="000000"/>
              </a:solidFill>
              <a:latin typeface="ＭＳ ゴシック"/>
              <a:ea typeface="ＭＳ ゴシック"/>
            </a:rPr>
            <a:t>10,239</a:t>
          </a:r>
        </a:p>
        <a:p>
          <a:pPr algn="r"/>
          <a:r>
            <a:rPr sz="1100" b="1" i="0" u="none" strike="noStrike" baseline="0">
              <a:solidFill>
                <a:srgbClr val="000000"/>
              </a:solidFill>
              <a:latin typeface="ＭＳ ゴシック"/>
              <a:ea typeface="ＭＳ ゴシック"/>
            </a:rPr>
            <a:t>331.59</a:t>
          </a:r>
        </a:p>
        <a:p>
          <a:pPr algn="r"/>
          <a:r>
            <a:rPr sz="1100" b="1" i="0" u="none" strike="noStrike" baseline="0">
              <a:solidFill>
                <a:srgbClr val="000000"/>
              </a:solidFill>
              <a:latin typeface="ＭＳ ゴシック"/>
              <a:ea typeface="ＭＳ ゴシック"/>
            </a:rPr>
            <a:t>10,493,688</a:t>
          </a:r>
        </a:p>
        <a:p>
          <a:pPr algn="r"/>
          <a:r>
            <a:rPr sz="1100" b="1" i="0" u="none" strike="noStrike" baseline="0">
              <a:solidFill>
                <a:srgbClr val="000000"/>
              </a:solidFill>
              <a:latin typeface="ＭＳ ゴシック"/>
              <a:ea typeface="ＭＳ ゴシック"/>
            </a:rPr>
            <a:t>10,253,736</a:t>
          </a:r>
        </a:p>
        <a:p>
          <a:pPr algn="r"/>
          <a:r>
            <a:rPr sz="1100" b="1" i="0" u="none" strike="noStrike" baseline="0">
              <a:solidFill>
                <a:srgbClr val="000000"/>
              </a:solidFill>
              <a:latin typeface="ＭＳ ゴシック"/>
              <a:ea typeface="ＭＳ ゴシック"/>
            </a:rPr>
            <a:t>197,823</a:t>
          </a:r>
        </a:p>
        <a:p>
          <a:pPr algn="r"/>
          <a:r>
            <a:rPr sz="1100" b="1" i="0" u="none" strike="noStrike" baseline="0">
              <a:solidFill>
                <a:srgbClr val="000000"/>
              </a:solidFill>
              <a:latin typeface="ＭＳ ゴシック"/>
              <a:ea typeface="ＭＳ ゴシック"/>
            </a:rPr>
            <a:t>6,063,309</a:t>
          </a:r>
        </a:p>
        <a:p>
          <a:pPr algn="r"/>
          <a:r>
            <a:rPr sz="1100" b="1" i="0" u="none" strike="noStrike" baseline="0">
              <a:solidFill>
                <a:srgbClr val="000000"/>
              </a:solidFill>
              <a:latin typeface="ＭＳ ゴシック"/>
              <a:ea typeface="ＭＳ ゴシック"/>
            </a:rPr>
            <a:t>11,334,592</a:t>
          </a: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0252" name="正方形/長方形 12"/>
        <xdr:cNvSpPr/>
      </xdr:nvSpPr>
      <xdr:spPr>
        <a:xfrm>
          <a:off x="3556000" y="1555750"/>
          <a:ext cx="1524000" cy="1651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0253" name="正方形/長方形 13"/>
        <xdr:cNvSpPr/>
      </xdr:nvSpPr>
      <xdr:spPr>
        <a:xfrm>
          <a:off x="5080000" y="1574800"/>
          <a:ext cx="2032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0254" name="正方形/長方形 14"/>
        <xdr:cNvSpPr/>
      </xdr:nvSpPr>
      <xdr:spPr>
        <a:xfrm>
          <a:off x="7112000" y="1574800"/>
          <a:ext cx="1270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15.0</a:t>
          </a:r>
        </a:p>
        <a:p>
          <a:pPr algn="r"/>
          <a:r>
            <a:rPr sz="1100" b="1" i="0" u="none" strike="noStrike" baseline="0">
              <a:solidFill>
                <a:srgbClr val="000000"/>
              </a:solidFill>
              <a:latin typeface="ＭＳ ゴシック"/>
              <a:ea typeface="ＭＳ ゴシック"/>
            </a:rPr>
            <a:t>43.5</a:t>
          </a: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0255" name="正方形/長方形 15"/>
        <xdr:cNvSpPr/>
      </xdr:nvSpPr>
      <xdr:spPr>
        <a:xfrm>
          <a:off x="8445500" y="1587500"/>
          <a:ext cx="635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0256" name="正方形/長方形 16"/>
        <xdr:cNvSpPr/>
      </xdr:nvSpPr>
      <xdr:spPr>
        <a:xfrm>
          <a:off x="5080000" y="24130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0257" name="正方形/長方形 17"/>
        <xdr:cNvSpPr/>
      </xdr:nvSpPr>
      <xdr:spPr>
        <a:xfrm>
          <a:off x="7175500" y="2413000"/>
          <a:ext cx="3429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1100" b="1" i="0" u="none" strike="noStrike" baseline="0">
              <a:solidFill>
                <a:srgbClr val="000000"/>
              </a:solidFill>
              <a:latin typeface="ＭＳ ゴシック"/>
              <a:ea typeface="ＭＳ ゴシック"/>
            </a:rPr>
            <a:t>H23  Ⅲ－０  H24  Ⅲ－０  H25  Ⅲ－０  </a:t>
          </a:r>
        </a:p>
        <a:p>
          <a:pPr algn="l"/>
          <a:r>
            <a:rPr sz="1100" b="1" i="0" u="none" strike="noStrike" baseline="0">
              <a:solidFill>
                <a:srgbClr val="000000"/>
              </a:solidFill>
              <a:latin typeface="ＭＳ ゴシック"/>
              <a:ea typeface="ＭＳ ゴシック"/>
            </a:rPr>
            <a:t>H26  Ⅲ－０  H27  Ⅱ－０</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0258"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10259" name="正方形/長方形 19"/>
        <xdr:cNvSpPr/>
      </xdr:nvSpPr>
      <xdr:spPr>
        <a:xfrm>
          <a:off x="10826750" y="1587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900" b="0" i="0" u="none" strike="noStrike" baseline="0">
              <a:solidFill>
                <a:srgbClr val="000000"/>
              </a:solidFill>
              <a:latin typeface="ＭＳ Ｐゴシック"/>
              <a:ea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10260" name="正方形/長方形 20"/>
        <xdr:cNvSpPr/>
      </xdr:nvSpPr>
      <xdr:spPr>
        <a:xfrm>
          <a:off x="10826750" y="1854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900" b="0" i="0" u="none" strike="noStrike" baseline="0">
              <a:solidFill>
                <a:srgbClr val="000000"/>
              </a:solidFill>
              <a:latin typeface="ＭＳ Ｐゴシック"/>
              <a:ea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10261" name="正方形/長方形 21"/>
        <xdr:cNvSpPr/>
      </xdr:nvSpPr>
      <xdr:spPr>
        <a:xfrm>
          <a:off x="10826750" y="2184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900" b="0" i="0" u="none" strike="noStrike" baseline="0">
              <a:solidFill>
                <a:srgbClr val="000000"/>
              </a:solidFill>
              <a:latin typeface="ＭＳ Ｐゴシック"/>
              <a:ea typeface="ＭＳ Ｐゴシック"/>
            </a:rPr>
            <a:t>類似団体内の</a:t>
          </a:r>
        </a:p>
        <a:p>
          <a:pPr algn="l"/>
          <a:r>
            <a:rPr sz="900" b="0" i="0" u="none" strike="noStrike" baseline="0">
              <a:solidFill>
                <a:srgbClr val="000000"/>
              </a:solidFill>
              <a:latin typeface="ＭＳ Ｐゴシック"/>
              <a:ea typeface="ＭＳ Ｐゴシック"/>
            </a:rPr>
            <a:t>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10262" name="直線コネクタ 22"/>
        <xdr:cNvCxnSpPr/>
      </xdr:nvCxnSpPr>
      <xdr:spPr>
        <a:xfrm>
          <a:off x="10668000" y="1676400"/>
          <a:ext cx="1714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10263"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10264"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10265" name="直線コネクタ 25"/>
        <xdr:cNvCxnSpPr/>
      </xdr:nvCxnSpPr>
      <xdr:spPr>
        <a:xfrm>
          <a:off x="10747375" y="2159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10266" name="直線コネクタ 26"/>
        <xdr:cNvCxnSpPr/>
      </xdr:nvCxnSpPr>
      <xdr:spPr>
        <a:xfrm>
          <a:off x="10668000" y="2159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10267" name="直線コネクタ 27"/>
        <xdr:cNvCxnSpPr/>
      </xdr:nvCxnSpPr>
      <xdr:spPr>
        <a:xfrm flipV="1">
          <a:off x="10747375" y="2397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10268" name="直線コネクタ 28"/>
        <xdr:cNvCxnSpPr/>
      </xdr:nvCxnSpPr>
      <xdr:spPr>
        <a:xfrm>
          <a:off x="10668000" y="2540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3175</xdr:colOff>
      <xdr:row>20</xdr:row>
      <xdr:rowOff>63500</xdr:rowOff>
    </xdr:from>
    <xdr:to>
      <xdr:col>13</xdr:col>
      <xdr:colOff>669925</xdr:colOff>
      <xdr:row>21</xdr:row>
      <xdr:rowOff>150495</xdr:rowOff>
    </xdr:to>
    <xdr:sp macro="" textlink="">
      <xdr:nvSpPr>
        <xdr:cNvPr id="10269" name="テキスト ボックス 29"/>
        <xdr:cNvSpPr txBox="1"/>
      </xdr:nvSpPr>
      <xdr:spPr>
        <a:xfrm>
          <a:off x="698500" y="3492500"/>
          <a:ext cx="889635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1</xdr:col>
      <xdr:colOff>3175</xdr:colOff>
      <xdr:row>21</xdr:row>
      <xdr:rowOff>146050</xdr:rowOff>
    </xdr:from>
    <xdr:to>
      <xdr:col>15</xdr:col>
      <xdr:colOff>104775</xdr:colOff>
      <xdr:row>23</xdr:row>
      <xdr:rowOff>61595</xdr:rowOff>
    </xdr:to>
    <xdr:sp macro="" textlink="">
      <xdr:nvSpPr>
        <xdr:cNvPr id="10270" name="テキスト ボックス 30"/>
        <xdr:cNvSpPr txBox="1"/>
      </xdr:nvSpPr>
      <xdr:spPr>
        <a:xfrm>
          <a:off x="698500" y="3746500"/>
          <a:ext cx="97028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　住民基本台帳人口については、住民基本台帳関係年報の調査基準日変更に伴い、平成25年度以降、調査年度の1月1日現在の住民基本台帳に登載されている人口を記載。</a:t>
          </a:r>
        </a:p>
      </xdr:txBody>
    </xdr:sp>
    <xdr:clientData/>
  </xdr:twoCellAnchor>
  <xdr:twoCellAnchor editAs="oneCell">
    <xdr:from>
      <xdr:col>1</xdr:col>
      <xdr:colOff>3175</xdr:colOff>
      <xdr:row>23</xdr:row>
      <xdr:rowOff>57150</xdr:rowOff>
    </xdr:from>
    <xdr:to>
      <xdr:col>13</xdr:col>
      <xdr:colOff>69215</xdr:colOff>
      <xdr:row>24</xdr:row>
      <xdr:rowOff>144780</xdr:rowOff>
    </xdr:to>
    <xdr:sp macro="" textlink="">
      <xdr:nvSpPr>
        <xdr:cNvPr id="10271" name="テキスト ボックス 31"/>
        <xdr:cNvSpPr txBox="1"/>
      </xdr:nvSpPr>
      <xdr:spPr>
        <a:xfrm>
          <a:off x="698500" y="4000500"/>
          <a:ext cx="82956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　類似団体内順位、全国平均、各都道府県平均は、平成27年度決算の状況である。また類似団体が存在しない場合、類似団体内順位を表示しない。</a:t>
          </a:r>
        </a:p>
      </xdr:txBody>
    </xdr:sp>
    <xdr:clientData/>
  </xdr:twoCellAnchor>
  <xdr:twoCellAnchor editAs="oneCell">
    <xdr:from>
      <xdr:col>1</xdr:col>
      <xdr:colOff>3175</xdr:colOff>
      <xdr:row>24</xdr:row>
      <xdr:rowOff>139700</xdr:rowOff>
    </xdr:from>
    <xdr:to>
      <xdr:col>1</xdr:col>
      <xdr:colOff>187960</xdr:colOff>
      <xdr:row>26</xdr:row>
      <xdr:rowOff>55880</xdr:rowOff>
    </xdr:to>
    <xdr:sp macro="" textlink="">
      <xdr:nvSpPr>
        <xdr:cNvPr id="10272" name="テキスト ボックス 32"/>
        <xdr:cNvSpPr txBox="1"/>
      </xdr:nvSpPr>
      <xdr:spPr>
        <a:xfrm>
          <a:off x="698500" y="4254500"/>
          <a:ext cx="184785" cy="259080"/>
        </a:xfrm>
        <a:prstGeom prst="rect">
          <a:avLst/>
        </a:prstGeom>
        <a:noFill/>
      </xdr:spPr>
      <xdr:style>
        <a:lnRef idx="0">
          <a:srgbClr val="000000"/>
        </a:lnRef>
        <a:fillRef idx="0">
          <a:srgbClr val="000000"/>
        </a:fillRef>
        <a:effectRef idx="0">
          <a:srgbClr val="000000"/>
        </a:effectRef>
        <a:fontRef idx="minor">
          <a:schemeClr val="tx1"/>
        </a:fontRef>
      </xdr:style>
      <xdr:txBody>
        <a:bodyPr>
          <a:spAutoFit/>
        </a:bodyPr>
        <a:lstStyle/>
        <a:p>
          <a:endParaRPr/>
        </a:p>
      </xdr:txBody>
    </xdr:sp>
    <xdr:clientData/>
  </xdr:twoCellAnchor>
  <xdr:twoCellAnchor>
    <xdr:from>
      <xdr:col>1</xdr:col>
      <xdr:colOff>66675</xdr:colOff>
      <xdr:row>27</xdr:row>
      <xdr:rowOff>69850</xdr:rowOff>
    </xdr:from>
    <xdr:to>
      <xdr:col>7</xdr:col>
      <xdr:colOff>574675</xdr:colOff>
      <xdr:row>29</xdr:row>
      <xdr:rowOff>44450</xdr:rowOff>
    </xdr:to>
    <xdr:sp macro="" textlink="">
      <xdr:nvSpPr>
        <xdr:cNvPr id="10273"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人件費</a:t>
          </a:r>
        </a:p>
      </xdr:txBody>
    </xdr:sp>
    <xdr:clientData/>
  </xdr:twoCellAnchor>
  <xdr:twoCellAnchor>
    <xdr:from>
      <xdr:col>7</xdr:col>
      <xdr:colOff>587375</xdr:colOff>
      <xdr:row>27</xdr:row>
      <xdr:rowOff>133350</xdr:rowOff>
    </xdr:from>
    <xdr:to>
      <xdr:col>10</xdr:col>
      <xdr:colOff>54610</xdr:colOff>
      <xdr:row>29</xdr:row>
      <xdr:rowOff>44450</xdr:rowOff>
    </xdr:to>
    <xdr:sp macro="" textlink="">
      <xdr:nvSpPr>
        <xdr:cNvPr id="10274" name="正方形/長方形 34"/>
        <xdr:cNvSpPr/>
      </xdr:nvSpPr>
      <xdr:spPr>
        <a:xfrm>
          <a:off x="5397500" y="4762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7</xdr:col>
      <xdr:colOff>587375</xdr:colOff>
      <xdr:row>28</xdr:row>
      <xdr:rowOff>152400</xdr:rowOff>
    </xdr:from>
    <xdr:to>
      <xdr:col>10</xdr:col>
      <xdr:colOff>54610</xdr:colOff>
      <xdr:row>30</xdr:row>
      <xdr:rowOff>63500</xdr:rowOff>
    </xdr:to>
    <xdr:sp macro="" textlink="">
      <xdr:nvSpPr>
        <xdr:cNvPr id="10275" name="正方形/長方形 35"/>
        <xdr:cNvSpPr/>
      </xdr:nvSpPr>
      <xdr:spPr>
        <a:xfrm>
          <a:off x="5397500" y="4953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34/107</a:t>
          </a: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10276" name="正方形/長方形 36"/>
        <xdr:cNvSpPr/>
      </xdr:nvSpPr>
      <xdr:spPr>
        <a:xfrm>
          <a:off x="7086600" y="4762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10277" name="正方形/長方形 37"/>
        <xdr:cNvSpPr/>
      </xdr:nvSpPr>
      <xdr:spPr>
        <a:xfrm>
          <a:off x="7086600" y="4953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23.3</a:t>
          </a: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10278" name="正方形/長方形 38"/>
        <xdr:cNvSpPr/>
      </xdr:nvSpPr>
      <xdr:spPr>
        <a:xfrm>
          <a:off x="8699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10279" name="正方形/長方形 39"/>
        <xdr:cNvSpPr/>
      </xdr:nvSpPr>
      <xdr:spPr>
        <a:xfrm>
          <a:off x="8699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24.7</a:t>
          </a: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10280" name="正方形/長方形 40"/>
        <xdr:cNvSpPr/>
      </xdr:nvSpPr>
      <xdr:spPr>
        <a:xfrm>
          <a:off x="762000" y="5270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10281"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283210</xdr:colOff>
      <xdr:row>30</xdr:row>
      <xdr:rowOff>127000</xdr:rowOff>
    </xdr:from>
    <xdr:to>
      <xdr:col>13</xdr:col>
      <xdr:colOff>663575</xdr:colOff>
      <xdr:row>32</xdr:row>
      <xdr:rowOff>38100</xdr:rowOff>
    </xdr:to>
    <xdr:sp macro="" textlink="">
      <xdr:nvSpPr>
        <xdr:cNvPr id="10282" name="正方形/長方形 42"/>
        <xdr:cNvSpPr/>
      </xdr:nvSpPr>
      <xdr:spPr>
        <a:xfrm>
          <a:off x="5779135" y="5270500"/>
          <a:ext cx="380936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10283" name="テキスト ボックス 43"/>
        <xdr:cNvSpPr txBox="1"/>
      </xdr:nvSpPr>
      <xdr:spPr>
        <a:xfrm>
          <a:off x="5816600" y="5588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職員数は類似団体と比較して多くなっていますが、ラスパイレス指数につきましては低い状態となっています。定員管理計画に添って職員数は減少してきている事から人件費も減少してきており、H26年度からは類似団体平均値を下回る結果となりました。退職者数の増、また、今後の退職予定者の増により改善していくものと思います。</a:t>
          </a:r>
        </a:p>
      </xdr:txBody>
    </xdr:sp>
    <xdr:clientData/>
  </xdr:twoCellAnchor>
  <xdr:twoCellAnchor editAs="oneCell">
    <xdr:from>
      <xdr:col>1</xdr:col>
      <xdr:colOff>28575</xdr:colOff>
      <xdr:row>29</xdr:row>
      <xdr:rowOff>107950</xdr:rowOff>
    </xdr:from>
    <xdr:to>
      <xdr:col>1</xdr:col>
      <xdr:colOff>327025</xdr:colOff>
      <xdr:row>30</xdr:row>
      <xdr:rowOff>161925</xdr:rowOff>
    </xdr:to>
    <xdr:sp macro="" textlink="">
      <xdr:nvSpPr>
        <xdr:cNvPr id="10284" name="テキスト ボックス 44"/>
        <xdr:cNvSpPr txBox="1"/>
      </xdr:nvSpPr>
      <xdr:spPr>
        <a:xfrm>
          <a:off x="723900" y="5080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66675</xdr:colOff>
      <xdr:row>44</xdr:row>
      <xdr:rowOff>12700</xdr:rowOff>
    </xdr:from>
    <xdr:to>
      <xdr:col>7</xdr:col>
      <xdr:colOff>574675</xdr:colOff>
      <xdr:row>44</xdr:row>
      <xdr:rowOff>12700</xdr:rowOff>
    </xdr:to>
    <xdr:cxnSp macro="">
      <xdr:nvCxnSpPr>
        <xdr:cNvPr id="10285" name="直線コネクタ 45"/>
        <xdr:cNvCxnSpPr/>
      </xdr:nvCxnSpPr>
      <xdr:spPr>
        <a:xfrm>
          <a:off x="762000" y="7556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43</xdr:row>
      <xdr:rowOff>41910</xdr:rowOff>
    </xdr:from>
    <xdr:to>
      <xdr:col>1</xdr:col>
      <xdr:colOff>66675</xdr:colOff>
      <xdr:row>44</xdr:row>
      <xdr:rowOff>128905</xdr:rowOff>
    </xdr:to>
    <xdr:sp macro="" textlink="">
      <xdr:nvSpPr>
        <xdr:cNvPr id="10286" name="テキスト ボックス 46"/>
        <xdr:cNvSpPr txBox="1"/>
      </xdr:nvSpPr>
      <xdr:spPr>
        <a:xfrm>
          <a:off x="254000" y="7414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xdr:col>
      <xdr:colOff>66675</xdr:colOff>
      <xdr:row>41</xdr:row>
      <xdr:rowOff>146050</xdr:rowOff>
    </xdr:from>
    <xdr:to>
      <xdr:col>7</xdr:col>
      <xdr:colOff>574675</xdr:colOff>
      <xdr:row>41</xdr:row>
      <xdr:rowOff>146050</xdr:rowOff>
    </xdr:to>
    <xdr:cxnSp macro="">
      <xdr:nvCxnSpPr>
        <xdr:cNvPr id="10287" name="直線コネクタ 47"/>
        <xdr:cNvCxnSpPr/>
      </xdr:nvCxnSpPr>
      <xdr:spPr>
        <a:xfrm>
          <a:off x="762000" y="717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41</xdr:row>
      <xdr:rowOff>3810</xdr:rowOff>
    </xdr:from>
    <xdr:to>
      <xdr:col>1</xdr:col>
      <xdr:colOff>66675</xdr:colOff>
      <xdr:row>42</xdr:row>
      <xdr:rowOff>91440</xdr:rowOff>
    </xdr:to>
    <xdr:sp macro="" textlink="">
      <xdr:nvSpPr>
        <xdr:cNvPr id="10288" name="テキスト ボックス 48"/>
        <xdr:cNvSpPr txBox="1"/>
      </xdr:nvSpPr>
      <xdr:spPr>
        <a:xfrm>
          <a:off x="254000" y="7033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35.0</a:t>
          </a:r>
        </a:p>
      </xdr:txBody>
    </xdr:sp>
    <xdr:clientData/>
  </xdr:twoCellAnchor>
  <xdr:twoCellAnchor>
    <xdr:from>
      <xdr:col>1</xdr:col>
      <xdr:colOff>66675</xdr:colOff>
      <xdr:row>39</xdr:row>
      <xdr:rowOff>107950</xdr:rowOff>
    </xdr:from>
    <xdr:to>
      <xdr:col>7</xdr:col>
      <xdr:colOff>574675</xdr:colOff>
      <xdr:row>39</xdr:row>
      <xdr:rowOff>107950</xdr:rowOff>
    </xdr:to>
    <xdr:cxnSp macro="">
      <xdr:nvCxnSpPr>
        <xdr:cNvPr id="10289" name="直線コネクタ 49"/>
        <xdr:cNvCxnSpPr/>
      </xdr:nvCxnSpPr>
      <xdr:spPr>
        <a:xfrm>
          <a:off x="762000" y="679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38</xdr:row>
      <xdr:rowOff>137160</xdr:rowOff>
    </xdr:from>
    <xdr:to>
      <xdr:col>1</xdr:col>
      <xdr:colOff>66675</xdr:colOff>
      <xdr:row>40</xdr:row>
      <xdr:rowOff>53340</xdr:rowOff>
    </xdr:to>
    <xdr:sp macro="" textlink="">
      <xdr:nvSpPr>
        <xdr:cNvPr id="10290" name="テキスト ボックス 50"/>
        <xdr:cNvSpPr txBox="1"/>
      </xdr:nvSpPr>
      <xdr:spPr>
        <a:xfrm>
          <a:off x="254000" y="6652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xdr:col>
      <xdr:colOff>66675</xdr:colOff>
      <xdr:row>37</xdr:row>
      <xdr:rowOff>69850</xdr:rowOff>
    </xdr:from>
    <xdr:to>
      <xdr:col>7</xdr:col>
      <xdr:colOff>574675</xdr:colOff>
      <xdr:row>37</xdr:row>
      <xdr:rowOff>69850</xdr:rowOff>
    </xdr:to>
    <xdr:cxnSp macro="">
      <xdr:nvCxnSpPr>
        <xdr:cNvPr id="10291" name="直線コネクタ 51"/>
        <xdr:cNvCxnSpPr/>
      </xdr:nvCxnSpPr>
      <xdr:spPr>
        <a:xfrm>
          <a:off x="762000" y="641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36</xdr:row>
      <xdr:rowOff>99060</xdr:rowOff>
    </xdr:from>
    <xdr:to>
      <xdr:col>1</xdr:col>
      <xdr:colOff>66675</xdr:colOff>
      <xdr:row>38</xdr:row>
      <xdr:rowOff>14605</xdr:rowOff>
    </xdr:to>
    <xdr:sp macro="" textlink="">
      <xdr:nvSpPr>
        <xdr:cNvPr id="10292" name="テキスト ボックス 52"/>
        <xdr:cNvSpPr txBox="1"/>
      </xdr:nvSpPr>
      <xdr:spPr>
        <a:xfrm>
          <a:off x="254000" y="6271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25.0</a:t>
          </a:r>
        </a:p>
      </xdr:txBody>
    </xdr:sp>
    <xdr:clientData/>
  </xdr:twoCellAnchor>
  <xdr:twoCellAnchor>
    <xdr:from>
      <xdr:col>1</xdr:col>
      <xdr:colOff>66675</xdr:colOff>
      <xdr:row>35</xdr:row>
      <xdr:rowOff>31750</xdr:rowOff>
    </xdr:from>
    <xdr:to>
      <xdr:col>7</xdr:col>
      <xdr:colOff>574675</xdr:colOff>
      <xdr:row>35</xdr:row>
      <xdr:rowOff>31750</xdr:rowOff>
    </xdr:to>
    <xdr:cxnSp macro="">
      <xdr:nvCxnSpPr>
        <xdr:cNvPr id="10293" name="直線コネクタ 53"/>
        <xdr:cNvCxnSpPr/>
      </xdr:nvCxnSpPr>
      <xdr:spPr>
        <a:xfrm>
          <a:off x="762000" y="603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34</xdr:row>
      <xdr:rowOff>60960</xdr:rowOff>
    </xdr:from>
    <xdr:to>
      <xdr:col>1</xdr:col>
      <xdr:colOff>66675</xdr:colOff>
      <xdr:row>35</xdr:row>
      <xdr:rowOff>148590</xdr:rowOff>
    </xdr:to>
    <xdr:sp macro="" textlink="">
      <xdr:nvSpPr>
        <xdr:cNvPr id="10294" name="テキスト ボックス 54"/>
        <xdr:cNvSpPr txBox="1"/>
      </xdr:nvSpPr>
      <xdr:spPr>
        <a:xfrm>
          <a:off x="254000" y="5890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xdr:col>
      <xdr:colOff>66675</xdr:colOff>
      <xdr:row>32</xdr:row>
      <xdr:rowOff>165100</xdr:rowOff>
    </xdr:from>
    <xdr:to>
      <xdr:col>7</xdr:col>
      <xdr:colOff>574675</xdr:colOff>
      <xdr:row>32</xdr:row>
      <xdr:rowOff>165100</xdr:rowOff>
    </xdr:to>
    <xdr:cxnSp macro="">
      <xdr:nvCxnSpPr>
        <xdr:cNvPr id="10295" name="直線コネクタ 55"/>
        <xdr:cNvCxnSpPr/>
      </xdr:nvCxnSpPr>
      <xdr:spPr>
        <a:xfrm>
          <a:off x="762000" y="565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32</xdr:row>
      <xdr:rowOff>22860</xdr:rowOff>
    </xdr:from>
    <xdr:to>
      <xdr:col>1</xdr:col>
      <xdr:colOff>66675</xdr:colOff>
      <xdr:row>33</xdr:row>
      <xdr:rowOff>110490</xdr:rowOff>
    </xdr:to>
    <xdr:sp macro="" textlink="">
      <xdr:nvSpPr>
        <xdr:cNvPr id="10296" name="テキスト ボックス 56"/>
        <xdr:cNvSpPr txBox="1"/>
      </xdr:nvSpPr>
      <xdr:spPr>
        <a:xfrm>
          <a:off x="254000" y="5509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15.0</a:t>
          </a:r>
        </a:p>
      </xdr:txBody>
    </xdr:sp>
    <xdr:clientData/>
  </xdr:twoCellAnchor>
  <xdr:twoCellAnchor>
    <xdr:from>
      <xdr:col>1</xdr:col>
      <xdr:colOff>66675</xdr:colOff>
      <xdr:row>30</xdr:row>
      <xdr:rowOff>127000</xdr:rowOff>
    </xdr:from>
    <xdr:to>
      <xdr:col>7</xdr:col>
      <xdr:colOff>574675</xdr:colOff>
      <xdr:row>30</xdr:row>
      <xdr:rowOff>127000</xdr:rowOff>
    </xdr:to>
    <xdr:cxnSp macro="">
      <xdr:nvCxnSpPr>
        <xdr:cNvPr id="10297" name="直線コネクタ 57"/>
        <xdr:cNvCxnSpPr/>
      </xdr:nvCxnSpPr>
      <xdr:spPr>
        <a:xfrm>
          <a:off x="762000" y="527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29</xdr:row>
      <xdr:rowOff>156210</xdr:rowOff>
    </xdr:from>
    <xdr:to>
      <xdr:col>1</xdr:col>
      <xdr:colOff>66675</xdr:colOff>
      <xdr:row>31</xdr:row>
      <xdr:rowOff>71755</xdr:rowOff>
    </xdr:to>
    <xdr:sp macro="" textlink="">
      <xdr:nvSpPr>
        <xdr:cNvPr id="10298" name="テキスト ボックス 58"/>
        <xdr:cNvSpPr txBox="1"/>
      </xdr:nvSpPr>
      <xdr:spPr>
        <a:xfrm>
          <a:off x="254000" y="5128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10299" name="人件費グラフ枠"/>
        <xdr:cNvSpPr/>
      </xdr:nvSpPr>
      <xdr:spPr>
        <a:xfrm>
          <a:off x="762000" y="5270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7</xdr:col>
      <xdr:colOff>15875</xdr:colOff>
      <xdr:row>33</xdr:row>
      <xdr:rowOff>77470</xdr:rowOff>
    </xdr:from>
    <xdr:to>
      <xdr:col>7</xdr:col>
      <xdr:colOff>15875</xdr:colOff>
      <xdr:row>42</xdr:row>
      <xdr:rowOff>50800</xdr:rowOff>
    </xdr:to>
    <xdr:cxnSp macro="">
      <xdr:nvCxnSpPr>
        <xdr:cNvPr id="10300" name="直線コネクタ 60"/>
        <xdr:cNvCxnSpPr/>
      </xdr:nvCxnSpPr>
      <xdr:spPr>
        <a:xfrm flipV="1">
          <a:off x="4826000" y="5735320"/>
          <a:ext cx="0" cy="15163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42</xdr:row>
      <xdr:rowOff>22860</xdr:rowOff>
    </xdr:from>
    <xdr:to>
      <xdr:col>8</xdr:col>
      <xdr:colOff>180340</xdr:colOff>
      <xdr:row>43</xdr:row>
      <xdr:rowOff>110490</xdr:rowOff>
    </xdr:to>
    <xdr:sp macro="" textlink="">
      <xdr:nvSpPr>
        <xdr:cNvPr id="10301" name="人件費最小値テキスト"/>
        <xdr:cNvSpPr txBox="1"/>
      </xdr:nvSpPr>
      <xdr:spPr>
        <a:xfrm>
          <a:off x="4914900" y="72237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36.0</a:t>
          </a:r>
        </a:p>
      </xdr:txBody>
    </xdr:sp>
    <xdr:clientData/>
  </xdr:twoCellAnchor>
  <xdr:twoCellAnchor>
    <xdr:from>
      <xdr:col>6</xdr:col>
      <xdr:colOff>612775</xdr:colOff>
      <xdr:row>42</xdr:row>
      <xdr:rowOff>50800</xdr:rowOff>
    </xdr:from>
    <xdr:to>
      <xdr:col>7</xdr:col>
      <xdr:colOff>104775</xdr:colOff>
      <xdr:row>42</xdr:row>
      <xdr:rowOff>50800</xdr:rowOff>
    </xdr:to>
    <xdr:cxnSp macro="">
      <xdr:nvCxnSpPr>
        <xdr:cNvPr id="10302" name="直線コネクタ 62"/>
        <xdr:cNvCxnSpPr/>
      </xdr:nvCxnSpPr>
      <xdr:spPr>
        <a:xfrm>
          <a:off x="4737100" y="72517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31</xdr:row>
      <xdr:rowOff>163830</xdr:rowOff>
    </xdr:from>
    <xdr:to>
      <xdr:col>8</xdr:col>
      <xdr:colOff>180340</xdr:colOff>
      <xdr:row>33</xdr:row>
      <xdr:rowOff>80010</xdr:rowOff>
    </xdr:to>
    <xdr:sp macro="" textlink="">
      <xdr:nvSpPr>
        <xdr:cNvPr id="10303" name="人件費最大値テキスト"/>
        <xdr:cNvSpPr txBox="1"/>
      </xdr:nvSpPr>
      <xdr:spPr>
        <a:xfrm>
          <a:off x="4914900" y="54787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16.1</a:t>
          </a:r>
        </a:p>
      </xdr:txBody>
    </xdr:sp>
    <xdr:clientData/>
  </xdr:twoCellAnchor>
  <xdr:twoCellAnchor>
    <xdr:from>
      <xdr:col>6</xdr:col>
      <xdr:colOff>612775</xdr:colOff>
      <xdr:row>33</xdr:row>
      <xdr:rowOff>77470</xdr:rowOff>
    </xdr:from>
    <xdr:to>
      <xdr:col>7</xdr:col>
      <xdr:colOff>104775</xdr:colOff>
      <xdr:row>33</xdr:row>
      <xdr:rowOff>77470</xdr:rowOff>
    </xdr:to>
    <xdr:cxnSp macro="">
      <xdr:nvCxnSpPr>
        <xdr:cNvPr id="10304" name="直線コネクタ 64"/>
        <xdr:cNvCxnSpPr/>
      </xdr:nvCxnSpPr>
      <xdr:spPr>
        <a:xfrm>
          <a:off x="4737100" y="57353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35</xdr:row>
      <xdr:rowOff>92710</xdr:rowOff>
    </xdr:from>
    <xdr:to>
      <xdr:col>7</xdr:col>
      <xdr:colOff>15875</xdr:colOff>
      <xdr:row>35</xdr:row>
      <xdr:rowOff>100330</xdr:rowOff>
    </xdr:to>
    <xdr:cxnSp macro="">
      <xdr:nvCxnSpPr>
        <xdr:cNvPr id="10305" name="直線コネクタ 65"/>
        <xdr:cNvCxnSpPr/>
      </xdr:nvCxnSpPr>
      <xdr:spPr>
        <a:xfrm>
          <a:off x="3987800" y="6093460"/>
          <a:ext cx="838200"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35</xdr:row>
      <xdr:rowOff>151130</xdr:rowOff>
    </xdr:from>
    <xdr:to>
      <xdr:col>8</xdr:col>
      <xdr:colOff>180340</xdr:colOff>
      <xdr:row>37</xdr:row>
      <xdr:rowOff>67310</xdr:rowOff>
    </xdr:to>
    <xdr:sp macro="" textlink="">
      <xdr:nvSpPr>
        <xdr:cNvPr id="10306" name="人件費平均値テキスト"/>
        <xdr:cNvSpPr txBox="1"/>
      </xdr:nvSpPr>
      <xdr:spPr>
        <a:xfrm>
          <a:off x="4914900" y="6151880"/>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22.6</a:t>
          </a:r>
        </a:p>
      </xdr:txBody>
    </xdr:sp>
    <xdr:clientData/>
  </xdr:twoCellAnchor>
  <xdr:twoCellAnchor>
    <xdr:from>
      <xdr:col>6</xdr:col>
      <xdr:colOff>650875</xdr:colOff>
      <xdr:row>36</xdr:row>
      <xdr:rowOff>7620</xdr:rowOff>
    </xdr:from>
    <xdr:to>
      <xdr:col>7</xdr:col>
      <xdr:colOff>66675</xdr:colOff>
      <xdr:row>36</xdr:row>
      <xdr:rowOff>109220</xdr:rowOff>
    </xdr:to>
    <xdr:sp macro="" textlink="">
      <xdr:nvSpPr>
        <xdr:cNvPr id="10307" name="フローチャート : 判断 67"/>
        <xdr:cNvSpPr/>
      </xdr:nvSpPr>
      <xdr:spPr>
        <a:xfrm>
          <a:off x="4775200" y="6179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346075</xdr:colOff>
      <xdr:row>35</xdr:row>
      <xdr:rowOff>54610</xdr:rowOff>
    </xdr:from>
    <xdr:to>
      <xdr:col>5</xdr:col>
      <xdr:colOff>549275</xdr:colOff>
      <xdr:row>35</xdr:row>
      <xdr:rowOff>92710</xdr:rowOff>
    </xdr:to>
    <xdr:cxnSp macro="">
      <xdr:nvCxnSpPr>
        <xdr:cNvPr id="10308" name="直線コネクタ 68"/>
        <xdr:cNvCxnSpPr/>
      </xdr:nvCxnSpPr>
      <xdr:spPr>
        <a:xfrm>
          <a:off x="3098800" y="6055360"/>
          <a:ext cx="889000" cy="381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35</xdr:row>
      <xdr:rowOff>64770</xdr:rowOff>
    </xdr:from>
    <xdr:to>
      <xdr:col>5</xdr:col>
      <xdr:colOff>600075</xdr:colOff>
      <xdr:row>35</xdr:row>
      <xdr:rowOff>166370</xdr:rowOff>
    </xdr:to>
    <xdr:sp macro="" textlink="">
      <xdr:nvSpPr>
        <xdr:cNvPr id="10309" name="フローチャート : 判断 69"/>
        <xdr:cNvSpPr/>
      </xdr:nvSpPr>
      <xdr:spPr>
        <a:xfrm>
          <a:off x="3937000" y="6065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168275</xdr:colOff>
      <xdr:row>35</xdr:row>
      <xdr:rowOff>151130</xdr:rowOff>
    </xdr:from>
    <xdr:to>
      <xdr:col>6</xdr:col>
      <xdr:colOff>218440</xdr:colOff>
      <xdr:row>37</xdr:row>
      <xdr:rowOff>67310</xdr:rowOff>
    </xdr:to>
    <xdr:sp macro="" textlink="">
      <xdr:nvSpPr>
        <xdr:cNvPr id="10310" name="テキスト ボックス 70"/>
        <xdr:cNvSpPr txBox="1"/>
      </xdr:nvSpPr>
      <xdr:spPr>
        <a:xfrm>
          <a:off x="3606800" y="6151880"/>
          <a:ext cx="7359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21.1</a:t>
          </a:r>
        </a:p>
      </xdr:txBody>
    </xdr:sp>
    <xdr:clientData/>
  </xdr:twoCellAnchor>
  <xdr:twoCellAnchor>
    <xdr:from>
      <xdr:col>3</xdr:col>
      <xdr:colOff>142875</xdr:colOff>
      <xdr:row>35</xdr:row>
      <xdr:rowOff>46990</xdr:rowOff>
    </xdr:from>
    <xdr:to>
      <xdr:col>4</xdr:col>
      <xdr:colOff>346075</xdr:colOff>
      <xdr:row>35</xdr:row>
      <xdr:rowOff>54610</xdr:rowOff>
    </xdr:to>
    <xdr:cxnSp macro="">
      <xdr:nvCxnSpPr>
        <xdr:cNvPr id="10311" name="直線コネクタ 71"/>
        <xdr:cNvCxnSpPr/>
      </xdr:nvCxnSpPr>
      <xdr:spPr>
        <a:xfrm>
          <a:off x="2209800" y="6047740"/>
          <a:ext cx="889000"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35</xdr:row>
      <xdr:rowOff>26670</xdr:rowOff>
    </xdr:from>
    <xdr:to>
      <xdr:col>4</xdr:col>
      <xdr:colOff>396875</xdr:colOff>
      <xdr:row>35</xdr:row>
      <xdr:rowOff>128270</xdr:rowOff>
    </xdr:to>
    <xdr:sp macro="" textlink="">
      <xdr:nvSpPr>
        <xdr:cNvPr id="10312" name="フローチャート : 判断 72"/>
        <xdr:cNvSpPr/>
      </xdr:nvSpPr>
      <xdr:spPr>
        <a:xfrm>
          <a:off x="3048000" y="6027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650875</xdr:colOff>
      <xdr:row>35</xdr:row>
      <xdr:rowOff>113030</xdr:rowOff>
    </xdr:from>
    <xdr:to>
      <xdr:col>5</xdr:col>
      <xdr:colOff>41275</xdr:colOff>
      <xdr:row>37</xdr:row>
      <xdr:rowOff>29210</xdr:rowOff>
    </xdr:to>
    <xdr:sp macro="" textlink="">
      <xdr:nvSpPr>
        <xdr:cNvPr id="10313" name="テキスト ボックス 73"/>
        <xdr:cNvSpPr txBox="1"/>
      </xdr:nvSpPr>
      <xdr:spPr>
        <a:xfrm>
          <a:off x="2717800" y="61137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20.6</a:t>
          </a:r>
        </a:p>
      </xdr:txBody>
    </xdr:sp>
    <xdr:clientData/>
  </xdr:twoCellAnchor>
  <xdr:twoCellAnchor>
    <xdr:from>
      <xdr:col>1</xdr:col>
      <xdr:colOff>625475</xdr:colOff>
      <xdr:row>35</xdr:row>
      <xdr:rowOff>46990</xdr:rowOff>
    </xdr:from>
    <xdr:to>
      <xdr:col>3</xdr:col>
      <xdr:colOff>142875</xdr:colOff>
      <xdr:row>35</xdr:row>
      <xdr:rowOff>62230</xdr:rowOff>
    </xdr:to>
    <xdr:cxnSp macro="">
      <xdr:nvCxnSpPr>
        <xdr:cNvPr id="10314" name="直線コネクタ 74"/>
        <xdr:cNvCxnSpPr/>
      </xdr:nvCxnSpPr>
      <xdr:spPr>
        <a:xfrm flipV="1">
          <a:off x="1320800" y="6047740"/>
          <a:ext cx="889000" cy="15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35</xdr:row>
      <xdr:rowOff>72390</xdr:rowOff>
    </xdr:from>
    <xdr:to>
      <xdr:col>3</xdr:col>
      <xdr:colOff>193675</xdr:colOff>
      <xdr:row>36</xdr:row>
      <xdr:rowOff>2540</xdr:rowOff>
    </xdr:to>
    <xdr:sp macro="" textlink="">
      <xdr:nvSpPr>
        <xdr:cNvPr id="10315" name="フローチャート : 判断 75"/>
        <xdr:cNvSpPr/>
      </xdr:nvSpPr>
      <xdr:spPr>
        <a:xfrm>
          <a:off x="2159000" y="6073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447675</xdr:colOff>
      <xdr:row>35</xdr:row>
      <xdr:rowOff>158750</xdr:rowOff>
    </xdr:from>
    <xdr:to>
      <xdr:col>3</xdr:col>
      <xdr:colOff>523875</xdr:colOff>
      <xdr:row>37</xdr:row>
      <xdr:rowOff>74930</xdr:rowOff>
    </xdr:to>
    <xdr:sp macro="" textlink="">
      <xdr:nvSpPr>
        <xdr:cNvPr id="10316" name="テキスト ボックス 76"/>
        <xdr:cNvSpPr txBox="1"/>
      </xdr:nvSpPr>
      <xdr:spPr>
        <a:xfrm>
          <a:off x="1828800" y="61595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21.2</a:t>
          </a:r>
        </a:p>
      </xdr:txBody>
    </xdr:sp>
    <xdr:clientData/>
  </xdr:twoCellAnchor>
  <xdr:twoCellAnchor>
    <xdr:from>
      <xdr:col>1</xdr:col>
      <xdr:colOff>574675</xdr:colOff>
      <xdr:row>35</xdr:row>
      <xdr:rowOff>125730</xdr:rowOff>
    </xdr:from>
    <xdr:to>
      <xdr:col>1</xdr:col>
      <xdr:colOff>676275</xdr:colOff>
      <xdr:row>36</xdr:row>
      <xdr:rowOff>55880</xdr:rowOff>
    </xdr:to>
    <xdr:sp macro="" textlink="">
      <xdr:nvSpPr>
        <xdr:cNvPr id="10317" name="フローチャート : 判断 77"/>
        <xdr:cNvSpPr/>
      </xdr:nvSpPr>
      <xdr:spPr>
        <a:xfrm>
          <a:off x="1270000" y="6126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244475</xdr:colOff>
      <xdr:row>36</xdr:row>
      <xdr:rowOff>40640</xdr:rowOff>
    </xdr:from>
    <xdr:to>
      <xdr:col>2</xdr:col>
      <xdr:colOff>320675</xdr:colOff>
      <xdr:row>37</xdr:row>
      <xdr:rowOff>127635</xdr:rowOff>
    </xdr:to>
    <xdr:sp macro="" textlink="">
      <xdr:nvSpPr>
        <xdr:cNvPr id="10318" name="テキスト ボックス 78"/>
        <xdr:cNvSpPr txBox="1"/>
      </xdr:nvSpPr>
      <xdr:spPr>
        <a:xfrm>
          <a:off x="939800" y="621284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21.9</a:t>
          </a:r>
        </a:p>
      </xdr:txBody>
    </xdr:sp>
    <xdr:clientData/>
  </xdr:twoCellAnchor>
  <xdr:twoCellAnchor editAs="oneCell">
    <xdr:from>
      <xdr:col>6</xdr:col>
      <xdr:colOff>485775</xdr:colOff>
      <xdr:row>44</xdr:row>
      <xdr:rowOff>10160</xdr:rowOff>
    </xdr:from>
    <xdr:to>
      <xdr:col>7</xdr:col>
      <xdr:colOff>561975</xdr:colOff>
      <xdr:row>45</xdr:row>
      <xdr:rowOff>97790</xdr:rowOff>
    </xdr:to>
    <xdr:sp macro="" textlink="">
      <xdr:nvSpPr>
        <xdr:cNvPr id="10319" name="テキスト ボックス 79"/>
        <xdr:cNvSpPr txBox="1"/>
      </xdr:nvSpPr>
      <xdr:spPr>
        <a:xfrm>
          <a:off x="46101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333375</xdr:colOff>
      <xdr:row>44</xdr:row>
      <xdr:rowOff>10160</xdr:rowOff>
    </xdr:from>
    <xdr:to>
      <xdr:col>6</xdr:col>
      <xdr:colOff>408940</xdr:colOff>
      <xdr:row>45</xdr:row>
      <xdr:rowOff>97790</xdr:rowOff>
    </xdr:to>
    <xdr:sp macro="" textlink="">
      <xdr:nvSpPr>
        <xdr:cNvPr id="10320" name="テキスト ボックス 80"/>
        <xdr:cNvSpPr txBox="1"/>
      </xdr:nvSpPr>
      <xdr:spPr>
        <a:xfrm>
          <a:off x="3771900" y="755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4</xdr:col>
      <xdr:colOff>130175</xdr:colOff>
      <xdr:row>44</xdr:row>
      <xdr:rowOff>10160</xdr:rowOff>
    </xdr:from>
    <xdr:to>
      <xdr:col>5</xdr:col>
      <xdr:colOff>205740</xdr:colOff>
      <xdr:row>45</xdr:row>
      <xdr:rowOff>97790</xdr:rowOff>
    </xdr:to>
    <xdr:sp macro="" textlink="">
      <xdr:nvSpPr>
        <xdr:cNvPr id="10321" name="テキスト ボックス 81"/>
        <xdr:cNvSpPr txBox="1"/>
      </xdr:nvSpPr>
      <xdr:spPr>
        <a:xfrm>
          <a:off x="2882900" y="755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612775</xdr:colOff>
      <xdr:row>44</xdr:row>
      <xdr:rowOff>10160</xdr:rowOff>
    </xdr:from>
    <xdr:to>
      <xdr:col>4</xdr:col>
      <xdr:colOff>2540</xdr:colOff>
      <xdr:row>45</xdr:row>
      <xdr:rowOff>97790</xdr:rowOff>
    </xdr:to>
    <xdr:sp macro="" textlink="">
      <xdr:nvSpPr>
        <xdr:cNvPr id="10322" name="テキスト ボックス 82"/>
        <xdr:cNvSpPr txBox="1"/>
      </xdr:nvSpPr>
      <xdr:spPr>
        <a:xfrm>
          <a:off x="1993900" y="755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409575</xdr:colOff>
      <xdr:row>44</xdr:row>
      <xdr:rowOff>10160</xdr:rowOff>
    </xdr:from>
    <xdr:to>
      <xdr:col>2</xdr:col>
      <xdr:colOff>485775</xdr:colOff>
      <xdr:row>45</xdr:row>
      <xdr:rowOff>97790</xdr:rowOff>
    </xdr:to>
    <xdr:sp macro="" textlink="">
      <xdr:nvSpPr>
        <xdr:cNvPr id="10323" name="テキスト ボックス 83"/>
        <xdr:cNvSpPr txBox="1"/>
      </xdr:nvSpPr>
      <xdr:spPr>
        <a:xfrm>
          <a:off x="1104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650875</xdr:colOff>
      <xdr:row>35</xdr:row>
      <xdr:rowOff>49530</xdr:rowOff>
    </xdr:from>
    <xdr:to>
      <xdr:col>7</xdr:col>
      <xdr:colOff>66675</xdr:colOff>
      <xdr:row>35</xdr:row>
      <xdr:rowOff>151130</xdr:rowOff>
    </xdr:to>
    <xdr:sp macro="" textlink="">
      <xdr:nvSpPr>
        <xdr:cNvPr id="10324" name="円/楕円 84"/>
        <xdr:cNvSpPr/>
      </xdr:nvSpPr>
      <xdr:spPr>
        <a:xfrm>
          <a:off x="4775200" y="605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7</xdr:col>
      <xdr:colOff>104775</xdr:colOff>
      <xdr:row>34</xdr:row>
      <xdr:rowOff>66040</xdr:rowOff>
    </xdr:from>
    <xdr:to>
      <xdr:col>8</xdr:col>
      <xdr:colOff>180340</xdr:colOff>
      <xdr:row>35</xdr:row>
      <xdr:rowOff>153035</xdr:rowOff>
    </xdr:to>
    <xdr:sp macro="" textlink="">
      <xdr:nvSpPr>
        <xdr:cNvPr id="10325" name="人件費該当値テキスト"/>
        <xdr:cNvSpPr txBox="1"/>
      </xdr:nvSpPr>
      <xdr:spPr>
        <a:xfrm>
          <a:off x="4914900" y="589534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20.9</a:t>
          </a:r>
        </a:p>
      </xdr:txBody>
    </xdr:sp>
    <xdr:clientData/>
  </xdr:twoCellAnchor>
  <xdr:twoCellAnchor>
    <xdr:from>
      <xdr:col>5</xdr:col>
      <xdr:colOff>498475</xdr:colOff>
      <xdr:row>35</xdr:row>
      <xdr:rowOff>41910</xdr:rowOff>
    </xdr:from>
    <xdr:to>
      <xdr:col>5</xdr:col>
      <xdr:colOff>600075</xdr:colOff>
      <xdr:row>35</xdr:row>
      <xdr:rowOff>143510</xdr:rowOff>
    </xdr:to>
    <xdr:sp macro="" textlink="">
      <xdr:nvSpPr>
        <xdr:cNvPr id="10326" name="円/楕円 86"/>
        <xdr:cNvSpPr/>
      </xdr:nvSpPr>
      <xdr:spPr>
        <a:xfrm>
          <a:off x="3937000" y="60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168275</xdr:colOff>
      <xdr:row>33</xdr:row>
      <xdr:rowOff>153670</xdr:rowOff>
    </xdr:from>
    <xdr:to>
      <xdr:col>6</xdr:col>
      <xdr:colOff>218440</xdr:colOff>
      <xdr:row>35</xdr:row>
      <xdr:rowOff>69850</xdr:rowOff>
    </xdr:to>
    <xdr:sp macro="" textlink="">
      <xdr:nvSpPr>
        <xdr:cNvPr id="10327" name="テキスト ボックス 87"/>
        <xdr:cNvSpPr txBox="1"/>
      </xdr:nvSpPr>
      <xdr:spPr>
        <a:xfrm>
          <a:off x="3606800" y="5811520"/>
          <a:ext cx="7359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20.8</a:t>
          </a:r>
        </a:p>
      </xdr:txBody>
    </xdr:sp>
    <xdr:clientData/>
  </xdr:twoCellAnchor>
  <xdr:twoCellAnchor>
    <xdr:from>
      <xdr:col>4</xdr:col>
      <xdr:colOff>295275</xdr:colOff>
      <xdr:row>35</xdr:row>
      <xdr:rowOff>3810</xdr:rowOff>
    </xdr:from>
    <xdr:to>
      <xdr:col>4</xdr:col>
      <xdr:colOff>396875</xdr:colOff>
      <xdr:row>35</xdr:row>
      <xdr:rowOff>105410</xdr:rowOff>
    </xdr:to>
    <xdr:sp macro="" textlink="">
      <xdr:nvSpPr>
        <xdr:cNvPr id="10328" name="円/楕円 88"/>
        <xdr:cNvSpPr/>
      </xdr:nvSpPr>
      <xdr:spPr>
        <a:xfrm>
          <a:off x="3048000" y="600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650875</xdr:colOff>
      <xdr:row>33</xdr:row>
      <xdr:rowOff>115570</xdr:rowOff>
    </xdr:from>
    <xdr:to>
      <xdr:col>5</xdr:col>
      <xdr:colOff>41275</xdr:colOff>
      <xdr:row>35</xdr:row>
      <xdr:rowOff>31750</xdr:rowOff>
    </xdr:to>
    <xdr:sp macro="" textlink="">
      <xdr:nvSpPr>
        <xdr:cNvPr id="10329" name="テキスト ボックス 89"/>
        <xdr:cNvSpPr txBox="1"/>
      </xdr:nvSpPr>
      <xdr:spPr>
        <a:xfrm>
          <a:off x="2717800" y="57734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20.3</a:t>
          </a:r>
        </a:p>
      </xdr:txBody>
    </xdr:sp>
    <xdr:clientData/>
  </xdr:twoCellAnchor>
  <xdr:twoCellAnchor>
    <xdr:from>
      <xdr:col>3</xdr:col>
      <xdr:colOff>92075</xdr:colOff>
      <xdr:row>34</xdr:row>
      <xdr:rowOff>167640</xdr:rowOff>
    </xdr:from>
    <xdr:to>
      <xdr:col>3</xdr:col>
      <xdr:colOff>193675</xdr:colOff>
      <xdr:row>35</xdr:row>
      <xdr:rowOff>97790</xdr:rowOff>
    </xdr:to>
    <xdr:sp macro="" textlink="">
      <xdr:nvSpPr>
        <xdr:cNvPr id="10330" name="円/楕円 90"/>
        <xdr:cNvSpPr/>
      </xdr:nvSpPr>
      <xdr:spPr>
        <a:xfrm>
          <a:off x="2159000" y="599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447675</xdr:colOff>
      <xdr:row>33</xdr:row>
      <xdr:rowOff>107950</xdr:rowOff>
    </xdr:from>
    <xdr:to>
      <xdr:col>3</xdr:col>
      <xdr:colOff>523875</xdr:colOff>
      <xdr:row>35</xdr:row>
      <xdr:rowOff>24130</xdr:rowOff>
    </xdr:to>
    <xdr:sp macro="" textlink="">
      <xdr:nvSpPr>
        <xdr:cNvPr id="10331" name="テキスト ボックス 91"/>
        <xdr:cNvSpPr txBox="1"/>
      </xdr:nvSpPr>
      <xdr:spPr>
        <a:xfrm>
          <a:off x="1828800" y="57658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20.2</a:t>
          </a:r>
        </a:p>
      </xdr:txBody>
    </xdr:sp>
    <xdr:clientData/>
  </xdr:twoCellAnchor>
  <xdr:twoCellAnchor>
    <xdr:from>
      <xdr:col>1</xdr:col>
      <xdr:colOff>574675</xdr:colOff>
      <xdr:row>35</xdr:row>
      <xdr:rowOff>11430</xdr:rowOff>
    </xdr:from>
    <xdr:to>
      <xdr:col>1</xdr:col>
      <xdr:colOff>676275</xdr:colOff>
      <xdr:row>35</xdr:row>
      <xdr:rowOff>113030</xdr:rowOff>
    </xdr:to>
    <xdr:sp macro="" textlink="">
      <xdr:nvSpPr>
        <xdr:cNvPr id="10332" name="円/楕円 92"/>
        <xdr:cNvSpPr/>
      </xdr:nvSpPr>
      <xdr:spPr>
        <a:xfrm>
          <a:off x="1270000" y="6012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244475</xdr:colOff>
      <xdr:row>33</xdr:row>
      <xdr:rowOff>123190</xdr:rowOff>
    </xdr:from>
    <xdr:to>
      <xdr:col>2</xdr:col>
      <xdr:colOff>320675</xdr:colOff>
      <xdr:row>35</xdr:row>
      <xdr:rowOff>38735</xdr:rowOff>
    </xdr:to>
    <xdr:sp macro="" textlink="">
      <xdr:nvSpPr>
        <xdr:cNvPr id="10333" name="テキスト ボックス 93"/>
        <xdr:cNvSpPr txBox="1"/>
      </xdr:nvSpPr>
      <xdr:spPr>
        <a:xfrm>
          <a:off x="939800" y="578104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20.4</a:t>
          </a:r>
        </a:p>
      </xdr:txBody>
    </xdr:sp>
    <xdr:clientData/>
  </xdr:twoCellAnchor>
  <xdr:twoCellAnchor>
    <xdr:from>
      <xdr:col>18</xdr:col>
      <xdr:colOff>82550</xdr:colOff>
      <xdr:row>7</xdr:row>
      <xdr:rowOff>69850</xdr:rowOff>
    </xdr:from>
    <xdr:to>
      <xdr:col>24</xdr:col>
      <xdr:colOff>590550</xdr:colOff>
      <xdr:row>9</xdr:row>
      <xdr:rowOff>44450</xdr:rowOff>
    </xdr:to>
    <xdr:sp macro="" textlink="">
      <xdr:nvSpPr>
        <xdr:cNvPr id="10334"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10335" name="正方形/長方形 95"/>
        <xdr:cNvSpPr/>
      </xdr:nvSpPr>
      <xdr:spPr>
        <a:xfrm>
          <a:off x="17081500" y="1333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10336" name="正方形/長方形 96"/>
        <xdr:cNvSpPr/>
      </xdr:nvSpPr>
      <xdr:spPr>
        <a:xfrm>
          <a:off x="17081500" y="1524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5/107</a:t>
          </a: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10337" name="正方形/長方形 97"/>
        <xdr:cNvSpPr/>
      </xdr:nvSpPr>
      <xdr:spPr>
        <a:xfrm>
          <a:off x="18770600" y="1333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10338" name="正方形/長方形 98"/>
        <xdr:cNvSpPr/>
      </xdr:nvSpPr>
      <xdr:spPr>
        <a:xfrm>
          <a:off x="18770600" y="1524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14.3</a:t>
          </a: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339" name="正方形/長方形 99"/>
        <xdr:cNvSpPr/>
      </xdr:nvSpPr>
      <xdr:spPr>
        <a:xfrm>
          <a:off x="20383500" y="1333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340" name="正方形/長方形 100"/>
        <xdr:cNvSpPr/>
      </xdr:nvSpPr>
      <xdr:spPr>
        <a:xfrm>
          <a:off x="20383500" y="1524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12.7</a:t>
          </a: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341" name="正方形/長方形 101"/>
        <xdr:cNvSpPr/>
      </xdr:nvSpPr>
      <xdr:spPr>
        <a:xfrm>
          <a:off x="12446000" y="1841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42"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343" name="正方形/長方形 103"/>
        <xdr:cNvSpPr/>
      </xdr:nvSpPr>
      <xdr:spPr>
        <a:xfrm>
          <a:off x="17462500" y="1841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344" name="テキスト ボックス 104"/>
        <xdr:cNvSpPr txBox="1"/>
      </xdr:nvSpPr>
      <xdr:spPr>
        <a:xfrm>
          <a:off x="17500600" y="2159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H26,H27年度の国体関係事業など特殊事情により数値が変動しますが、経常的な経費につきましてはここ数年ほぼ横ばい状態で推移してきており、数値も類似団体を下回っています。近年委託事業が増加傾向にあり数値の悪化を引き起こす可能性もある為十分に注意を払うと共に、役務費や需用費、臨時職員に係る賃金等十分に精査し現状維持に努めて行きたいと思います。</a:t>
          </a:r>
        </a:p>
      </xdr:txBody>
    </xdr:sp>
    <xdr:clientData/>
  </xdr:twoCellAnchor>
  <xdr:twoCellAnchor editAs="oneCell">
    <xdr:from>
      <xdr:col>18</xdr:col>
      <xdr:colOff>44450</xdr:colOff>
      <xdr:row>9</xdr:row>
      <xdr:rowOff>107950</xdr:rowOff>
    </xdr:from>
    <xdr:to>
      <xdr:col>18</xdr:col>
      <xdr:colOff>342265</xdr:colOff>
      <xdr:row>10</xdr:row>
      <xdr:rowOff>161925</xdr:rowOff>
    </xdr:to>
    <xdr:sp macro="" textlink="">
      <xdr:nvSpPr>
        <xdr:cNvPr id="10345" name="テキスト ボックス 105"/>
        <xdr:cNvSpPr txBox="1"/>
      </xdr:nvSpPr>
      <xdr:spPr>
        <a:xfrm>
          <a:off x="12407900" y="16510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82550</xdr:colOff>
      <xdr:row>24</xdr:row>
      <xdr:rowOff>12700</xdr:rowOff>
    </xdr:from>
    <xdr:to>
      <xdr:col>24</xdr:col>
      <xdr:colOff>590550</xdr:colOff>
      <xdr:row>24</xdr:row>
      <xdr:rowOff>12700</xdr:rowOff>
    </xdr:to>
    <xdr:cxnSp macro="">
      <xdr:nvCxnSpPr>
        <xdr:cNvPr id="10346" name="直線コネクタ 106"/>
        <xdr:cNvCxnSpPr/>
      </xdr:nvCxnSpPr>
      <xdr:spPr>
        <a:xfrm>
          <a:off x="12446000" y="4127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23</xdr:row>
      <xdr:rowOff>41910</xdr:rowOff>
    </xdr:from>
    <xdr:to>
      <xdr:col>18</xdr:col>
      <xdr:colOff>81915</xdr:colOff>
      <xdr:row>24</xdr:row>
      <xdr:rowOff>128905</xdr:rowOff>
    </xdr:to>
    <xdr:sp macro="" textlink="">
      <xdr:nvSpPr>
        <xdr:cNvPr id="10347" name="テキスト ボックス 107"/>
        <xdr:cNvSpPr txBox="1"/>
      </xdr:nvSpPr>
      <xdr:spPr>
        <a:xfrm>
          <a:off x="11938000" y="3985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18</xdr:col>
      <xdr:colOff>82550</xdr:colOff>
      <xdr:row>21</xdr:row>
      <xdr:rowOff>69850</xdr:rowOff>
    </xdr:from>
    <xdr:to>
      <xdr:col>24</xdr:col>
      <xdr:colOff>590550</xdr:colOff>
      <xdr:row>21</xdr:row>
      <xdr:rowOff>69850</xdr:rowOff>
    </xdr:to>
    <xdr:cxnSp macro="">
      <xdr:nvCxnSpPr>
        <xdr:cNvPr id="10348" name="直線コネクタ 108"/>
        <xdr:cNvCxnSpPr/>
      </xdr:nvCxnSpPr>
      <xdr:spPr>
        <a:xfrm>
          <a:off x="12446000" y="36703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20</xdr:row>
      <xdr:rowOff>99060</xdr:rowOff>
    </xdr:from>
    <xdr:to>
      <xdr:col>18</xdr:col>
      <xdr:colOff>81915</xdr:colOff>
      <xdr:row>22</xdr:row>
      <xdr:rowOff>14605</xdr:rowOff>
    </xdr:to>
    <xdr:sp macro="" textlink="">
      <xdr:nvSpPr>
        <xdr:cNvPr id="10349" name="テキスト ボックス 109"/>
        <xdr:cNvSpPr txBox="1"/>
      </xdr:nvSpPr>
      <xdr:spPr>
        <a:xfrm>
          <a:off x="11938000" y="35280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18</xdr:col>
      <xdr:colOff>82550</xdr:colOff>
      <xdr:row>18</xdr:row>
      <xdr:rowOff>127000</xdr:rowOff>
    </xdr:from>
    <xdr:to>
      <xdr:col>24</xdr:col>
      <xdr:colOff>590550</xdr:colOff>
      <xdr:row>18</xdr:row>
      <xdr:rowOff>127000</xdr:rowOff>
    </xdr:to>
    <xdr:cxnSp macro="">
      <xdr:nvCxnSpPr>
        <xdr:cNvPr id="10350" name="直線コネクタ 110"/>
        <xdr:cNvCxnSpPr/>
      </xdr:nvCxnSpPr>
      <xdr:spPr>
        <a:xfrm>
          <a:off x="12446000" y="32131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17</xdr:row>
      <xdr:rowOff>156210</xdr:rowOff>
    </xdr:from>
    <xdr:to>
      <xdr:col>18</xdr:col>
      <xdr:colOff>81915</xdr:colOff>
      <xdr:row>19</xdr:row>
      <xdr:rowOff>71755</xdr:rowOff>
    </xdr:to>
    <xdr:sp macro="" textlink="">
      <xdr:nvSpPr>
        <xdr:cNvPr id="10351" name="テキスト ボックス 111"/>
        <xdr:cNvSpPr txBox="1"/>
      </xdr:nvSpPr>
      <xdr:spPr>
        <a:xfrm>
          <a:off x="11938000" y="30708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82550</xdr:colOff>
      <xdr:row>16</xdr:row>
      <xdr:rowOff>12700</xdr:rowOff>
    </xdr:from>
    <xdr:to>
      <xdr:col>24</xdr:col>
      <xdr:colOff>590550</xdr:colOff>
      <xdr:row>16</xdr:row>
      <xdr:rowOff>12700</xdr:rowOff>
    </xdr:to>
    <xdr:cxnSp macro="">
      <xdr:nvCxnSpPr>
        <xdr:cNvPr id="10352" name="直線コネクタ 112"/>
        <xdr:cNvCxnSpPr/>
      </xdr:nvCxnSpPr>
      <xdr:spPr>
        <a:xfrm>
          <a:off x="12446000" y="27559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15</xdr:row>
      <xdr:rowOff>41910</xdr:rowOff>
    </xdr:from>
    <xdr:to>
      <xdr:col>18</xdr:col>
      <xdr:colOff>81915</xdr:colOff>
      <xdr:row>16</xdr:row>
      <xdr:rowOff>128905</xdr:rowOff>
    </xdr:to>
    <xdr:sp macro="" textlink="">
      <xdr:nvSpPr>
        <xdr:cNvPr id="10353" name="テキスト ボックス 113"/>
        <xdr:cNvSpPr txBox="1"/>
      </xdr:nvSpPr>
      <xdr:spPr>
        <a:xfrm>
          <a:off x="11938000" y="26136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18</xdr:col>
      <xdr:colOff>82550</xdr:colOff>
      <xdr:row>13</xdr:row>
      <xdr:rowOff>69850</xdr:rowOff>
    </xdr:from>
    <xdr:to>
      <xdr:col>24</xdr:col>
      <xdr:colOff>590550</xdr:colOff>
      <xdr:row>13</xdr:row>
      <xdr:rowOff>69850</xdr:rowOff>
    </xdr:to>
    <xdr:cxnSp macro="">
      <xdr:nvCxnSpPr>
        <xdr:cNvPr id="10354" name="直線コネクタ 114"/>
        <xdr:cNvCxnSpPr/>
      </xdr:nvCxnSpPr>
      <xdr:spPr>
        <a:xfrm>
          <a:off x="12446000" y="22987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12</xdr:row>
      <xdr:rowOff>99060</xdr:rowOff>
    </xdr:from>
    <xdr:to>
      <xdr:col>18</xdr:col>
      <xdr:colOff>81915</xdr:colOff>
      <xdr:row>14</xdr:row>
      <xdr:rowOff>14605</xdr:rowOff>
    </xdr:to>
    <xdr:sp macro="" textlink="">
      <xdr:nvSpPr>
        <xdr:cNvPr id="10355" name="テキスト ボックス 115"/>
        <xdr:cNvSpPr txBox="1"/>
      </xdr:nvSpPr>
      <xdr:spPr>
        <a:xfrm>
          <a:off x="11938000" y="21564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82550</xdr:colOff>
      <xdr:row>10</xdr:row>
      <xdr:rowOff>127000</xdr:rowOff>
    </xdr:from>
    <xdr:to>
      <xdr:col>24</xdr:col>
      <xdr:colOff>590550</xdr:colOff>
      <xdr:row>10</xdr:row>
      <xdr:rowOff>127000</xdr:rowOff>
    </xdr:to>
    <xdr:cxnSp macro="">
      <xdr:nvCxnSpPr>
        <xdr:cNvPr id="10356" name="直線コネクタ 116"/>
        <xdr:cNvCxnSpPr/>
      </xdr:nvCxnSpPr>
      <xdr:spPr>
        <a:xfrm>
          <a:off x="12446000" y="184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357" name="物件費グラフ枠"/>
        <xdr:cNvSpPr/>
      </xdr:nvSpPr>
      <xdr:spPr>
        <a:xfrm>
          <a:off x="12446000" y="1841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31750</xdr:colOff>
      <xdr:row>15</xdr:row>
      <xdr:rowOff>29210</xdr:rowOff>
    </xdr:from>
    <xdr:to>
      <xdr:col>24</xdr:col>
      <xdr:colOff>31750</xdr:colOff>
      <xdr:row>21</xdr:row>
      <xdr:rowOff>10160</xdr:rowOff>
    </xdr:to>
    <xdr:cxnSp macro="">
      <xdr:nvCxnSpPr>
        <xdr:cNvPr id="10358" name="直線コネクタ 118"/>
        <xdr:cNvCxnSpPr/>
      </xdr:nvCxnSpPr>
      <xdr:spPr>
        <a:xfrm flipV="1">
          <a:off x="16510000" y="2600960"/>
          <a:ext cx="0" cy="100965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20</xdr:row>
      <xdr:rowOff>153670</xdr:rowOff>
    </xdr:from>
    <xdr:to>
      <xdr:col>25</xdr:col>
      <xdr:colOff>196850</xdr:colOff>
      <xdr:row>22</xdr:row>
      <xdr:rowOff>69850</xdr:rowOff>
    </xdr:to>
    <xdr:sp macro="" textlink="">
      <xdr:nvSpPr>
        <xdr:cNvPr id="10359" name="物件費最小値テキスト"/>
        <xdr:cNvSpPr txBox="1"/>
      </xdr:nvSpPr>
      <xdr:spPr>
        <a:xfrm>
          <a:off x="16598900" y="35826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28.7</a:t>
          </a:r>
        </a:p>
      </xdr:txBody>
    </xdr:sp>
    <xdr:clientData/>
  </xdr:twoCellAnchor>
  <xdr:twoCellAnchor>
    <xdr:from>
      <xdr:col>23</xdr:col>
      <xdr:colOff>628650</xdr:colOff>
      <xdr:row>21</xdr:row>
      <xdr:rowOff>10160</xdr:rowOff>
    </xdr:from>
    <xdr:to>
      <xdr:col>24</xdr:col>
      <xdr:colOff>120650</xdr:colOff>
      <xdr:row>21</xdr:row>
      <xdr:rowOff>10160</xdr:rowOff>
    </xdr:to>
    <xdr:cxnSp macro="">
      <xdr:nvCxnSpPr>
        <xdr:cNvPr id="10360" name="直線コネクタ 120"/>
        <xdr:cNvCxnSpPr/>
      </xdr:nvCxnSpPr>
      <xdr:spPr>
        <a:xfrm>
          <a:off x="16421100" y="3610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13</xdr:row>
      <xdr:rowOff>114935</xdr:rowOff>
    </xdr:from>
    <xdr:to>
      <xdr:col>25</xdr:col>
      <xdr:colOff>196850</xdr:colOff>
      <xdr:row>15</xdr:row>
      <xdr:rowOff>31115</xdr:rowOff>
    </xdr:to>
    <xdr:sp macro="" textlink="">
      <xdr:nvSpPr>
        <xdr:cNvPr id="10361" name="物件費最大値テキスト"/>
        <xdr:cNvSpPr txBox="1"/>
      </xdr:nvSpPr>
      <xdr:spPr>
        <a:xfrm>
          <a:off x="16598900" y="234378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6.6</a:t>
          </a:r>
        </a:p>
      </xdr:txBody>
    </xdr:sp>
    <xdr:clientData/>
  </xdr:twoCellAnchor>
  <xdr:twoCellAnchor>
    <xdr:from>
      <xdr:col>23</xdr:col>
      <xdr:colOff>628650</xdr:colOff>
      <xdr:row>15</xdr:row>
      <xdr:rowOff>29210</xdr:rowOff>
    </xdr:from>
    <xdr:to>
      <xdr:col>24</xdr:col>
      <xdr:colOff>120650</xdr:colOff>
      <xdr:row>15</xdr:row>
      <xdr:rowOff>29210</xdr:rowOff>
    </xdr:to>
    <xdr:cxnSp macro="">
      <xdr:nvCxnSpPr>
        <xdr:cNvPr id="10362" name="直線コネクタ 122"/>
        <xdr:cNvCxnSpPr/>
      </xdr:nvCxnSpPr>
      <xdr:spPr>
        <a:xfrm>
          <a:off x="16421100" y="26009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15</xdr:row>
      <xdr:rowOff>97790</xdr:rowOff>
    </xdr:from>
    <xdr:to>
      <xdr:col>24</xdr:col>
      <xdr:colOff>31750</xdr:colOff>
      <xdr:row>15</xdr:row>
      <xdr:rowOff>101600</xdr:rowOff>
    </xdr:to>
    <xdr:cxnSp macro="">
      <xdr:nvCxnSpPr>
        <xdr:cNvPr id="10363" name="直線コネクタ 123"/>
        <xdr:cNvCxnSpPr/>
      </xdr:nvCxnSpPr>
      <xdr:spPr>
        <a:xfrm>
          <a:off x="15671800" y="2669540"/>
          <a:ext cx="8382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16</xdr:row>
      <xdr:rowOff>62230</xdr:rowOff>
    </xdr:from>
    <xdr:to>
      <xdr:col>25</xdr:col>
      <xdr:colOff>196850</xdr:colOff>
      <xdr:row>17</xdr:row>
      <xdr:rowOff>149860</xdr:rowOff>
    </xdr:to>
    <xdr:sp macro="" textlink="">
      <xdr:nvSpPr>
        <xdr:cNvPr id="10364" name="物件費平均値テキスト"/>
        <xdr:cNvSpPr txBox="1"/>
      </xdr:nvSpPr>
      <xdr:spPr>
        <a:xfrm>
          <a:off x="16598900" y="280543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12.8</a:t>
          </a:r>
        </a:p>
      </xdr:txBody>
    </xdr:sp>
    <xdr:clientData/>
  </xdr:twoCellAnchor>
  <xdr:twoCellAnchor>
    <xdr:from>
      <xdr:col>23</xdr:col>
      <xdr:colOff>666750</xdr:colOff>
      <xdr:row>16</xdr:row>
      <xdr:rowOff>90170</xdr:rowOff>
    </xdr:from>
    <xdr:to>
      <xdr:col>24</xdr:col>
      <xdr:colOff>82550</xdr:colOff>
      <xdr:row>17</xdr:row>
      <xdr:rowOff>20320</xdr:rowOff>
    </xdr:to>
    <xdr:sp macro="" textlink="">
      <xdr:nvSpPr>
        <xdr:cNvPr id="10365" name="フローチャート : 判断 125"/>
        <xdr:cNvSpPr/>
      </xdr:nvSpPr>
      <xdr:spPr>
        <a:xfrm>
          <a:off x="16459200" y="283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361950</xdr:colOff>
      <xdr:row>15</xdr:row>
      <xdr:rowOff>46990</xdr:rowOff>
    </xdr:from>
    <xdr:to>
      <xdr:col>22</xdr:col>
      <xdr:colOff>565150</xdr:colOff>
      <xdr:row>15</xdr:row>
      <xdr:rowOff>97790</xdr:rowOff>
    </xdr:to>
    <xdr:cxnSp macro="">
      <xdr:nvCxnSpPr>
        <xdr:cNvPr id="10366" name="直線コネクタ 126"/>
        <xdr:cNvCxnSpPr/>
      </xdr:nvCxnSpPr>
      <xdr:spPr>
        <a:xfrm>
          <a:off x="14782800" y="2618740"/>
          <a:ext cx="889000" cy="508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80645</xdr:rowOff>
    </xdr:from>
    <xdr:to>
      <xdr:col>22</xdr:col>
      <xdr:colOff>615950</xdr:colOff>
      <xdr:row>17</xdr:row>
      <xdr:rowOff>10795</xdr:rowOff>
    </xdr:to>
    <xdr:sp macro="" textlink="">
      <xdr:nvSpPr>
        <xdr:cNvPr id="10367" name="フローチャート : 判断 127"/>
        <xdr:cNvSpPr/>
      </xdr:nvSpPr>
      <xdr:spPr>
        <a:xfrm>
          <a:off x="15621000" y="2823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16</xdr:row>
      <xdr:rowOff>167005</xdr:rowOff>
    </xdr:from>
    <xdr:to>
      <xdr:col>23</xdr:col>
      <xdr:colOff>234950</xdr:colOff>
      <xdr:row>18</xdr:row>
      <xdr:rowOff>82550</xdr:rowOff>
    </xdr:to>
    <xdr:sp macro="" textlink="">
      <xdr:nvSpPr>
        <xdr:cNvPr id="10368" name="テキスト ボックス 128"/>
        <xdr:cNvSpPr txBox="1"/>
      </xdr:nvSpPr>
      <xdr:spPr>
        <a:xfrm>
          <a:off x="15290800" y="291020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12.6</a:t>
          </a:r>
        </a:p>
      </xdr:txBody>
    </xdr:sp>
    <xdr:clientData/>
  </xdr:twoCellAnchor>
  <xdr:twoCellAnchor>
    <xdr:from>
      <xdr:col>20</xdr:col>
      <xdr:colOff>158750</xdr:colOff>
      <xdr:row>15</xdr:row>
      <xdr:rowOff>46990</xdr:rowOff>
    </xdr:from>
    <xdr:to>
      <xdr:col>21</xdr:col>
      <xdr:colOff>361950</xdr:colOff>
      <xdr:row>15</xdr:row>
      <xdr:rowOff>60960</xdr:rowOff>
    </xdr:to>
    <xdr:cxnSp macro="">
      <xdr:nvCxnSpPr>
        <xdr:cNvPr id="10369" name="直線コネクタ 129"/>
        <xdr:cNvCxnSpPr/>
      </xdr:nvCxnSpPr>
      <xdr:spPr>
        <a:xfrm flipV="1">
          <a:off x="13893800" y="2618740"/>
          <a:ext cx="889000" cy="139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39370</xdr:rowOff>
    </xdr:from>
    <xdr:to>
      <xdr:col>21</xdr:col>
      <xdr:colOff>412750</xdr:colOff>
      <xdr:row>16</xdr:row>
      <xdr:rowOff>140970</xdr:rowOff>
    </xdr:to>
    <xdr:sp macro="" textlink="">
      <xdr:nvSpPr>
        <xdr:cNvPr id="10370" name="フローチャート : 判断 130"/>
        <xdr:cNvSpPr/>
      </xdr:nvSpPr>
      <xdr:spPr>
        <a:xfrm>
          <a:off x="14732000" y="2782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16</xdr:row>
      <xdr:rowOff>125730</xdr:rowOff>
    </xdr:from>
    <xdr:to>
      <xdr:col>22</xdr:col>
      <xdr:colOff>57150</xdr:colOff>
      <xdr:row>18</xdr:row>
      <xdr:rowOff>41910</xdr:rowOff>
    </xdr:to>
    <xdr:sp macro="" textlink="">
      <xdr:nvSpPr>
        <xdr:cNvPr id="10371" name="テキスト ボックス 131"/>
        <xdr:cNvSpPr txBox="1"/>
      </xdr:nvSpPr>
      <xdr:spPr>
        <a:xfrm>
          <a:off x="14401800" y="28689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11.7</a:t>
          </a:r>
        </a:p>
      </xdr:txBody>
    </xdr:sp>
    <xdr:clientData/>
  </xdr:twoCellAnchor>
  <xdr:twoCellAnchor>
    <xdr:from>
      <xdr:col>18</xdr:col>
      <xdr:colOff>641350</xdr:colOff>
      <xdr:row>15</xdr:row>
      <xdr:rowOff>24130</xdr:rowOff>
    </xdr:from>
    <xdr:to>
      <xdr:col>20</xdr:col>
      <xdr:colOff>158750</xdr:colOff>
      <xdr:row>15</xdr:row>
      <xdr:rowOff>60960</xdr:rowOff>
    </xdr:to>
    <xdr:cxnSp macro="">
      <xdr:nvCxnSpPr>
        <xdr:cNvPr id="10372" name="直線コネクタ 132"/>
        <xdr:cNvCxnSpPr/>
      </xdr:nvCxnSpPr>
      <xdr:spPr>
        <a:xfrm>
          <a:off x="13004800" y="2595880"/>
          <a:ext cx="889000" cy="368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16510</xdr:rowOff>
    </xdr:from>
    <xdr:to>
      <xdr:col>20</xdr:col>
      <xdr:colOff>209550</xdr:colOff>
      <xdr:row>16</xdr:row>
      <xdr:rowOff>118110</xdr:rowOff>
    </xdr:to>
    <xdr:sp macro="" textlink="">
      <xdr:nvSpPr>
        <xdr:cNvPr id="10373" name="フローチャート : 判断 133"/>
        <xdr:cNvSpPr/>
      </xdr:nvSpPr>
      <xdr:spPr>
        <a:xfrm>
          <a:off x="13843000" y="2759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16</xdr:row>
      <xdr:rowOff>102870</xdr:rowOff>
    </xdr:from>
    <xdr:to>
      <xdr:col>20</xdr:col>
      <xdr:colOff>539115</xdr:colOff>
      <xdr:row>18</xdr:row>
      <xdr:rowOff>19050</xdr:rowOff>
    </xdr:to>
    <xdr:sp macro="" textlink="">
      <xdr:nvSpPr>
        <xdr:cNvPr id="10374" name="テキスト ボックス 134"/>
        <xdr:cNvSpPr txBox="1"/>
      </xdr:nvSpPr>
      <xdr:spPr>
        <a:xfrm>
          <a:off x="13512800" y="284607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11.2</a:t>
          </a:r>
        </a:p>
      </xdr:txBody>
    </xdr:sp>
    <xdr:clientData/>
  </xdr:twoCellAnchor>
  <xdr:twoCellAnchor>
    <xdr:from>
      <xdr:col>18</xdr:col>
      <xdr:colOff>590550</xdr:colOff>
      <xdr:row>16</xdr:row>
      <xdr:rowOff>3175</xdr:rowOff>
    </xdr:from>
    <xdr:to>
      <xdr:col>19</xdr:col>
      <xdr:colOff>6350</xdr:colOff>
      <xdr:row>16</xdr:row>
      <xdr:rowOff>104775</xdr:rowOff>
    </xdr:to>
    <xdr:sp macro="" textlink="">
      <xdr:nvSpPr>
        <xdr:cNvPr id="10375" name="フローチャート : 判断 135"/>
        <xdr:cNvSpPr/>
      </xdr:nvSpPr>
      <xdr:spPr>
        <a:xfrm>
          <a:off x="12954000" y="2746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16</xdr:row>
      <xdr:rowOff>89535</xdr:rowOff>
    </xdr:from>
    <xdr:to>
      <xdr:col>19</xdr:col>
      <xdr:colOff>335915</xdr:colOff>
      <xdr:row>18</xdr:row>
      <xdr:rowOff>5080</xdr:rowOff>
    </xdr:to>
    <xdr:sp macro="" textlink="">
      <xdr:nvSpPr>
        <xdr:cNvPr id="10376" name="テキスト ボックス 136"/>
        <xdr:cNvSpPr txBox="1"/>
      </xdr:nvSpPr>
      <xdr:spPr>
        <a:xfrm>
          <a:off x="12623800" y="283273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10.9</a:t>
          </a:r>
        </a:p>
      </xdr:txBody>
    </xdr:sp>
    <xdr:clientData/>
  </xdr:twoCellAnchor>
  <xdr:twoCellAnchor editAs="oneCell">
    <xdr:from>
      <xdr:col>23</xdr:col>
      <xdr:colOff>501650</xdr:colOff>
      <xdr:row>24</xdr:row>
      <xdr:rowOff>10160</xdr:rowOff>
    </xdr:from>
    <xdr:to>
      <xdr:col>24</xdr:col>
      <xdr:colOff>577215</xdr:colOff>
      <xdr:row>25</xdr:row>
      <xdr:rowOff>97790</xdr:rowOff>
    </xdr:to>
    <xdr:sp macro="" textlink="">
      <xdr:nvSpPr>
        <xdr:cNvPr id="10377" name="テキスト ボックス 137"/>
        <xdr:cNvSpPr txBox="1"/>
      </xdr:nvSpPr>
      <xdr:spPr>
        <a:xfrm>
          <a:off x="16294100" y="4124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349250</xdr:colOff>
      <xdr:row>24</xdr:row>
      <xdr:rowOff>10160</xdr:rowOff>
    </xdr:from>
    <xdr:to>
      <xdr:col>23</xdr:col>
      <xdr:colOff>425450</xdr:colOff>
      <xdr:row>25</xdr:row>
      <xdr:rowOff>97790</xdr:rowOff>
    </xdr:to>
    <xdr:sp macro="" textlink="">
      <xdr:nvSpPr>
        <xdr:cNvPr id="10378" name="テキスト ボックス 138"/>
        <xdr:cNvSpPr txBox="1"/>
      </xdr:nvSpPr>
      <xdr:spPr>
        <a:xfrm>
          <a:off x="15455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146050</xdr:colOff>
      <xdr:row>24</xdr:row>
      <xdr:rowOff>10160</xdr:rowOff>
    </xdr:from>
    <xdr:to>
      <xdr:col>22</xdr:col>
      <xdr:colOff>222250</xdr:colOff>
      <xdr:row>25</xdr:row>
      <xdr:rowOff>97790</xdr:rowOff>
    </xdr:to>
    <xdr:sp macro="" textlink="">
      <xdr:nvSpPr>
        <xdr:cNvPr id="10379" name="テキスト ボックス 139"/>
        <xdr:cNvSpPr txBox="1"/>
      </xdr:nvSpPr>
      <xdr:spPr>
        <a:xfrm>
          <a:off x="14566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628650</xdr:colOff>
      <xdr:row>24</xdr:row>
      <xdr:rowOff>10160</xdr:rowOff>
    </xdr:from>
    <xdr:to>
      <xdr:col>21</xdr:col>
      <xdr:colOff>19050</xdr:colOff>
      <xdr:row>25</xdr:row>
      <xdr:rowOff>97790</xdr:rowOff>
    </xdr:to>
    <xdr:sp macro="" textlink="">
      <xdr:nvSpPr>
        <xdr:cNvPr id="10380" name="テキスト ボックス 140"/>
        <xdr:cNvSpPr txBox="1"/>
      </xdr:nvSpPr>
      <xdr:spPr>
        <a:xfrm>
          <a:off x="13677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425450</xdr:colOff>
      <xdr:row>24</xdr:row>
      <xdr:rowOff>10160</xdr:rowOff>
    </xdr:from>
    <xdr:to>
      <xdr:col>19</xdr:col>
      <xdr:colOff>501650</xdr:colOff>
      <xdr:row>25</xdr:row>
      <xdr:rowOff>97790</xdr:rowOff>
    </xdr:to>
    <xdr:sp macro="" textlink="">
      <xdr:nvSpPr>
        <xdr:cNvPr id="10381" name="テキスト ボックス 141"/>
        <xdr:cNvSpPr txBox="1"/>
      </xdr:nvSpPr>
      <xdr:spPr>
        <a:xfrm>
          <a:off x="12788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666750</xdr:colOff>
      <xdr:row>15</xdr:row>
      <xdr:rowOff>50800</xdr:rowOff>
    </xdr:from>
    <xdr:to>
      <xdr:col>24</xdr:col>
      <xdr:colOff>82550</xdr:colOff>
      <xdr:row>15</xdr:row>
      <xdr:rowOff>152400</xdr:rowOff>
    </xdr:to>
    <xdr:sp macro="" textlink="">
      <xdr:nvSpPr>
        <xdr:cNvPr id="10382" name="円/楕円 142"/>
        <xdr:cNvSpPr/>
      </xdr:nvSpPr>
      <xdr:spPr>
        <a:xfrm>
          <a:off x="16459200" y="2622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120650</xdr:colOff>
      <xdr:row>14</xdr:row>
      <xdr:rowOff>130810</xdr:rowOff>
    </xdr:from>
    <xdr:to>
      <xdr:col>25</xdr:col>
      <xdr:colOff>196850</xdr:colOff>
      <xdr:row>16</xdr:row>
      <xdr:rowOff>46990</xdr:rowOff>
    </xdr:to>
    <xdr:sp macro="" textlink="">
      <xdr:nvSpPr>
        <xdr:cNvPr id="10383" name="物件費該当値テキスト"/>
        <xdr:cNvSpPr txBox="1"/>
      </xdr:nvSpPr>
      <xdr:spPr>
        <a:xfrm>
          <a:off x="16598900" y="25311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8.2</a:t>
          </a:r>
        </a:p>
      </xdr:txBody>
    </xdr:sp>
    <xdr:clientData/>
  </xdr:twoCellAnchor>
  <xdr:twoCellAnchor>
    <xdr:from>
      <xdr:col>22</xdr:col>
      <xdr:colOff>514350</xdr:colOff>
      <xdr:row>15</xdr:row>
      <xdr:rowOff>46355</xdr:rowOff>
    </xdr:from>
    <xdr:to>
      <xdr:col>22</xdr:col>
      <xdr:colOff>615950</xdr:colOff>
      <xdr:row>15</xdr:row>
      <xdr:rowOff>147955</xdr:rowOff>
    </xdr:to>
    <xdr:sp macro="" textlink="">
      <xdr:nvSpPr>
        <xdr:cNvPr id="10384" name="円/楕円 144"/>
        <xdr:cNvSpPr/>
      </xdr:nvSpPr>
      <xdr:spPr>
        <a:xfrm>
          <a:off x="15621000" y="2618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13</xdr:row>
      <xdr:rowOff>158115</xdr:rowOff>
    </xdr:from>
    <xdr:to>
      <xdr:col>23</xdr:col>
      <xdr:colOff>234950</xdr:colOff>
      <xdr:row>15</xdr:row>
      <xdr:rowOff>73660</xdr:rowOff>
    </xdr:to>
    <xdr:sp macro="" textlink="">
      <xdr:nvSpPr>
        <xdr:cNvPr id="10385" name="テキスト ボックス 145"/>
        <xdr:cNvSpPr txBox="1"/>
      </xdr:nvSpPr>
      <xdr:spPr>
        <a:xfrm>
          <a:off x="15290800" y="238696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8.1</a:t>
          </a:r>
        </a:p>
      </xdr:txBody>
    </xdr:sp>
    <xdr:clientData/>
  </xdr:twoCellAnchor>
  <xdr:twoCellAnchor>
    <xdr:from>
      <xdr:col>21</xdr:col>
      <xdr:colOff>311150</xdr:colOff>
      <xdr:row>14</xdr:row>
      <xdr:rowOff>167640</xdr:rowOff>
    </xdr:from>
    <xdr:to>
      <xdr:col>21</xdr:col>
      <xdr:colOff>412750</xdr:colOff>
      <xdr:row>15</xdr:row>
      <xdr:rowOff>97790</xdr:rowOff>
    </xdr:to>
    <xdr:sp macro="" textlink="">
      <xdr:nvSpPr>
        <xdr:cNvPr id="10386" name="円/楕円 146"/>
        <xdr:cNvSpPr/>
      </xdr:nvSpPr>
      <xdr:spPr>
        <a:xfrm>
          <a:off x="14732000" y="256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13</xdr:row>
      <xdr:rowOff>107950</xdr:rowOff>
    </xdr:from>
    <xdr:to>
      <xdr:col>22</xdr:col>
      <xdr:colOff>57150</xdr:colOff>
      <xdr:row>15</xdr:row>
      <xdr:rowOff>24130</xdr:rowOff>
    </xdr:to>
    <xdr:sp macro="" textlink="">
      <xdr:nvSpPr>
        <xdr:cNvPr id="10387" name="テキスト ボックス 147"/>
        <xdr:cNvSpPr txBox="1"/>
      </xdr:nvSpPr>
      <xdr:spPr>
        <a:xfrm>
          <a:off x="14401800" y="23368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7.0</a:t>
          </a:r>
        </a:p>
      </xdr:txBody>
    </xdr:sp>
    <xdr:clientData/>
  </xdr:twoCellAnchor>
  <xdr:twoCellAnchor>
    <xdr:from>
      <xdr:col>20</xdr:col>
      <xdr:colOff>107950</xdr:colOff>
      <xdr:row>15</xdr:row>
      <xdr:rowOff>10160</xdr:rowOff>
    </xdr:from>
    <xdr:to>
      <xdr:col>20</xdr:col>
      <xdr:colOff>209550</xdr:colOff>
      <xdr:row>15</xdr:row>
      <xdr:rowOff>111760</xdr:rowOff>
    </xdr:to>
    <xdr:sp macro="" textlink="">
      <xdr:nvSpPr>
        <xdr:cNvPr id="10388" name="円/楕円 148"/>
        <xdr:cNvSpPr/>
      </xdr:nvSpPr>
      <xdr:spPr>
        <a:xfrm>
          <a:off x="13843000" y="2581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13</xdr:row>
      <xdr:rowOff>121920</xdr:rowOff>
    </xdr:from>
    <xdr:to>
      <xdr:col>20</xdr:col>
      <xdr:colOff>539115</xdr:colOff>
      <xdr:row>15</xdr:row>
      <xdr:rowOff>37465</xdr:rowOff>
    </xdr:to>
    <xdr:sp macro="" textlink="">
      <xdr:nvSpPr>
        <xdr:cNvPr id="10389" name="テキスト ボックス 149"/>
        <xdr:cNvSpPr txBox="1"/>
      </xdr:nvSpPr>
      <xdr:spPr>
        <a:xfrm>
          <a:off x="13512800" y="235077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7.3</a:t>
          </a:r>
        </a:p>
      </xdr:txBody>
    </xdr:sp>
    <xdr:clientData/>
  </xdr:twoCellAnchor>
  <xdr:twoCellAnchor>
    <xdr:from>
      <xdr:col>18</xdr:col>
      <xdr:colOff>590550</xdr:colOff>
      <xdr:row>14</xdr:row>
      <xdr:rowOff>144780</xdr:rowOff>
    </xdr:from>
    <xdr:to>
      <xdr:col>19</xdr:col>
      <xdr:colOff>6350</xdr:colOff>
      <xdr:row>15</xdr:row>
      <xdr:rowOff>74930</xdr:rowOff>
    </xdr:to>
    <xdr:sp macro="" textlink="">
      <xdr:nvSpPr>
        <xdr:cNvPr id="10390" name="円/楕円 150"/>
        <xdr:cNvSpPr/>
      </xdr:nvSpPr>
      <xdr:spPr>
        <a:xfrm>
          <a:off x="12954000" y="2545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13</xdr:row>
      <xdr:rowOff>85090</xdr:rowOff>
    </xdr:from>
    <xdr:to>
      <xdr:col>19</xdr:col>
      <xdr:colOff>335915</xdr:colOff>
      <xdr:row>15</xdr:row>
      <xdr:rowOff>1270</xdr:rowOff>
    </xdr:to>
    <xdr:sp macro="" textlink="">
      <xdr:nvSpPr>
        <xdr:cNvPr id="10391" name="テキスト ボックス 151"/>
        <xdr:cNvSpPr txBox="1"/>
      </xdr:nvSpPr>
      <xdr:spPr>
        <a:xfrm>
          <a:off x="12623800" y="231394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6.5</a:t>
          </a:r>
        </a:p>
      </xdr:txBody>
    </xdr:sp>
    <xdr:clientData/>
  </xdr:twoCellAnchor>
  <xdr:twoCellAnchor>
    <xdr:from>
      <xdr:col>1</xdr:col>
      <xdr:colOff>66675</xdr:colOff>
      <xdr:row>47</xdr:row>
      <xdr:rowOff>69850</xdr:rowOff>
    </xdr:from>
    <xdr:to>
      <xdr:col>7</xdr:col>
      <xdr:colOff>574675</xdr:colOff>
      <xdr:row>49</xdr:row>
      <xdr:rowOff>44450</xdr:rowOff>
    </xdr:to>
    <xdr:sp macro="" textlink="">
      <xdr:nvSpPr>
        <xdr:cNvPr id="10392" name="正方形/長方形 152"/>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扶助費</a:t>
          </a:r>
        </a:p>
      </xdr:txBody>
    </xdr:sp>
    <xdr:clientData/>
  </xdr:twoCellAnchor>
  <xdr:twoCellAnchor>
    <xdr:from>
      <xdr:col>7</xdr:col>
      <xdr:colOff>587375</xdr:colOff>
      <xdr:row>47</xdr:row>
      <xdr:rowOff>133350</xdr:rowOff>
    </xdr:from>
    <xdr:to>
      <xdr:col>10</xdr:col>
      <xdr:colOff>54610</xdr:colOff>
      <xdr:row>49</xdr:row>
      <xdr:rowOff>44450</xdr:rowOff>
    </xdr:to>
    <xdr:sp macro="" textlink="">
      <xdr:nvSpPr>
        <xdr:cNvPr id="10393" name="正方形/長方形 153"/>
        <xdr:cNvSpPr/>
      </xdr:nvSpPr>
      <xdr:spPr>
        <a:xfrm>
          <a:off x="5397500" y="8191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7</xdr:col>
      <xdr:colOff>587375</xdr:colOff>
      <xdr:row>48</xdr:row>
      <xdr:rowOff>152400</xdr:rowOff>
    </xdr:from>
    <xdr:to>
      <xdr:col>10</xdr:col>
      <xdr:colOff>54610</xdr:colOff>
      <xdr:row>50</xdr:row>
      <xdr:rowOff>63500</xdr:rowOff>
    </xdr:to>
    <xdr:sp macro="" textlink="">
      <xdr:nvSpPr>
        <xdr:cNvPr id="10394" name="正方形/長方形 154"/>
        <xdr:cNvSpPr/>
      </xdr:nvSpPr>
      <xdr:spPr>
        <a:xfrm>
          <a:off x="5397500" y="8382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25/107</a:t>
          </a: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0395" name="正方形/長方形 155"/>
        <xdr:cNvSpPr/>
      </xdr:nvSpPr>
      <xdr:spPr>
        <a:xfrm>
          <a:off x="7086600" y="8191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0396" name="正方形/長方形 156"/>
        <xdr:cNvSpPr/>
      </xdr:nvSpPr>
      <xdr:spPr>
        <a:xfrm>
          <a:off x="7086600" y="8382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11.8</a:t>
          </a: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0397" name="正方形/長方形 157"/>
        <xdr:cNvSpPr/>
      </xdr:nvSpPr>
      <xdr:spPr>
        <a:xfrm>
          <a:off x="8699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0398" name="正方形/長方形 158"/>
        <xdr:cNvSpPr/>
      </xdr:nvSpPr>
      <xdr:spPr>
        <a:xfrm>
          <a:off x="8699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9.7</a:t>
          </a: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0399" name="正方形/長方形 159"/>
        <xdr:cNvSpPr/>
      </xdr:nvSpPr>
      <xdr:spPr>
        <a:xfrm>
          <a:off x="762000" y="8699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0400" name="正方形/長方形 160"/>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283210</xdr:colOff>
      <xdr:row>50</xdr:row>
      <xdr:rowOff>127000</xdr:rowOff>
    </xdr:from>
    <xdr:to>
      <xdr:col>13</xdr:col>
      <xdr:colOff>663575</xdr:colOff>
      <xdr:row>52</xdr:row>
      <xdr:rowOff>38100</xdr:rowOff>
    </xdr:to>
    <xdr:sp macro="" textlink="">
      <xdr:nvSpPr>
        <xdr:cNvPr id="10401" name="正方形/長方形 161"/>
        <xdr:cNvSpPr/>
      </xdr:nvSpPr>
      <xdr:spPr>
        <a:xfrm>
          <a:off x="5779135" y="8699500"/>
          <a:ext cx="380936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0402" name="テキスト ボックス 162"/>
        <xdr:cNvSpPr txBox="1"/>
      </xdr:nvSpPr>
      <xdr:spPr>
        <a:xfrm>
          <a:off x="5816600" y="9017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扶助費における経常収支比率は年々微増の傾向にあります。子ども医療費の無料化等単独事業費や障害者支援事業に係る費用が上昇傾向にあることが1つの要因であると考えます。福祉施策の改正等の影響もある事や、いましばらくの間高齢者人口が増加していく事が予測される事などから老人福祉に係る経費や医療費などの増加が予測されますが現状数値において住民福祉施策の充実に努めていきます。</a:t>
          </a:r>
        </a:p>
      </xdr:txBody>
    </xdr:sp>
    <xdr:clientData/>
  </xdr:twoCellAnchor>
  <xdr:twoCellAnchor editAs="oneCell">
    <xdr:from>
      <xdr:col>1</xdr:col>
      <xdr:colOff>28575</xdr:colOff>
      <xdr:row>49</xdr:row>
      <xdr:rowOff>107950</xdr:rowOff>
    </xdr:from>
    <xdr:to>
      <xdr:col>1</xdr:col>
      <xdr:colOff>327025</xdr:colOff>
      <xdr:row>50</xdr:row>
      <xdr:rowOff>161925</xdr:rowOff>
    </xdr:to>
    <xdr:sp macro="" textlink="">
      <xdr:nvSpPr>
        <xdr:cNvPr id="10403" name="テキスト ボックス 163"/>
        <xdr:cNvSpPr txBox="1"/>
      </xdr:nvSpPr>
      <xdr:spPr>
        <a:xfrm>
          <a:off x="723900" y="8509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66675</xdr:colOff>
      <xdr:row>64</xdr:row>
      <xdr:rowOff>12700</xdr:rowOff>
    </xdr:from>
    <xdr:to>
      <xdr:col>7</xdr:col>
      <xdr:colOff>574675</xdr:colOff>
      <xdr:row>64</xdr:row>
      <xdr:rowOff>12700</xdr:rowOff>
    </xdr:to>
    <xdr:cxnSp macro="">
      <xdr:nvCxnSpPr>
        <xdr:cNvPr id="10404" name="直線コネクタ 164"/>
        <xdr:cNvCxnSpPr/>
      </xdr:nvCxnSpPr>
      <xdr:spPr>
        <a:xfrm>
          <a:off x="762000" y="1098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63</xdr:row>
      <xdr:rowOff>41910</xdr:rowOff>
    </xdr:from>
    <xdr:to>
      <xdr:col>1</xdr:col>
      <xdr:colOff>66675</xdr:colOff>
      <xdr:row>64</xdr:row>
      <xdr:rowOff>128905</xdr:rowOff>
    </xdr:to>
    <xdr:sp macro="" textlink="">
      <xdr:nvSpPr>
        <xdr:cNvPr id="10405" name="テキスト ボックス 165"/>
        <xdr:cNvSpPr txBox="1"/>
      </xdr:nvSpPr>
      <xdr:spPr>
        <a:xfrm>
          <a:off x="254000" y="10843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12.0</a:t>
          </a:r>
        </a:p>
      </xdr:txBody>
    </xdr:sp>
    <xdr:clientData/>
  </xdr:twoCellAnchor>
  <xdr:twoCellAnchor>
    <xdr:from>
      <xdr:col>1</xdr:col>
      <xdr:colOff>66675</xdr:colOff>
      <xdr:row>62</xdr:row>
      <xdr:rowOff>29210</xdr:rowOff>
    </xdr:from>
    <xdr:to>
      <xdr:col>7</xdr:col>
      <xdr:colOff>574675</xdr:colOff>
      <xdr:row>62</xdr:row>
      <xdr:rowOff>29210</xdr:rowOff>
    </xdr:to>
    <xdr:cxnSp macro="">
      <xdr:nvCxnSpPr>
        <xdr:cNvPr id="10406" name="直線コネクタ 166"/>
        <xdr:cNvCxnSpPr/>
      </xdr:nvCxnSpPr>
      <xdr:spPr>
        <a:xfrm>
          <a:off x="762000" y="1065911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61</xdr:row>
      <xdr:rowOff>58420</xdr:rowOff>
    </xdr:from>
    <xdr:to>
      <xdr:col>1</xdr:col>
      <xdr:colOff>66675</xdr:colOff>
      <xdr:row>62</xdr:row>
      <xdr:rowOff>146050</xdr:rowOff>
    </xdr:to>
    <xdr:sp macro="" textlink="">
      <xdr:nvSpPr>
        <xdr:cNvPr id="10407" name="テキスト ボックス 167"/>
        <xdr:cNvSpPr txBox="1"/>
      </xdr:nvSpPr>
      <xdr:spPr>
        <a:xfrm>
          <a:off x="254000" y="1051687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xdr:col>
      <xdr:colOff>66675</xdr:colOff>
      <xdr:row>60</xdr:row>
      <xdr:rowOff>45085</xdr:rowOff>
    </xdr:from>
    <xdr:to>
      <xdr:col>7</xdr:col>
      <xdr:colOff>574675</xdr:colOff>
      <xdr:row>60</xdr:row>
      <xdr:rowOff>45085</xdr:rowOff>
    </xdr:to>
    <xdr:cxnSp macro="">
      <xdr:nvCxnSpPr>
        <xdr:cNvPr id="10408" name="直線コネクタ 168"/>
        <xdr:cNvCxnSpPr/>
      </xdr:nvCxnSpPr>
      <xdr:spPr>
        <a:xfrm>
          <a:off x="762000" y="1033208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59</xdr:row>
      <xdr:rowOff>74930</xdr:rowOff>
    </xdr:from>
    <xdr:to>
      <xdr:col>1</xdr:col>
      <xdr:colOff>66675</xdr:colOff>
      <xdr:row>60</xdr:row>
      <xdr:rowOff>161925</xdr:rowOff>
    </xdr:to>
    <xdr:sp macro="" textlink="">
      <xdr:nvSpPr>
        <xdr:cNvPr id="10409" name="テキスト ボックス 169"/>
        <xdr:cNvSpPr txBox="1"/>
      </xdr:nvSpPr>
      <xdr:spPr>
        <a:xfrm>
          <a:off x="254000" y="1019048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8.0</a:t>
          </a:r>
        </a:p>
      </xdr:txBody>
    </xdr:sp>
    <xdr:clientData/>
  </xdr:twoCellAnchor>
  <xdr:twoCellAnchor>
    <xdr:from>
      <xdr:col>1</xdr:col>
      <xdr:colOff>66675</xdr:colOff>
      <xdr:row>58</xdr:row>
      <xdr:rowOff>61595</xdr:rowOff>
    </xdr:from>
    <xdr:to>
      <xdr:col>7</xdr:col>
      <xdr:colOff>574675</xdr:colOff>
      <xdr:row>58</xdr:row>
      <xdr:rowOff>61595</xdr:rowOff>
    </xdr:to>
    <xdr:cxnSp macro="">
      <xdr:nvCxnSpPr>
        <xdr:cNvPr id="10410" name="直線コネクタ 170"/>
        <xdr:cNvCxnSpPr/>
      </xdr:nvCxnSpPr>
      <xdr:spPr>
        <a:xfrm>
          <a:off x="762000" y="1000569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57</xdr:row>
      <xdr:rowOff>90805</xdr:rowOff>
    </xdr:from>
    <xdr:to>
      <xdr:col>1</xdr:col>
      <xdr:colOff>66675</xdr:colOff>
      <xdr:row>59</xdr:row>
      <xdr:rowOff>6350</xdr:rowOff>
    </xdr:to>
    <xdr:sp macro="" textlink="">
      <xdr:nvSpPr>
        <xdr:cNvPr id="10411" name="テキスト ボックス 171"/>
        <xdr:cNvSpPr txBox="1"/>
      </xdr:nvSpPr>
      <xdr:spPr>
        <a:xfrm>
          <a:off x="254000" y="9863455"/>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a:t>
          </a:r>
        </a:p>
      </xdr:txBody>
    </xdr:sp>
    <xdr:clientData/>
  </xdr:twoCellAnchor>
  <xdr:twoCellAnchor>
    <xdr:from>
      <xdr:col>1</xdr:col>
      <xdr:colOff>66675</xdr:colOff>
      <xdr:row>56</xdr:row>
      <xdr:rowOff>78105</xdr:rowOff>
    </xdr:from>
    <xdr:to>
      <xdr:col>7</xdr:col>
      <xdr:colOff>574675</xdr:colOff>
      <xdr:row>56</xdr:row>
      <xdr:rowOff>78105</xdr:rowOff>
    </xdr:to>
    <xdr:cxnSp macro="">
      <xdr:nvCxnSpPr>
        <xdr:cNvPr id="10412" name="直線コネクタ 172"/>
        <xdr:cNvCxnSpPr/>
      </xdr:nvCxnSpPr>
      <xdr:spPr>
        <a:xfrm>
          <a:off x="762000" y="967930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55</xdr:row>
      <xdr:rowOff>107315</xdr:rowOff>
    </xdr:from>
    <xdr:to>
      <xdr:col>1</xdr:col>
      <xdr:colOff>66675</xdr:colOff>
      <xdr:row>57</xdr:row>
      <xdr:rowOff>23495</xdr:rowOff>
    </xdr:to>
    <xdr:sp macro="" textlink="">
      <xdr:nvSpPr>
        <xdr:cNvPr id="10413" name="テキスト ボックス 173"/>
        <xdr:cNvSpPr txBox="1"/>
      </xdr:nvSpPr>
      <xdr:spPr>
        <a:xfrm>
          <a:off x="254000" y="9537065"/>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a:t>
          </a:r>
        </a:p>
      </xdr:txBody>
    </xdr:sp>
    <xdr:clientData/>
  </xdr:twoCellAnchor>
  <xdr:twoCellAnchor>
    <xdr:from>
      <xdr:col>1</xdr:col>
      <xdr:colOff>66675</xdr:colOff>
      <xdr:row>54</xdr:row>
      <xdr:rowOff>94615</xdr:rowOff>
    </xdr:from>
    <xdr:to>
      <xdr:col>7</xdr:col>
      <xdr:colOff>574675</xdr:colOff>
      <xdr:row>54</xdr:row>
      <xdr:rowOff>94615</xdr:rowOff>
    </xdr:to>
    <xdr:cxnSp macro="">
      <xdr:nvCxnSpPr>
        <xdr:cNvPr id="10414" name="直線コネクタ 174"/>
        <xdr:cNvCxnSpPr/>
      </xdr:nvCxnSpPr>
      <xdr:spPr>
        <a:xfrm>
          <a:off x="762000" y="935291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53</xdr:row>
      <xdr:rowOff>123825</xdr:rowOff>
    </xdr:from>
    <xdr:to>
      <xdr:col>1</xdr:col>
      <xdr:colOff>66675</xdr:colOff>
      <xdr:row>55</xdr:row>
      <xdr:rowOff>39370</xdr:rowOff>
    </xdr:to>
    <xdr:sp macro="" textlink="">
      <xdr:nvSpPr>
        <xdr:cNvPr id="10415" name="テキスト ボックス 175"/>
        <xdr:cNvSpPr txBox="1"/>
      </xdr:nvSpPr>
      <xdr:spPr>
        <a:xfrm>
          <a:off x="254000" y="9210675"/>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a:t>
          </a:r>
        </a:p>
      </xdr:txBody>
    </xdr:sp>
    <xdr:clientData/>
  </xdr:twoCellAnchor>
  <xdr:twoCellAnchor>
    <xdr:from>
      <xdr:col>1</xdr:col>
      <xdr:colOff>66675</xdr:colOff>
      <xdr:row>52</xdr:row>
      <xdr:rowOff>110490</xdr:rowOff>
    </xdr:from>
    <xdr:to>
      <xdr:col>7</xdr:col>
      <xdr:colOff>574675</xdr:colOff>
      <xdr:row>52</xdr:row>
      <xdr:rowOff>110490</xdr:rowOff>
    </xdr:to>
    <xdr:cxnSp macro="">
      <xdr:nvCxnSpPr>
        <xdr:cNvPr id="10416" name="直線コネクタ 176"/>
        <xdr:cNvCxnSpPr/>
      </xdr:nvCxnSpPr>
      <xdr:spPr>
        <a:xfrm>
          <a:off x="762000" y="902589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51</xdr:row>
      <xdr:rowOff>139700</xdr:rowOff>
    </xdr:from>
    <xdr:to>
      <xdr:col>1</xdr:col>
      <xdr:colOff>66675</xdr:colOff>
      <xdr:row>53</xdr:row>
      <xdr:rowOff>55880</xdr:rowOff>
    </xdr:to>
    <xdr:sp macro="" textlink="">
      <xdr:nvSpPr>
        <xdr:cNvPr id="10417" name="テキスト ボックス 177"/>
        <xdr:cNvSpPr txBox="1"/>
      </xdr:nvSpPr>
      <xdr:spPr>
        <a:xfrm>
          <a:off x="254000" y="888365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xdr:col>
      <xdr:colOff>66675</xdr:colOff>
      <xdr:row>50</xdr:row>
      <xdr:rowOff>127000</xdr:rowOff>
    </xdr:from>
    <xdr:to>
      <xdr:col>7</xdr:col>
      <xdr:colOff>574675</xdr:colOff>
      <xdr:row>50</xdr:row>
      <xdr:rowOff>127000</xdr:rowOff>
    </xdr:to>
    <xdr:cxnSp macro="">
      <xdr:nvCxnSpPr>
        <xdr:cNvPr id="10418" name="直線コネクタ 178"/>
        <xdr:cNvCxnSpPr/>
      </xdr:nvCxnSpPr>
      <xdr:spPr>
        <a:xfrm>
          <a:off x="762000" y="869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50</xdr:row>
      <xdr:rowOff>127000</xdr:rowOff>
    </xdr:from>
    <xdr:to>
      <xdr:col>7</xdr:col>
      <xdr:colOff>574675</xdr:colOff>
      <xdr:row>64</xdr:row>
      <xdr:rowOff>12700</xdr:rowOff>
    </xdr:to>
    <xdr:sp macro="" textlink="">
      <xdr:nvSpPr>
        <xdr:cNvPr id="10419" name="扶助費グラフ枠"/>
        <xdr:cNvSpPr/>
      </xdr:nvSpPr>
      <xdr:spPr>
        <a:xfrm>
          <a:off x="762000" y="8699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7</xdr:col>
      <xdr:colOff>15875</xdr:colOff>
      <xdr:row>53</xdr:row>
      <xdr:rowOff>86360</xdr:rowOff>
    </xdr:from>
    <xdr:to>
      <xdr:col>7</xdr:col>
      <xdr:colOff>15875</xdr:colOff>
      <xdr:row>61</xdr:row>
      <xdr:rowOff>86360</xdr:rowOff>
    </xdr:to>
    <xdr:cxnSp macro="">
      <xdr:nvCxnSpPr>
        <xdr:cNvPr id="10420" name="直線コネクタ 180"/>
        <xdr:cNvCxnSpPr/>
      </xdr:nvCxnSpPr>
      <xdr:spPr>
        <a:xfrm flipV="1">
          <a:off x="4826000" y="9173210"/>
          <a:ext cx="0" cy="13716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61</xdr:row>
      <xdr:rowOff>58420</xdr:rowOff>
    </xdr:from>
    <xdr:to>
      <xdr:col>8</xdr:col>
      <xdr:colOff>180340</xdr:colOff>
      <xdr:row>62</xdr:row>
      <xdr:rowOff>146050</xdr:rowOff>
    </xdr:to>
    <xdr:sp macro="" textlink="">
      <xdr:nvSpPr>
        <xdr:cNvPr id="10421" name="扶助費最小値テキスト"/>
        <xdr:cNvSpPr txBox="1"/>
      </xdr:nvSpPr>
      <xdr:spPr>
        <a:xfrm>
          <a:off x="4914900" y="1051687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9.3</a:t>
          </a:r>
        </a:p>
      </xdr:txBody>
    </xdr:sp>
    <xdr:clientData/>
  </xdr:twoCellAnchor>
  <xdr:twoCellAnchor>
    <xdr:from>
      <xdr:col>6</xdr:col>
      <xdr:colOff>612775</xdr:colOff>
      <xdr:row>61</xdr:row>
      <xdr:rowOff>86360</xdr:rowOff>
    </xdr:from>
    <xdr:to>
      <xdr:col>7</xdr:col>
      <xdr:colOff>104775</xdr:colOff>
      <xdr:row>61</xdr:row>
      <xdr:rowOff>86360</xdr:rowOff>
    </xdr:to>
    <xdr:cxnSp macro="">
      <xdr:nvCxnSpPr>
        <xdr:cNvPr id="10422" name="直線コネクタ 182"/>
        <xdr:cNvCxnSpPr/>
      </xdr:nvCxnSpPr>
      <xdr:spPr>
        <a:xfrm>
          <a:off x="4737100" y="105448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52</xdr:row>
      <xdr:rowOff>1270</xdr:rowOff>
    </xdr:from>
    <xdr:to>
      <xdr:col>8</xdr:col>
      <xdr:colOff>180340</xdr:colOff>
      <xdr:row>53</xdr:row>
      <xdr:rowOff>88900</xdr:rowOff>
    </xdr:to>
    <xdr:sp macro="" textlink="">
      <xdr:nvSpPr>
        <xdr:cNvPr id="10423" name="扶助費最大値テキスト"/>
        <xdr:cNvSpPr txBox="1"/>
      </xdr:nvSpPr>
      <xdr:spPr>
        <a:xfrm>
          <a:off x="4914900" y="891667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0.9</a:t>
          </a:r>
        </a:p>
      </xdr:txBody>
    </xdr:sp>
    <xdr:clientData/>
  </xdr:twoCellAnchor>
  <xdr:twoCellAnchor>
    <xdr:from>
      <xdr:col>6</xdr:col>
      <xdr:colOff>612775</xdr:colOff>
      <xdr:row>53</xdr:row>
      <xdr:rowOff>86360</xdr:rowOff>
    </xdr:from>
    <xdr:to>
      <xdr:col>7</xdr:col>
      <xdr:colOff>104775</xdr:colOff>
      <xdr:row>53</xdr:row>
      <xdr:rowOff>86360</xdr:rowOff>
    </xdr:to>
    <xdr:cxnSp macro="">
      <xdr:nvCxnSpPr>
        <xdr:cNvPr id="10424" name="直線コネクタ 184"/>
        <xdr:cNvCxnSpPr/>
      </xdr:nvCxnSpPr>
      <xdr:spPr>
        <a:xfrm>
          <a:off x="4737100" y="91732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55</xdr:row>
      <xdr:rowOff>4445</xdr:rowOff>
    </xdr:from>
    <xdr:to>
      <xdr:col>7</xdr:col>
      <xdr:colOff>15875</xdr:colOff>
      <xdr:row>55</xdr:row>
      <xdr:rowOff>37465</xdr:rowOff>
    </xdr:to>
    <xdr:cxnSp macro="">
      <xdr:nvCxnSpPr>
        <xdr:cNvPr id="10425" name="直線コネクタ 185"/>
        <xdr:cNvCxnSpPr/>
      </xdr:nvCxnSpPr>
      <xdr:spPr>
        <a:xfrm>
          <a:off x="3987800" y="9434195"/>
          <a:ext cx="838200" cy="33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55</xdr:row>
      <xdr:rowOff>121920</xdr:rowOff>
    </xdr:from>
    <xdr:to>
      <xdr:col>8</xdr:col>
      <xdr:colOff>180340</xdr:colOff>
      <xdr:row>57</xdr:row>
      <xdr:rowOff>37465</xdr:rowOff>
    </xdr:to>
    <xdr:sp macro="" textlink="">
      <xdr:nvSpPr>
        <xdr:cNvPr id="10426" name="扶助費平均値テキスト"/>
        <xdr:cNvSpPr txBox="1"/>
      </xdr:nvSpPr>
      <xdr:spPr>
        <a:xfrm>
          <a:off x="4914900" y="9551670"/>
          <a:ext cx="7613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3.7</a:t>
          </a:r>
        </a:p>
      </xdr:txBody>
    </xdr:sp>
    <xdr:clientData/>
  </xdr:twoCellAnchor>
  <xdr:twoCellAnchor>
    <xdr:from>
      <xdr:col>6</xdr:col>
      <xdr:colOff>650875</xdr:colOff>
      <xdr:row>55</xdr:row>
      <xdr:rowOff>149860</xdr:rowOff>
    </xdr:from>
    <xdr:to>
      <xdr:col>7</xdr:col>
      <xdr:colOff>66675</xdr:colOff>
      <xdr:row>56</xdr:row>
      <xdr:rowOff>80010</xdr:rowOff>
    </xdr:to>
    <xdr:sp macro="" textlink="">
      <xdr:nvSpPr>
        <xdr:cNvPr id="10427" name="フローチャート : 判断 187"/>
        <xdr:cNvSpPr/>
      </xdr:nvSpPr>
      <xdr:spPr>
        <a:xfrm>
          <a:off x="4775200" y="9579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346075</xdr:colOff>
      <xdr:row>54</xdr:row>
      <xdr:rowOff>143510</xdr:rowOff>
    </xdr:from>
    <xdr:to>
      <xdr:col>5</xdr:col>
      <xdr:colOff>549275</xdr:colOff>
      <xdr:row>55</xdr:row>
      <xdr:rowOff>4445</xdr:rowOff>
    </xdr:to>
    <xdr:cxnSp macro="">
      <xdr:nvCxnSpPr>
        <xdr:cNvPr id="10428" name="直線コネクタ 188"/>
        <xdr:cNvCxnSpPr/>
      </xdr:nvCxnSpPr>
      <xdr:spPr>
        <a:xfrm>
          <a:off x="3098800" y="9401810"/>
          <a:ext cx="889000" cy="323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56</xdr:row>
      <xdr:rowOff>158115</xdr:rowOff>
    </xdr:from>
    <xdr:to>
      <xdr:col>5</xdr:col>
      <xdr:colOff>600075</xdr:colOff>
      <xdr:row>57</xdr:row>
      <xdr:rowOff>88265</xdr:rowOff>
    </xdr:to>
    <xdr:sp macro="" textlink="">
      <xdr:nvSpPr>
        <xdr:cNvPr id="10429" name="フローチャート : 判断 189"/>
        <xdr:cNvSpPr/>
      </xdr:nvSpPr>
      <xdr:spPr>
        <a:xfrm>
          <a:off x="3937000" y="9759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168275</xdr:colOff>
      <xdr:row>57</xdr:row>
      <xdr:rowOff>73025</xdr:rowOff>
    </xdr:from>
    <xdr:to>
      <xdr:col>6</xdr:col>
      <xdr:colOff>218440</xdr:colOff>
      <xdr:row>58</xdr:row>
      <xdr:rowOff>160655</xdr:rowOff>
    </xdr:to>
    <xdr:sp macro="" textlink="">
      <xdr:nvSpPr>
        <xdr:cNvPr id="10430" name="テキスト ボックス 190"/>
        <xdr:cNvSpPr txBox="1"/>
      </xdr:nvSpPr>
      <xdr:spPr>
        <a:xfrm>
          <a:off x="3606800" y="9845675"/>
          <a:ext cx="7359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4.8</a:t>
          </a:r>
        </a:p>
      </xdr:txBody>
    </xdr:sp>
    <xdr:clientData/>
  </xdr:twoCellAnchor>
  <xdr:twoCellAnchor>
    <xdr:from>
      <xdr:col>3</xdr:col>
      <xdr:colOff>142875</xdr:colOff>
      <xdr:row>54</xdr:row>
      <xdr:rowOff>143510</xdr:rowOff>
    </xdr:from>
    <xdr:to>
      <xdr:col>4</xdr:col>
      <xdr:colOff>346075</xdr:colOff>
      <xdr:row>54</xdr:row>
      <xdr:rowOff>143510</xdr:rowOff>
    </xdr:to>
    <xdr:cxnSp macro="">
      <xdr:nvCxnSpPr>
        <xdr:cNvPr id="10431" name="直線コネクタ 191"/>
        <xdr:cNvCxnSpPr/>
      </xdr:nvCxnSpPr>
      <xdr:spPr>
        <a:xfrm>
          <a:off x="2209800" y="940181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56</xdr:row>
      <xdr:rowOff>141605</xdr:rowOff>
    </xdr:from>
    <xdr:to>
      <xdr:col>4</xdr:col>
      <xdr:colOff>396875</xdr:colOff>
      <xdr:row>57</xdr:row>
      <xdr:rowOff>71755</xdr:rowOff>
    </xdr:to>
    <xdr:sp macro="" textlink="">
      <xdr:nvSpPr>
        <xdr:cNvPr id="10432" name="フローチャート : 判断 192"/>
        <xdr:cNvSpPr/>
      </xdr:nvSpPr>
      <xdr:spPr>
        <a:xfrm>
          <a:off x="3048000" y="9742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650875</xdr:colOff>
      <xdr:row>57</xdr:row>
      <xdr:rowOff>56515</xdr:rowOff>
    </xdr:from>
    <xdr:to>
      <xdr:col>5</xdr:col>
      <xdr:colOff>41275</xdr:colOff>
      <xdr:row>58</xdr:row>
      <xdr:rowOff>143510</xdr:rowOff>
    </xdr:to>
    <xdr:sp macro="" textlink="">
      <xdr:nvSpPr>
        <xdr:cNvPr id="10433" name="テキスト ボックス 193"/>
        <xdr:cNvSpPr txBox="1"/>
      </xdr:nvSpPr>
      <xdr:spPr>
        <a:xfrm>
          <a:off x="2717800" y="982916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4.7</a:t>
          </a:r>
        </a:p>
      </xdr:txBody>
    </xdr:sp>
    <xdr:clientData/>
  </xdr:twoCellAnchor>
  <xdr:twoCellAnchor>
    <xdr:from>
      <xdr:col>1</xdr:col>
      <xdr:colOff>625475</xdr:colOff>
      <xdr:row>54</xdr:row>
      <xdr:rowOff>94615</xdr:rowOff>
    </xdr:from>
    <xdr:to>
      <xdr:col>3</xdr:col>
      <xdr:colOff>142875</xdr:colOff>
      <xdr:row>54</xdr:row>
      <xdr:rowOff>143510</xdr:rowOff>
    </xdr:to>
    <xdr:cxnSp macro="">
      <xdr:nvCxnSpPr>
        <xdr:cNvPr id="10434" name="直線コネクタ 194"/>
        <xdr:cNvCxnSpPr/>
      </xdr:nvCxnSpPr>
      <xdr:spPr>
        <a:xfrm>
          <a:off x="1320800" y="9352915"/>
          <a:ext cx="889000" cy="488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56</xdr:row>
      <xdr:rowOff>109220</xdr:rowOff>
    </xdr:from>
    <xdr:to>
      <xdr:col>3</xdr:col>
      <xdr:colOff>193675</xdr:colOff>
      <xdr:row>57</xdr:row>
      <xdr:rowOff>38735</xdr:rowOff>
    </xdr:to>
    <xdr:sp macro="" textlink="">
      <xdr:nvSpPr>
        <xdr:cNvPr id="10435" name="フローチャート : 判断 195"/>
        <xdr:cNvSpPr/>
      </xdr:nvSpPr>
      <xdr:spPr>
        <a:xfrm>
          <a:off x="2159000" y="971042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447675</xdr:colOff>
      <xdr:row>57</xdr:row>
      <xdr:rowOff>23495</xdr:rowOff>
    </xdr:from>
    <xdr:to>
      <xdr:col>3</xdr:col>
      <xdr:colOff>523875</xdr:colOff>
      <xdr:row>58</xdr:row>
      <xdr:rowOff>111125</xdr:rowOff>
    </xdr:to>
    <xdr:sp macro="" textlink="">
      <xdr:nvSpPr>
        <xdr:cNvPr id="10436" name="テキスト ボックス 196"/>
        <xdr:cNvSpPr txBox="1"/>
      </xdr:nvSpPr>
      <xdr:spPr>
        <a:xfrm>
          <a:off x="1828800" y="979614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4.5</a:t>
          </a:r>
        </a:p>
      </xdr:txBody>
    </xdr:sp>
    <xdr:clientData/>
  </xdr:twoCellAnchor>
  <xdr:twoCellAnchor>
    <xdr:from>
      <xdr:col>1</xdr:col>
      <xdr:colOff>574675</xdr:colOff>
      <xdr:row>56</xdr:row>
      <xdr:rowOff>76200</xdr:rowOff>
    </xdr:from>
    <xdr:to>
      <xdr:col>1</xdr:col>
      <xdr:colOff>676275</xdr:colOff>
      <xdr:row>57</xdr:row>
      <xdr:rowOff>6350</xdr:rowOff>
    </xdr:to>
    <xdr:sp macro="" textlink="">
      <xdr:nvSpPr>
        <xdr:cNvPr id="10437" name="フローチャート : 判断 197"/>
        <xdr:cNvSpPr/>
      </xdr:nvSpPr>
      <xdr:spPr>
        <a:xfrm>
          <a:off x="1270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244475</xdr:colOff>
      <xdr:row>56</xdr:row>
      <xdr:rowOff>162560</xdr:rowOff>
    </xdr:from>
    <xdr:to>
      <xdr:col>2</xdr:col>
      <xdr:colOff>320675</xdr:colOff>
      <xdr:row>58</xdr:row>
      <xdr:rowOff>78740</xdr:rowOff>
    </xdr:to>
    <xdr:sp macro="" textlink="">
      <xdr:nvSpPr>
        <xdr:cNvPr id="10438" name="テキスト ボックス 198"/>
        <xdr:cNvSpPr txBox="1"/>
      </xdr:nvSpPr>
      <xdr:spPr>
        <a:xfrm>
          <a:off x="939800" y="9763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4.3</a:t>
          </a:r>
        </a:p>
      </xdr:txBody>
    </xdr:sp>
    <xdr:clientData/>
  </xdr:twoCellAnchor>
  <xdr:twoCellAnchor editAs="oneCell">
    <xdr:from>
      <xdr:col>6</xdr:col>
      <xdr:colOff>485775</xdr:colOff>
      <xdr:row>64</xdr:row>
      <xdr:rowOff>10160</xdr:rowOff>
    </xdr:from>
    <xdr:to>
      <xdr:col>7</xdr:col>
      <xdr:colOff>561975</xdr:colOff>
      <xdr:row>65</xdr:row>
      <xdr:rowOff>97790</xdr:rowOff>
    </xdr:to>
    <xdr:sp macro="" textlink="">
      <xdr:nvSpPr>
        <xdr:cNvPr id="10439" name="テキスト ボックス 199"/>
        <xdr:cNvSpPr txBox="1"/>
      </xdr:nvSpPr>
      <xdr:spPr>
        <a:xfrm>
          <a:off x="46101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333375</xdr:colOff>
      <xdr:row>64</xdr:row>
      <xdr:rowOff>10160</xdr:rowOff>
    </xdr:from>
    <xdr:to>
      <xdr:col>6</xdr:col>
      <xdr:colOff>408940</xdr:colOff>
      <xdr:row>65</xdr:row>
      <xdr:rowOff>97790</xdr:rowOff>
    </xdr:to>
    <xdr:sp macro="" textlink="">
      <xdr:nvSpPr>
        <xdr:cNvPr id="10440" name="テキスト ボックス 200"/>
        <xdr:cNvSpPr txBox="1"/>
      </xdr:nvSpPr>
      <xdr:spPr>
        <a:xfrm>
          <a:off x="3771900" y="10982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4</xdr:col>
      <xdr:colOff>130175</xdr:colOff>
      <xdr:row>64</xdr:row>
      <xdr:rowOff>10160</xdr:rowOff>
    </xdr:from>
    <xdr:to>
      <xdr:col>5</xdr:col>
      <xdr:colOff>205740</xdr:colOff>
      <xdr:row>65</xdr:row>
      <xdr:rowOff>97790</xdr:rowOff>
    </xdr:to>
    <xdr:sp macro="" textlink="">
      <xdr:nvSpPr>
        <xdr:cNvPr id="10441" name="テキスト ボックス 201"/>
        <xdr:cNvSpPr txBox="1"/>
      </xdr:nvSpPr>
      <xdr:spPr>
        <a:xfrm>
          <a:off x="2882900" y="10982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612775</xdr:colOff>
      <xdr:row>64</xdr:row>
      <xdr:rowOff>10160</xdr:rowOff>
    </xdr:from>
    <xdr:to>
      <xdr:col>4</xdr:col>
      <xdr:colOff>2540</xdr:colOff>
      <xdr:row>65</xdr:row>
      <xdr:rowOff>97790</xdr:rowOff>
    </xdr:to>
    <xdr:sp macro="" textlink="">
      <xdr:nvSpPr>
        <xdr:cNvPr id="10442" name="テキスト ボックス 202"/>
        <xdr:cNvSpPr txBox="1"/>
      </xdr:nvSpPr>
      <xdr:spPr>
        <a:xfrm>
          <a:off x="1993900" y="10982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409575</xdr:colOff>
      <xdr:row>64</xdr:row>
      <xdr:rowOff>10160</xdr:rowOff>
    </xdr:from>
    <xdr:to>
      <xdr:col>2</xdr:col>
      <xdr:colOff>485775</xdr:colOff>
      <xdr:row>65</xdr:row>
      <xdr:rowOff>97790</xdr:rowOff>
    </xdr:to>
    <xdr:sp macro="" textlink="">
      <xdr:nvSpPr>
        <xdr:cNvPr id="10443" name="テキスト ボックス 203"/>
        <xdr:cNvSpPr txBox="1"/>
      </xdr:nvSpPr>
      <xdr:spPr>
        <a:xfrm>
          <a:off x="1104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650875</xdr:colOff>
      <xdr:row>54</xdr:row>
      <xdr:rowOff>158115</xdr:rowOff>
    </xdr:from>
    <xdr:to>
      <xdr:col>7</xdr:col>
      <xdr:colOff>66675</xdr:colOff>
      <xdr:row>55</xdr:row>
      <xdr:rowOff>88265</xdr:rowOff>
    </xdr:to>
    <xdr:sp macro="" textlink="">
      <xdr:nvSpPr>
        <xdr:cNvPr id="10444" name="円/楕円 204"/>
        <xdr:cNvSpPr/>
      </xdr:nvSpPr>
      <xdr:spPr>
        <a:xfrm>
          <a:off x="4775200" y="9416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7</xdr:col>
      <xdr:colOff>104775</xdr:colOff>
      <xdr:row>54</xdr:row>
      <xdr:rowOff>3175</xdr:rowOff>
    </xdr:from>
    <xdr:to>
      <xdr:col>8</xdr:col>
      <xdr:colOff>180340</xdr:colOff>
      <xdr:row>55</xdr:row>
      <xdr:rowOff>90805</xdr:rowOff>
    </xdr:to>
    <xdr:sp macro="" textlink="">
      <xdr:nvSpPr>
        <xdr:cNvPr id="10445" name="扶助費該当値テキスト"/>
        <xdr:cNvSpPr txBox="1"/>
      </xdr:nvSpPr>
      <xdr:spPr>
        <a:xfrm>
          <a:off x="4914900" y="926147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2.7</a:t>
          </a:r>
        </a:p>
      </xdr:txBody>
    </xdr:sp>
    <xdr:clientData/>
  </xdr:twoCellAnchor>
  <xdr:twoCellAnchor>
    <xdr:from>
      <xdr:col>5</xdr:col>
      <xdr:colOff>498475</xdr:colOff>
      <xdr:row>54</xdr:row>
      <xdr:rowOff>125095</xdr:rowOff>
    </xdr:from>
    <xdr:to>
      <xdr:col>5</xdr:col>
      <xdr:colOff>600075</xdr:colOff>
      <xdr:row>55</xdr:row>
      <xdr:rowOff>55245</xdr:rowOff>
    </xdr:to>
    <xdr:sp macro="" textlink="">
      <xdr:nvSpPr>
        <xdr:cNvPr id="10446" name="円/楕円 206"/>
        <xdr:cNvSpPr/>
      </xdr:nvSpPr>
      <xdr:spPr>
        <a:xfrm>
          <a:off x="3937000" y="9383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168275</xdr:colOff>
      <xdr:row>53</xdr:row>
      <xdr:rowOff>65405</xdr:rowOff>
    </xdr:from>
    <xdr:to>
      <xdr:col>6</xdr:col>
      <xdr:colOff>218440</xdr:colOff>
      <xdr:row>54</xdr:row>
      <xdr:rowOff>152400</xdr:rowOff>
    </xdr:to>
    <xdr:sp macro="" textlink="">
      <xdr:nvSpPr>
        <xdr:cNvPr id="10447" name="テキスト ボックス 207"/>
        <xdr:cNvSpPr txBox="1"/>
      </xdr:nvSpPr>
      <xdr:spPr>
        <a:xfrm>
          <a:off x="3606800" y="9152255"/>
          <a:ext cx="7359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2.5</a:t>
          </a:r>
        </a:p>
      </xdr:txBody>
    </xdr:sp>
    <xdr:clientData/>
  </xdr:twoCellAnchor>
  <xdr:twoCellAnchor>
    <xdr:from>
      <xdr:col>4</xdr:col>
      <xdr:colOff>295275</xdr:colOff>
      <xdr:row>54</xdr:row>
      <xdr:rowOff>92710</xdr:rowOff>
    </xdr:from>
    <xdr:to>
      <xdr:col>4</xdr:col>
      <xdr:colOff>396875</xdr:colOff>
      <xdr:row>55</xdr:row>
      <xdr:rowOff>22860</xdr:rowOff>
    </xdr:to>
    <xdr:sp macro="" textlink="">
      <xdr:nvSpPr>
        <xdr:cNvPr id="10448" name="円/楕円 208"/>
        <xdr:cNvSpPr/>
      </xdr:nvSpPr>
      <xdr:spPr>
        <a:xfrm>
          <a:off x="3048000" y="9351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650875</xdr:colOff>
      <xdr:row>53</xdr:row>
      <xdr:rowOff>33020</xdr:rowOff>
    </xdr:from>
    <xdr:to>
      <xdr:col>5</xdr:col>
      <xdr:colOff>41275</xdr:colOff>
      <xdr:row>54</xdr:row>
      <xdr:rowOff>120650</xdr:rowOff>
    </xdr:to>
    <xdr:sp macro="" textlink="">
      <xdr:nvSpPr>
        <xdr:cNvPr id="10449" name="テキスト ボックス 209"/>
        <xdr:cNvSpPr txBox="1"/>
      </xdr:nvSpPr>
      <xdr:spPr>
        <a:xfrm>
          <a:off x="2717800" y="91198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2.3</a:t>
          </a:r>
        </a:p>
      </xdr:txBody>
    </xdr:sp>
    <xdr:clientData/>
  </xdr:twoCellAnchor>
  <xdr:twoCellAnchor>
    <xdr:from>
      <xdr:col>3</xdr:col>
      <xdr:colOff>92075</xdr:colOff>
      <xdr:row>54</xdr:row>
      <xdr:rowOff>92710</xdr:rowOff>
    </xdr:from>
    <xdr:to>
      <xdr:col>3</xdr:col>
      <xdr:colOff>193675</xdr:colOff>
      <xdr:row>55</xdr:row>
      <xdr:rowOff>22860</xdr:rowOff>
    </xdr:to>
    <xdr:sp macro="" textlink="">
      <xdr:nvSpPr>
        <xdr:cNvPr id="10450" name="円/楕円 210"/>
        <xdr:cNvSpPr/>
      </xdr:nvSpPr>
      <xdr:spPr>
        <a:xfrm>
          <a:off x="2159000" y="9351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447675</xdr:colOff>
      <xdr:row>53</xdr:row>
      <xdr:rowOff>33020</xdr:rowOff>
    </xdr:from>
    <xdr:to>
      <xdr:col>3</xdr:col>
      <xdr:colOff>523875</xdr:colOff>
      <xdr:row>54</xdr:row>
      <xdr:rowOff>120650</xdr:rowOff>
    </xdr:to>
    <xdr:sp macro="" textlink="">
      <xdr:nvSpPr>
        <xdr:cNvPr id="10451" name="テキスト ボックス 211"/>
        <xdr:cNvSpPr txBox="1"/>
      </xdr:nvSpPr>
      <xdr:spPr>
        <a:xfrm>
          <a:off x="1828800" y="91198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2.3</a:t>
          </a:r>
        </a:p>
      </xdr:txBody>
    </xdr:sp>
    <xdr:clientData/>
  </xdr:twoCellAnchor>
  <xdr:twoCellAnchor>
    <xdr:from>
      <xdr:col>1</xdr:col>
      <xdr:colOff>574675</xdr:colOff>
      <xdr:row>54</xdr:row>
      <xdr:rowOff>43815</xdr:rowOff>
    </xdr:from>
    <xdr:to>
      <xdr:col>1</xdr:col>
      <xdr:colOff>676275</xdr:colOff>
      <xdr:row>54</xdr:row>
      <xdr:rowOff>145415</xdr:rowOff>
    </xdr:to>
    <xdr:sp macro="" textlink="">
      <xdr:nvSpPr>
        <xdr:cNvPr id="10452" name="円/楕円 212"/>
        <xdr:cNvSpPr/>
      </xdr:nvSpPr>
      <xdr:spPr>
        <a:xfrm>
          <a:off x="1270000" y="9302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244475</xdr:colOff>
      <xdr:row>52</xdr:row>
      <xdr:rowOff>155575</xdr:rowOff>
    </xdr:from>
    <xdr:to>
      <xdr:col>2</xdr:col>
      <xdr:colOff>320675</xdr:colOff>
      <xdr:row>54</xdr:row>
      <xdr:rowOff>71120</xdr:rowOff>
    </xdr:to>
    <xdr:sp macro="" textlink="">
      <xdr:nvSpPr>
        <xdr:cNvPr id="10453" name="テキスト ボックス 213"/>
        <xdr:cNvSpPr txBox="1"/>
      </xdr:nvSpPr>
      <xdr:spPr>
        <a:xfrm>
          <a:off x="939800" y="907097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2.0</a:t>
          </a:r>
        </a:p>
      </xdr:txBody>
    </xdr:sp>
    <xdr:clientData/>
  </xdr:twoCellAnchor>
  <xdr:twoCellAnchor>
    <xdr:from>
      <xdr:col>18</xdr:col>
      <xdr:colOff>82550</xdr:colOff>
      <xdr:row>47</xdr:row>
      <xdr:rowOff>69850</xdr:rowOff>
    </xdr:from>
    <xdr:to>
      <xdr:col>24</xdr:col>
      <xdr:colOff>590550</xdr:colOff>
      <xdr:row>49</xdr:row>
      <xdr:rowOff>44450</xdr:rowOff>
    </xdr:to>
    <xdr:sp macro="" textlink="">
      <xdr:nvSpPr>
        <xdr:cNvPr id="10454" name="正方形/長方形 214"/>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10455" name="正方形/長方形 215"/>
        <xdr:cNvSpPr/>
      </xdr:nvSpPr>
      <xdr:spPr>
        <a:xfrm>
          <a:off x="17081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10456" name="正方形/長方形 216"/>
        <xdr:cNvSpPr/>
      </xdr:nvSpPr>
      <xdr:spPr>
        <a:xfrm>
          <a:off x="17081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31/107</a:t>
          </a: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10457" name="正方形/長方形 217"/>
        <xdr:cNvSpPr/>
      </xdr:nvSpPr>
      <xdr:spPr>
        <a:xfrm>
          <a:off x="18770600" y="8191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10458" name="正方形/長方形 218"/>
        <xdr:cNvSpPr/>
      </xdr:nvSpPr>
      <xdr:spPr>
        <a:xfrm>
          <a:off x="18770600" y="8382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13.2</a:t>
          </a: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10459" name="正方形/長方形 219"/>
        <xdr:cNvSpPr/>
      </xdr:nvSpPr>
      <xdr:spPr>
        <a:xfrm>
          <a:off x="20383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10460" name="正方形/長方形 220"/>
        <xdr:cNvSpPr/>
      </xdr:nvSpPr>
      <xdr:spPr>
        <a:xfrm>
          <a:off x="20383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16.2</a:t>
          </a: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10461" name="正方形/長方形 221"/>
        <xdr:cNvSpPr/>
      </xdr:nvSpPr>
      <xdr:spPr>
        <a:xfrm>
          <a:off x="12446000" y="8699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10462" name="正方形/長方形 222"/>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10463" name="正方形/長方形 223"/>
        <xdr:cNvSpPr/>
      </xdr:nvSpPr>
      <xdr:spPr>
        <a:xfrm>
          <a:off x="17462500" y="8699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10464" name="テキスト ボックス 224"/>
        <xdr:cNvSpPr txBox="1"/>
      </xdr:nvSpPr>
      <xdr:spPr>
        <a:xfrm>
          <a:off x="17500600" y="9017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簡易水道事業における法的化に向けた事業などの増加により繰出金が一時増加しましたが、反面下水道事業におきましては起債の償還が年々進み繰出額も減少してきています。類似団体と比較しましてもほぼ同水準で推移してきており、今後も繰出金等が過大とならないよう適正に判断して行きます。</a:t>
          </a:r>
        </a:p>
      </xdr:txBody>
    </xdr:sp>
    <xdr:clientData/>
  </xdr:twoCellAnchor>
  <xdr:twoCellAnchor editAs="oneCell">
    <xdr:from>
      <xdr:col>18</xdr:col>
      <xdr:colOff>44450</xdr:colOff>
      <xdr:row>49</xdr:row>
      <xdr:rowOff>107950</xdr:rowOff>
    </xdr:from>
    <xdr:to>
      <xdr:col>18</xdr:col>
      <xdr:colOff>342265</xdr:colOff>
      <xdr:row>50</xdr:row>
      <xdr:rowOff>161925</xdr:rowOff>
    </xdr:to>
    <xdr:sp macro="" textlink="">
      <xdr:nvSpPr>
        <xdr:cNvPr id="10465" name="テキスト ボックス 225"/>
        <xdr:cNvSpPr txBox="1"/>
      </xdr:nvSpPr>
      <xdr:spPr>
        <a:xfrm>
          <a:off x="12407900" y="85090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82550</xdr:colOff>
      <xdr:row>64</xdr:row>
      <xdr:rowOff>12700</xdr:rowOff>
    </xdr:from>
    <xdr:to>
      <xdr:col>24</xdr:col>
      <xdr:colOff>590550</xdr:colOff>
      <xdr:row>64</xdr:row>
      <xdr:rowOff>12700</xdr:rowOff>
    </xdr:to>
    <xdr:cxnSp macro="">
      <xdr:nvCxnSpPr>
        <xdr:cNvPr id="10466" name="直線コネクタ 226"/>
        <xdr:cNvCxnSpPr/>
      </xdr:nvCxnSpPr>
      <xdr:spPr>
        <a:xfrm>
          <a:off x="12446000" y="1098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63</xdr:row>
      <xdr:rowOff>41910</xdr:rowOff>
    </xdr:from>
    <xdr:to>
      <xdr:col>18</xdr:col>
      <xdr:colOff>81915</xdr:colOff>
      <xdr:row>64</xdr:row>
      <xdr:rowOff>128905</xdr:rowOff>
    </xdr:to>
    <xdr:sp macro="" textlink="">
      <xdr:nvSpPr>
        <xdr:cNvPr id="10467" name="テキスト ボックス 227"/>
        <xdr:cNvSpPr txBox="1"/>
      </xdr:nvSpPr>
      <xdr:spPr>
        <a:xfrm>
          <a:off x="11938000" y="10843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25.0</a:t>
          </a:r>
        </a:p>
      </xdr:txBody>
    </xdr:sp>
    <xdr:clientData/>
  </xdr:twoCellAnchor>
  <xdr:twoCellAnchor>
    <xdr:from>
      <xdr:col>18</xdr:col>
      <xdr:colOff>82550</xdr:colOff>
      <xdr:row>61</xdr:row>
      <xdr:rowOff>146050</xdr:rowOff>
    </xdr:from>
    <xdr:to>
      <xdr:col>24</xdr:col>
      <xdr:colOff>590550</xdr:colOff>
      <xdr:row>61</xdr:row>
      <xdr:rowOff>146050</xdr:rowOff>
    </xdr:to>
    <xdr:cxnSp macro="">
      <xdr:nvCxnSpPr>
        <xdr:cNvPr id="10468" name="直線コネクタ 228"/>
        <xdr:cNvCxnSpPr/>
      </xdr:nvCxnSpPr>
      <xdr:spPr>
        <a:xfrm>
          <a:off x="12446000" y="1060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61</xdr:row>
      <xdr:rowOff>3810</xdr:rowOff>
    </xdr:from>
    <xdr:to>
      <xdr:col>18</xdr:col>
      <xdr:colOff>81915</xdr:colOff>
      <xdr:row>62</xdr:row>
      <xdr:rowOff>91440</xdr:rowOff>
    </xdr:to>
    <xdr:sp macro="" textlink="">
      <xdr:nvSpPr>
        <xdr:cNvPr id="10469" name="テキスト ボックス 229"/>
        <xdr:cNvSpPr txBox="1"/>
      </xdr:nvSpPr>
      <xdr:spPr>
        <a:xfrm>
          <a:off x="11938000" y="10462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82550</xdr:colOff>
      <xdr:row>59</xdr:row>
      <xdr:rowOff>107950</xdr:rowOff>
    </xdr:from>
    <xdr:to>
      <xdr:col>24</xdr:col>
      <xdr:colOff>590550</xdr:colOff>
      <xdr:row>59</xdr:row>
      <xdr:rowOff>107950</xdr:rowOff>
    </xdr:to>
    <xdr:cxnSp macro="">
      <xdr:nvCxnSpPr>
        <xdr:cNvPr id="10470" name="直線コネクタ 230"/>
        <xdr:cNvCxnSpPr/>
      </xdr:nvCxnSpPr>
      <xdr:spPr>
        <a:xfrm>
          <a:off x="12446000" y="1022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58</xdr:row>
      <xdr:rowOff>137160</xdr:rowOff>
    </xdr:from>
    <xdr:to>
      <xdr:col>18</xdr:col>
      <xdr:colOff>81915</xdr:colOff>
      <xdr:row>60</xdr:row>
      <xdr:rowOff>53340</xdr:rowOff>
    </xdr:to>
    <xdr:sp macro="" textlink="">
      <xdr:nvSpPr>
        <xdr:cNvPr id="10471" name="テキスト ボックス 231"/>
        <xdr:cNvSpPr txBox="1"/>
      </xdr:nvSpPr>
      <xdr:spPr>
        <a:xfrm>
          <a:off x="11938000" y="10081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15.0</a:t>
          </a:r>
        </a:p>
      </xdr:txBody>
    </xdr:sp>
    <xdr:clientData/>
  </xdr:twoCellAnchor>
  <xdr:twoCellAnchor>
    <xdr:from>
      <xdr:col>18</xdr:col>
      <xdr:colOff>82550</xdr:colOff>
      <xdr:row>57</xdr:row>
      <xdr:rowOff>69850</xdr:rowOff>
    </xdr:from>
    <xdr:to>
      <xdr:col>24</xdr:col>
      <xdr:colOff>590550</xdr:colOff>
      <xdr:row>57</xdr:row>
      <xdr:rowOff>69850</xdr:rowOff>
    </xdr:to>
    <xdr:cxnSp macro="">
      <xdr:nvCxnSpPr>
        <xdr:cNvPr id="10472" name="直線コネクタ 232"/>
        <xdr:cNvCxnSpPr/>
      </xdr:nvCxnSpPr>
      <xdr:spPr>
        <a:xfrm>
          <a:off x="12446000" y="984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56</xdr:row>
      <xdr:rowOff>99060</xdr:rowOff>
    </xdr:from>
    <xdr:to>
      <xdr:col>18</xdr:col>
      <xdr:colOff>81915</xdr:colOff>
      <xdr:row>58</xdr:row>
      <xdr:rowOff>14605</xdr:rowOff>
    </xdr:to>
    <xdr:sp macro="" textlink="">
      <xdr:nvSpPr>
        <xdr:cNvPr id="10473" name="テキスト ボックス 233"/>
        <xdr:cNvSpPr txBox="1"/>
      </xdr:nvSpPr>
      <xdr:spPr>
        <a:xfrm>
          <a:off x="11938000" y="9700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18</xdr:col>
      <xdr:colOff>82550</xdr:colOff>
      <xdr:row>55</xdr:row>
      <xdr:rowOff>31750</xdr:rowOff>
    </xdr:from>
    <xdr:to>
      <xdr:col>24</xdr:col>
      <xdr:colOff>590550</xdr:colOff>
      <xdr:row>55</xdr:row>
      <xdr:rowOff>31750</xdr:rowOff>
    </xdr:to>
    <xdr:cxnSp macro="">
      <xdr:nvCxnSpPr>
        <xdr:cNvPr id="10474" name="直線コネクタ 234"/>
        <xdr:cNvCxnSpPr/>
      </xdr:nvCxnSpPr>
      <xdr:spPr>
        <a:xfrm>
          <a:off x="12446000" y="946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54</xdr:row>
      <xdr:rowOff>60960</xdr:rowOff>
    </xdr:from>
    <xdr:to>
      <xdr:col>18</xdr:col>
      <xdr:colOff>81915</xdr:colOff>
      <xdr:row>55</xdr:row>
      <xdr:rowOff>148590</xdr:rowOff>
    </xdr:to>
    <xdr:sp macro="" textlink="">
      <xdr:nvSpPr>
        <xdr:cNvPr id="10475" name="テキスト ボックス 235"/>
        <xdr:cNvSpPr txBox="1"/>
      </xdr:nvSpPr>
      <xdr:spPr>
        <a:xfrm>
          <a:off x="11938000" y="9319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a:t>
          </a:r>
        </a:p>
      </xdr:txBody>
    </xdr:sp>
    <xdr:clientData/>
  </xdr:twoCellAnchor>
  <xdr:twoCellAnchor>
    <xdr:from>
      <xdr:col>18</xdr:col>
      <xdr:colOff>82550</xdr:colOff>
      <xdr:row>52</xdr:row>
      <xdr:rowOff>165100</xdr:rowOff>
    </xdr:from>
    <xdr:to>
      <xdr:col>24</xdr:col>
      <xdr:colOff>590550</xdr:colOff>
      <xdr:row>52</xdr:row>
      <xdr:rowOff>165100</xdr:rowOff>
    </xdr:to>
    <xdr:cxnSp macro="">
      <xdr:nvCxnSpPr>
        <xdr:cNvPr id="10476" name="直線コネクタ 236"/>
        <xdr:cNvCxnSpPr/>
      </xdr:nvCxnSpPr>
      <xdr:spPr>
        <a:xfrm>
          <a:off x="12446000" y="908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52</xdr:row>
      <xdr:rowOff>22860</xdr:rowOff>
    </xdr:from>
    <xdr:to>
      <xdr:col>18</xdr:col>
      <xdr:colOff>81915</xdr:colOff>
      <xdr:row>53</xdr:row>
      <xdr:rowOff>110490</xdr:rowOff>
    </xdr:to>
    <xdr:sp macro="" textlink="">
      <xdr:nvSpPr>
        <xdr:cNvPr id="10477" name="テキスト ボックス 237"/>
        <xdr:cNvSpPr txBox="1"/>
      </xdr:nvSpPr>
      <xdr:spPr>
        <a:xfrm>
          <a:off x="11938000" y="8938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82550</xdr:colOff>
      <xdr:row>50</xdr:row>
      <xdr:rowOff>127000</xdr:rowOff>
    </xdr:from>
    <xdr:to>
      <xdr:col>24</xdr:col>
      <xdr:colOff>590550</xdr:colOff>
      <xdr:row>50</xdr:row>
      <xdr:rowOff>127000</xdr:rowOff>
    </xdr:to>
    <xdr:cxnSp macro="">
      <xdr:nvCxnSpPr>
        <xdr:cNvPr id="10478" name="直線コネクタ 238"/>
        <xdr:cNvCxnSpPr/>
      </xdr:nvCxnSpPr>
      <xdr:spPr>
        <a:xfrm>
          <a:off x="12446000" y="869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50</xdr:row>
      <xdr:rowOff>127000</xdr:rowOff>
    </xdr:from>
    <xdr:to>
      <xdr:col>24</xdr:col>
      <xdr:colOff>590550</xdr:colOff>
      <xdr:row>64</xdr:row>
      <xdr:rowOff>12700</xdr:rowOff>
    </xdr:to>
    <xdr:sp macro="" textlink="">
      <xdr:nvSpPr>
        <xdr:cNvPr id="10479" name="その他グラフ枠"/>
        <xdr:cNvSpPr/>
      </xdr:nvSpPr>
      <xdr:spPr>
        <a:xfrm>
          <a:off x="12446000" y="8699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31750</xdr:colOff>
      <xdr:row>53</xdr:row>
      <xdr:rowOff>16510</xdr:rowOff>
    </xdr:from>
    <xdr:to>
      <xdr:col>24</xdr:col>
      <xdr:colOff>31750</xdr:colOff>
      <xdr:row>61</xdr:row>
      <xdr:rowOff>161290</xdr:rowOff>
    </xdr:to>
    <xdr:cxnSp macro="">
      <xdr:nvCxnSpPr>
        <xdr:cNvPr id="10480" name="直線コネクタ 240"/>
        <xdr:cNvCxnSpPr/>
      </xdr:nvCxnSpPr>
      <xdr:spPr>
        <a:xfrm flipV="1">
          <a:off x="16510000" y="9103360"/>
          <a:ext cx="0" cy="15163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61</xdr:row>
      <xdr:rowOff>133350</xdr:rowOff>
    </xdr:from>
    <xdr:to>
      <xdr:col>25</xdr:col>
      <xdr:colOff>196850</xdr:colOff>
      <xdr:row>63</xdr:row>
      <xdr:rowOff>48895</xdr:rowOff>
    </xdr:to>
    <xdr:sp macro="" textlink="">
      <xdr:nvSpPr>
        <xdr:cNvPr id="10481" name="その他最小値テキスト"/>
        <xdr:cNvSpPr txBox="1"/>
      </xdr:nvSpPr>
      <xdr:spPr>
        <a:xfrm>
          <a:off x="16598900" y="1059180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20.2</a:t>
          </a:r>
        </a:p>
      </xdr:txBody>
    </xdr:sp>
    <xdr:clientData/>
  </xdr:twoCellAnchor>
  <xdr:twoCellAnchor>
    <xdr:from>
      <xdr:col>23</xdr:col>
      <xdr:colOff>628650</xdr:colOff>
      <xdr:row>61</xdr:row>
      <xdr:rowOff>161290</xdr:rowOff>
    </xdr:from>
    <xdr:to>
      <xdr:col>24</xdr:col>
      <xdr:colOff>120650</xdr:colOff>
      <xdr:row>61</xdr:row>
      <xdr:rowOff>161290</xdr:rowOff>
    </xdr:to>
    <xdr:cxnSp macro="">
      <xdr:nvCxnSpPr>
        <xdr:cNvPr id="10482" name="直線コネクタ 242"/>
        <xdr:cNvCxnSpPr/>
      </xdr:nvCxnSpPr>
      <xdr:spPr>
        <a:xfrm>
          <a:off x="16421100" y="106197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51</xdr:row>
      <xdr:rowOff>102870</xdr:rowOff>
    </xdr:from>
    <xdr:to>
      <xdr:col>25</xdr:col>
      <xdr:colOff>196850</xdr:colOff>
      <xdr:row>53</xdr:row>
      <xdr:rowOff>19050</xdr:rowOff>
    </xdr:to>
    <xdr:sp macro="" textlink="">
      <xdr:nvSpPr>
        <xdr:cNvPr id="10483" name="その他最大値テキスト"/>
        <xdr:cNvSpPr txBox="1"/>
      </xdr:nvSpPr>
      <xdr:spPr>
        <a:xfrm>
          <a:off x="16598900" y="88468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0.3</a:t>
          </a:r>
        </a:p>
      </xdr:txBody>
    </xdr:sp>
    <xdr:clientData/>
  </xdr:twoCellAnchor>
  <xdr:twoCellAnchor>
    <xdr:from>
      <xdr:col>23</xdr:col>
      <xdr:colOff>628650</xdr:colOff>
      <xdr:row>53</xdr:row>
      <xdr:rowOff>16510</xdr:rowOff>
    </xdr:from>
    <xdr:to>
      <xdr:col>24</xdr:col>
      <xdr:colOff>120650</xdr:colOff>
      <xdr:row>53</xdr:row>
      <xdr:rowOff>16510</xdr:rowOff>
    </xdr:to>
    <xdr:cxnSp macro="">
      <xdr:nvCxnSpPr>
        <xdr:cNvPr id="10484" name="直線コネクタ 244"/>
        <xdr:cNvCxnSpPr/>
      </xdr:nvCxnSpPr>
      <xdr:spPr>
        <a:xfrm>
          <a:off x="16421100" y="91033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57</xdr:row>
      <xdr:rowOff>85090</xdr:rowOff>
    </xdr:from>
    <xdr:to>
      <xdr:col>24</xdr:col>
      <xdr:colOff>31750</xdr:colOff>
      <xdr:row>58</xdr:row>
      <xdr:rowOff>111760</xdr:rowOff>
    </xdr:to>
    <xdr:cxnSp macro="">
      <xdr:nvCxnSpPr>
        <xdr:cNvPr id="10485" name="直線コネクタ 245"/>
        <xdr:cNvCxnSpPr/>
      </xdr:nvCxnSpPr>
      <xdr:spPr>
        <a:xfrm flipV="1">
          <a:off x="15671800" y="9857740"/>
          <a:ext cx="838200" cy="1981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57</xdr:row>
      <xdr:rowOff>128270</xdr:rowOff>
    </xdr:from>
    <xdr:to>
      <xdr:col>25</xdr:col>
      <xdr:colOff>196850</xdr:colOff>
      <xdr:row>59</xdr:row>
      <xdr:rowOff>44450</xdr:rowOff>
    </xdr:to>
    <xdr:sp macro="" textlink="">
      <xdr:nvSpPr>
        <xdr:cNvPr id="10486" name="その他平均値テキスト"/>
        <xdr:cNvSpPr txBox="1"/>
      </xdr:nvSpPr>
      <xdr:spPr>
        <a:xfrm>
          <a:off x="16598900" y="990092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11.8</a:t>
          </a:r>
        </a:p>
      </xdr:txBody>
    </xdr:sp>
    <xdr:clientData/>
  </xdr:twoCellAnchor>
  <xdr:twoCellAnchor>
    <xdr:from>
      <xdr:col>23</xdr:col>
      <xdr:colOff>666750</xdr:colOff>
      <xdr:row>57</xdr:row>
      <xdr:rowOff>156210</xdr:rowOff>
    </xdr:from>
    <xdr:to>
      <xdr:col>24</xdr:col>
      <xdr:colOff>82550</xdr:colOff>
      <xdr:row>58</xdr:row>
      <xdr:rowOff>86360</xdr:rowOff>
    </xdr:to>
    <xdr:sp macro="" textlink="">
      <xdr:nvSpPr>
        <xdr:cNvPr id="10487" name="フローチャート : 判断 247"/>
        <xdr:cNvSpPr/>
      </xdr:nvSpPr>
      <xdr:spPr>
        <a:xfrm>
          <a:off x="16459200" y="9928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361950</xdr:colOff>
      <xdr:row>58</xdr:row>
      <xdr:rowOff>20320</xdr:rowOff>
    </xdr:from>
    <xdr:to>
      <xdr:col>22</xdr:col>
      <xdr:colOff>565150</xdr:colOff>
      <xdr:row>58</xdr:row>
      <xdr:rowOff>111760</xdr:rowOff>
    </xdr:to>
    <xdr:cxnSp macro="">
      <xdr:nvCxnSpPr>
        <xdr:cNvPr id="10488" name="直線コネクタ 248"/>
        <xdr:cNvCxnSpPr/>
      </xdr:nvCxnSpPr>
      <xdr:spPr>
        <a:xfrm>
          <a:off x="14782800" y="9964420"/>
          <a:ext cx="889000" cy="914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58</xdr:row>
      <xdr:rowOff>144780</xdr:rowOff>
    </xdr:from>
    <xdr:to>
      <xdr:col>22</xdr:col>
      <xdr:colOff>615950</xdr:colOff>
      <xdr:row>59</xdr:row>
      <xdr:rowOff>74930</xdr:rowOff>
    </xdr:to>
    <xdr:sp macro="" textlink="">
      <xdr:nvSpPr>
        <xdr:cNvPr id="10489" name="フローチャート : 判断 249"/>
        <xdr:cNvSpPr/>
      </xdr:nvSpPr>
      <xdr:spPr>
        <a:xfrm>
          <a:off x="15621000" y="1008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59</xdr:row>
      <xdr:rowOff>59690</xdr:rowOff>
    </xdr:from>
    <xdr:to>
      <xdr:col>23</xdr:col>
      <xdr:colOff>234950</xdr:colOff>
      <xdr:row>60</xdr:row>
      <xdr:rowOff>147320</xdr:rowOff>
    </xdr:to>
    <xdr:sp macro="" textlink="">
      <xdr:nvSpPr>
        <xdr:cNvPr id="10490" name="テキスト ボックス 250"/>
        <xdr:cNvSpPr txBox="1"/>
      </xdr:nvSpPr>
      <xdr:spPr>
        <a:xfrm>
          <a:off x="15290800" y="1017524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13.9</a:t>
          </a:r>
        </a:p>
      </xdr:txBody>
    </xdr:sp>
    <xdr:clientData/>
  </xdr:twoCellAnchor>
  <xdr:twoCellAnchor>
    <xdr:from>
      <xdr:col>20</xdr:col>
      <xdr:colOff>158750</xdr:colOff>
      <xdr:row>57</xdr:row>
      <xdr:rowOff>100330</xdr:rowOff>
    </xdr:from>
    <xdr:to>
      <xdr:col>21</xdr:col>
      <xdr:colOff>361950</xdr:colOff>
      <xdr:row>58</xdr:row>
      <xdr:rowOff>20320</xdr:rowOff>
    </xdr:to>
    <xdr:cxnSp macro="">
      <xdr:nvCxnSpPr>
        <xdr:cNvPr id="10491" name="直線コネクタ 251"/>
        <xdr:cNvCxnSpPr/>
      </xdr:nvCxnSpPr>
      <xdr:spPr>
        <a:xfrm>
          <a:off x="13893800" y="9872980"/>
          <a:ext cx="889000" cy="914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58</xdr:row>
      <xdr:rowOff>114300</xdr:rowOff>
    </xdr:from>
    <xdr:to>
      <xdr:col>21</xdr:col>
      <xdr:colOff>412750</xdr:colOff>
      <xdr:row>59</xdr:row>
      <xdr:rowOff>44450</xdr:rowOff>
    </xdr:to>
    <xdr:sp macro="" textlink="">
      <xdr:nvSpPr>
        <xdr:cNvPr id="10492" name="フローチャート : 判断 252"/>
        <xdr:cNvSpPr/>
      </xdr:nvSpPr>
      <xdr:spPr>
        <a:xfrm>
          <a:off x="14732000" y="1005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59</xdr:row>
      <xdr:rowOff>29210</xdr:rowOff>
    </xdr:from>
    <xdr:to>
      <xdr:col>22</xdr:col>
      <xdr:colOff>57150</xdr:colOff>
      <xdr:row>60</xdr:row>
      <xdr:rowOff>116205</xdr:rowOff>
    </xdr:to>
    <xdr:sp macro="" textlink="">
      <xdr:nvSpPr>
        <xdr:cNvPr id="10493" name="テキスト ボックス 253"/>
        <xdr:cNvSpPr txBox="1"/>
      </xdr:nvSpPr>
      <xdr:spPr>
        <a:xfrm>
          <a:off x="14401800" y="101447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13.5</a:t>
          </a:r>
        </a:p>
      </xdr:txBody>
    </xdr:sp>
    <xdr:clientData/>
  </xdr:twoCellAnchor>
  <xdr:twoCellAnchor>
    <xdr:from>
      <xdr:col>18</xdr:col>
      <xdr:colOff>641350</xdr:colOff>
      <xdr:row>57</xdr:row>
      <xdr:rowOff>100330</xdr:rowOff>
    </xdr:from>
    <xdr:to>
      <xdr:col>20</xdr:col>
      <xdr:colOff>158750</xdr:colOff>
      <xdr:row>58</xdr:row>
      <xdr:rowOff>73660</xdr:rowOff>
    </xdr:to>
    <xdr:cxnSp macro="">
      <xdr:nvCxnSpPr>
        <xdr:cNvPr id="10494" name="直線コネクタ 254"/>
        <xdr:cNvCxnSpPr/>
      </xdr:nvCxnSpPr>
      <xdr:spPr>
        <a:xfrm flipV="1">
          <a:off x="13004800" y="9872980"/>
          <a:ext cx="889000" cy="144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58</xdr:row>
      <xdr:rowOff>91440</xdr:rowOff>
    </xdr:from>
    <xdr:to>
      <xdr:col>20</xdr:col>
      <xdr:colOff>209550</xdr:colOff>
      <xdr:row>59</xdr:row>
      <xdr:rowOff>21590</xdr:rowOff>
    </xdr:to>
    <xdr:sp macro="" textlink="">
      <xdr:nvSpPr>
        <xdr:cNvPr id="10495" name="フローチャート : 判断 255"/>
        <xdr:cNvSpPr/>
      </xdr:nvSpPr>
      <xdr:spPr>
        <a:xfrm>
          <a:off x="13843000" y="1003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59</xdr:row>
      <xdr:rowOff>6350</xdr:rowOff>
    </xdr:from>
    <xdr:to>
      <xdr:col>20</xdr:col>
      <xdr:colOff>539115</xdr:colOff>
      <xdr:row>60</xdr:row>
      <xdr:rowOff>93345</xdr:rowOff>
    </xdr:to>
    <xdr:sp macro="" textlink="">
      <xdr:nvSpPr>
        <xdr:cNvPr id="10496" name="テキスト ボックス 256"/>
        <xdr:cNvSpPr txBox="1"/>
      </xdr:nvSpPr>
      <xdr:spPr>
        <a:xfrm>
          <a:off x="13512800" y="1012190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13.2</a:t>
          </a:r>
        </a:p>
      </xdr:txBody>
    </xdr:sp>
    <xdr:clientData/>
  </xdr:twoCellAnchor>
  <xdr:twoCellAnchor>
    <xdr:from>
      <xdr:col>18</xdr:col>
      <xdr:colOff>590550</xdr:colOff>
      <xdr:row>58</xdr:row>
      <xdr:rowOff>68580</xdr:rowOff>
    </xdr:from>
    <xdr:to>
      <xdr:col>19</xdr:col>
      <xdr:colOff>6350</xdr:colOff>
      <xdr:row>58</xdr:row>
      <xdr:rowOff>170180</xdr:rowOff>
    </xdr:to>
    <xdr:sp macro="" textlink="">
      <xdr:nvSpPr>
        <xdr:cNvPr id="10497" name="フローチャート : 判断 257"/>
        <xdr:cNvSpPr/>
      </xdr:nvSpPr>
      <xdr:spPr>
        <a:xfrm>
          <a:off x="12954000" y="1001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58</xdr:row>
      <xdr:rowOff>154940</xdr:rowOff>
    </xdr:from>
    <xdr:to>
      <xdr:col>19</xdr:col>
      <xdr:colOff>335915</xdr:colOff>
      <xdr:row>60</xdr:row>
      <xdr:rowOff>70485</xdr:rowOff>
    </xdr:to>
    <xdr:sp macro="" textlink="">
      <xdr:nvSpPr>
        <xdr:cNvPr id="10498" name="テキスト ボックス 258"/>
        <xdr:cNvSpPr txBox="1"/>
      </xdr:nvSpPr>
      <xdr:spPr>
        <a:xfrm>
          <a:off x="12623800" y="1009904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12.9</a:t>
          </a:r>
        </a:p>
      </xdr:txBody>
    </xdr:sp>
    <xdr:clientData/>
  </xdr:twoCellAnchor>
  <xdr:twoCellAnchor editAs="oneCell">
    <xdr:from>
      <xdr:col>23</xdr:col>
      <xdr:colOff>501650</xdr:colOff>
      <xdr:row>64</xdr:row>
      <xdr:rowOff>10160</xdr:rowOff>
    </xdr:from>
    <xdr:to>
      <xdr:col>24</xdr:col>
      <xdr:colOff>577215</xdr:colOff>
      <xdr:row>65</xdr:row>
      <xdr:rowOff>97790</xdr:rowOff>
    </xdr:to>
    <xdr:sp macro="" textlink="">
      <xdr:nvSpPr>
        <xdr:cNvPr id="10499" name="テキスト ボックス 259"/>
        <xdr:cNvSpPr txBox="1"/>
      </xdr:nvSpPr>
      <xdr:spPr>
        <a:xfrm>
          <a:off x="16294100" y="10982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349250</xdr:colOff>
      <xdr:row>64</xdr:row>
      <xdr:rowOff>10160</xdr:rowOff>
    </xdr:from>
    <xdr:to>
      <xdr:col>23</xdr:col>
      <xdr:colOff>425450</xdr:colOff>
      <xdr:row>65</xdr:row>
      <xdr:rowOff>97790</xdr:rowOff>
    </xdr:to>
    <xdr:sp macro="" textlink="">
      <xdr:nvSpPr>
        <xdr:cNvPr id="10500" name="テキスト ボックス 260"/>
        <xdr:cNvSpPr txBox="1"/>
      </xdr:nvSpPr>
      <xdr:spPr>
        <a:xfrm>
          <a:off x="15455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146050</xdr:colOff>
      <xdr:row>64</xdr:row>
      <xdr:rowOff>10160</xdr:rowOff>
    </xdr:from>
    <xdr:to>
      <xdr:col>22</xdr:col>
      <xdr:colOff>222250</xdr:colOff>
      <xdr:row>65</xdr:row>
      <xdr:rowOff>97790</xdr:rowOff>
    </xdr:to>
    <xdr:sp macro="" textlink="">
      <xdr:nvSpPr>
        <xdr:cNvPr id="10501" name="テキスト ボックス 261"/>
        <xdr:cNvSpPr txBox="1"/>
      </xdr:nvSpPr>
      <xdr:spPr>
        <a:xfrm>
          <a:off x="14566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628650</xdr:colOff>
      <xdr:row>64</xdr:row>
      <xdr:rowOff>10160</xdr:rowOff>
    </xdr:from>
    <xdr:to>
      <xdr:col>21</xdr:col>
      <xdr:colOff>19050</xdr:colOff>
      <xdr:row>65</xdr:row>
      <xdr:rowOff>97790</xdr:rowOff>
    </xdr:to>
    <xdr:sp macro="" textlink="">
      <xdr:nvSpPr>
        <xdr:cNvPr id="10502" name="テキスト ボックス 262"/>
        <xdr:cNvSpPr txBox="1"/>
      </xdr:nvSpPr>
      <xdr:spPr>
        <a:xfrm>
          <a:off x="13677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425450</xdr:colOff>
      <xdr:row>64</xdr:row>
      <xdr:rowOff>10160</xdr:rowOff>
    </xdr:from>
    <xdr:to>
      <xdr:col>19</xdr:col>
      <xdr:colOff>501650</xdr:colOff>
      <xdr:row>65</xdr:row>
      <xdr:rowOff>97790</xdr:rowOff>
    </xdr:to>
    <xdr:sp macro="" textlink="">
      <xdr:nvSpPr>
        <xdr:cNvPr id="10503" name="テキスト ボックス 263"/>
        <xdr:cNvSpPr txBox="1"/>
      </xdr:nvSpPr>
      <xdr:spPr>
        <a:xfrm>
          <a:off x="12788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666750</xdr:colOff>
      <xdr:row>57</xdr:row>
      <xdr:rowOff>34290</xdr:rowOff>
    </xdr:from>
    <xdr:to>
      <xdr:col>24</xdr:col>
      <xdr:colOff>82550</xdr:colOff>
      <xdr:row>57</xdr:row>
      <xdr:rowOff>135890</xdr:rowOff>
    </xdr:to>
    <xdr:sp macro="" textlink="">
      <xdr:nvSpPr>
        <xdr:cNvPr id="10504" name="円/楕円 264"/>
        <xdr:cNvSpPr/>
      </xdr:nvSpPr>
      <xdr:spPr>
        <a:xfrm>
          <a:off x="16459200" y="980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120650</xdr:colOff>
      <xdr:row>56</xdr:row>
      <xdr:rowOff>50800</xdr:rowOff>
    </xdr:from>
    <xdr:to>
      <xdr:col>25</xdr:col>
      <xdr:colOff>196850</xdr:colOff>
      <xdr:row>57</xdr:row>
      <xdr:rowOff>138430</xdr:rowOff>
    </xdr:to>
    <xdr:sp macro="" textlink="">
      <xdr:nvSpPr>
        <xdr:cNvPr id="10505" name="その他該当値テキスト"/>
        <xdr:cNvSpPr txBox="1"/>
      </xdr:nvSpPr>
      <xdr:spPr>
        <a:xfrm>
          <a:off x="16598900" y="96520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10.2</a:t>
          </a:r>
        </a:p>
      </xdr:txBody>
    </xdr:sp>
    <xdr:clientData/>
  </xdr:twoCellAnchor>
  <xdr:twoCellAnchor>
    <xdr:from>
      <xdr:col>22</xdr:col>
      <xdr:colOff>514350</xdr:colOff>
      <xdr:row>58</xdr:row>
      <xdr:rowOff>60960</xdr:rowOff>
    </xdr:from>
    <xdr:to>
      <xdr:col>22</xdr:col>
      <xdr:colOff>615950</xdr:colOff>
      <xdr:row>58</xdr:row>
      <xdr:rowOff>162560</xdr:rowOff>
    </xdr:to>
    <xdr:sp macro="" textlink="">
      <xdr:nvSpPr>
        <xdr:cNvPr id="10506" name="円/楕円 266"/>
        <xdr:cNvSpPr/>
      </xdr:nvSpPr>
      <xdr:spPr>
        <a:xfrm>
          <a:off x="15621000" y="1000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57</xdr:row>
      <xdr:rowOff>1270</xdr:rowOff>
    </xdr:from>
    <xdr:to>
      <xdr:col>23</xdr:col>
      <xdr:colOff>234950</xdr:colOff>
      <xdr:row>58</xdr:row>
      <xdr:rowOff>88900</xdr:rowOff>
    </xdr:to>
    <xdr:sp macro="" textlink="">
      <xdr:nvSpPr>
        <xdr:cNvPr id="10507" name="テキスト ボックス 267"/>
        <xdr:cNvSpPr txBox="1"/>
      </xdr:nvSpPr>
      <xdr:spPr>
        <a:xfrm>
          <a:off x="15290800" y="97739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12.8</a:t>
          </a:r>
        </a:p>
      </xdr:txBody>
    </xdr:sp>
    <xdr:clientData/>
  </xdr:twoCellAnchor>
  <xdr:twoCellAnchor>
    <xdr:from>
      <xdr:col>21</xdr:col>
      <xdr:colOff>311150</xdr:colOff>
      <xdr:row>57</xdr:row>
      <xdr:rowOff>140970</xdr:rowOff>
    </xdr:from>
    <xdr:to>
      <xdr:col>21</xdr:col>
      <xdr:colOff>412750</xdr:colOff>
      <xdr:row>58</xdr:row>
      <xdr:rowOff>71120</xdr:rowOff>
    </xdr:to>
    <xdr:sp macro="" textlink="">
      <xdr:nvSpPr>
        <xdr:cNvPr id="10508" name="円/楕円 268"/>
        <xdr:cNvSpPr/>
      </xdr:nvSpPr>
      <xdr:spPr>
        <a:xfrm>
          <a:off x="14732000" y="9913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56</xdr:row>
      <xdr:rowOff>81280</xdr:rowOff>
    </xdr:from>
    <xdr:to>
      <xdr:col>22</xdr:col>
      <xdr:colOff>57150</xdr:colOff>
      <xdr:row>57</xdr:row>
      <xdr:rowOff>168910</xdr:rowOff>
    </xdr:to>
    <xdr:sp macro="" textlink="">
      <xdr:nvSpPr>
        <xdr:cNvPr id="10509" name="テキスト ボックス 269"/>
        <xdr:cNvSpPr txBox="1"/>
      </xdr:nvSpPr>
      <xdr:spPr>
        <a:xfrm>
          <a:off x="14401800" y="96824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11.6</a:t>
          </a:r>
        </a:p>
      </xdr:txBody>
    </xdr:sp>
    <xdr:clientData/>
  </xdr:twoCellAnchor>
  <xdr:twoCellAnchor>
    <xdr:from>
      <xdr:col>20</xdr:col>
      <xdr:colOff>107950</xdr:colOff>
      <xdr:row>57</xdr:row>
      <xdr:rowOff>49530</xdr:rowOff>
    </xdr:from>
    <xdr:to>
      <xdr:col>20</xdr:col>
      <xdr:colOff>209550</xdr:colOff>
      <xdr:row>57</xdr:row>
      <xdr:rowOff>151130</xdr:rowOff>
    </xdr:to>
    <xdr:sp macro="" textlink="">
      <xdr:nvSpPr>
        <xdr:cNvPr id="10510" name="円/楕円 270"/>
        <xdr:cNvSpPr/>
      </xdr:nvSpPr>
      <xdr:spPr>
        <a:xfrm>
          <a:off x="13843000" y="9822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55</xdr:row>
      <xdr:rowOff>161290</xdr:rowOff>
    </xdr:from>
    <xdr:to>
      <xdr:col>20</xdr:col>
      <xdr:colOff>539115</xdr:colOff>
      <xdr:row>57</xdr:row>
      <xdr:rowOff>77470</xdr:rowOff>
    </xdr:to>
    <xdr:sp macro="" textlink="">
      <xdr:nvSpPr>
        <xdr:cNvPr id="10511" name="テキスト ボックス 271"/>
        <xdr:cNvSpPr txBox="1"/>
      </xdr:nvSpPr>
      <xdr:spPr>
        <a:xfrm>
          <a:off x="13512800" y="959104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10.4</a:t>
          </a:r>
        </a:p>
      </xdr:txBody>
    </xdr:sp>
    <xdr:clientData/>
  </xdr:twoCellAnchor>
  <xdr:twoCellAnchor>
    <xdr:from>
      <xdr:col>18</xdr:col>
      <xdr:colOff>590550</xdr:colOff>
      <xdr:row>58</xdr:row>
      <xdr:rowOff>22860</xdr:rowOff>
    </xdr:from>
    <xdr:to>
      <xdr:col>19</xdr:col>
      <xdr:colOff>6350</xdr:colOff>
      <xdr:row>58</xdr:row>
      <xdr:rowOff>124460</xdr:rowOff>
    </xdr:to>
    <xdr:sp macro="" textlink="">
      <xdr:nvSpPr>
        <xdr:cNvPr id="10512" name="円/楕円 272"/>
        <xdr:cNvSpPr/>
      </xdr:nvSpPr>
      <xdr:spPr>
        <a:xfrm>
          <a:off x="12954000" y="996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56</xdr:row>
      <xdr:rowOff>134620</xdr:rowOff>
    </xdr:from>
    <xdr:to>
      <xdr:col>19</xdr:col>
      <xdr:colOff>335915</xdr:colOff>
      <xdr:row>58</xdr:row>
      <xdr:rowOff>50165</xdr:rowOff>
    </xdr:to>
    <xdr:sp macro="" textlink="">
      <xdr:nvSpPr>
        <xdr:cNvPr id="10513" name="テキスト ボックス 273"/>
        <xdr:cNvSpPr txBox="1"/>
      </xdr:nvSpPr>
      <xdr:spPr>
        <a:xfrm>
          <a:off x="12623800" y="973582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12.3</a:t>
          </a:r>
        </a:p>
      </xdr:txBody>
    </xdr:sp>
    <xdr:clientData/>
  </xdr:twoCellAnchor>
  <xdr:twoCellAnchor>
    <xdr:from>
      <xdr:col>18</xdr:col>
      <xdr:colOff>82550</xdr:colOff>
      <xdr:row>27</xdr:row>
      <xdr:rowOff>69850</xdr:rowOff>
    </xdr:from>
    <xdr:to>
      <xdr:col>24</xdr:col>
      <xdr:colOff>590550</xdr:colOff>
      <xdr:row>29</xdr:row>
      <xdr:rowOff>44450</xdr:rowOff>
    </xdr:to>
    <xdr:sp macro="" textlink="">
      <xdr:nvSpPr>
        <xdr:cNvPr id="10514" name="正方形/長方形 274"/>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10515" name="正方形/長方形 275"/>
        <xdr:cNvSpPr/>
      </xdr:nvSpPr>
      <xdr:spPr>
        <a:xfrm>
          <a:off x="17081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10516" name="正方形/長方形 276"/>
        <xdr:cNvSpPr/>
      </xdr:nvSpPr>
      <xdr:spPr>
        <a:xfrm>
          <a:off x="17081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43/107</a:t>
          </a: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10517" name="正方形/長方形 277"/>
        <xdr:cNvSpPr/>
      </xdr:nvSpPr>
      <xdr:spPr>
        <a:xfrm>
          <a:off x="18770600" y="4762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10518" name="正方形/長方形 278"/>
        <xdr:cNvSpPr/>
      </xdr:nvSpPr>
      <xdr:spPr>
        <a:xfrm>
          <a:off x="18770600" y="4953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10.0</a:t>
          </a: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10519" name="正方形/長方形 279"/>
        <xdr:cNvSpPr/>
      </xdr:nvSpPr>
      <xdr:spPr>
        <a:xfrm>
          <a:off x="20383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10520" name="正方形/長方形 280"/>
        <xdr:cNvSpPr/>
      </xdr:nvSpPr>
      <xdr:spPr>
        <a:xfrm>
          <a:off x="20383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8.9</a:t>
          </a: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10521" name="正方形/長方形 281"/>
        <xdr:cNvSpPr/>
      </xdr:nvSpPr>
      <xdr:spPr>
        <a:xfrm>
          <a:off x="12446000" y="5270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10522" name="正方形/長方形 282"/>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10523" name="正方形/長方形 283"/>
        <xdr:cNvSpPr/>
      </xdr:nvSpPr>
      <xdr:spPr>
        <a:xfrm>
          <a:off x="17462500" y="5270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10524" name="テキスト ボックス 284"/>
        <xdr:cNvSpPr txBox="1"/>
      </xdr:nvSpPr>
      <xdr:spPr>
        <a:xfrm>
          <a:off x="17500600" y="5588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一部事務組合への負担金等が補助費の大半を占めており、組合等の実施する事業により上下する事となりますが、近年は12％前後で推移している状態です。事業が適切であるか的確に把握するなど過度な補助額となっていないか精査し数値の悪化を招かないよう健全な運営を図っていきます。</a:t>
          </a:r>
        </a:p>
      </xdr:txBody>
    </xdr:sp>
    <xdr:clientData/>
  </xdr:twoCellAnchor>
  <xdr:twoCellAnchor editAs="oneCell">
    <xdr:from>
      <xdr:col>18</xdr:col>
      <xdr:colOff>44450</xdr:colOff>
      <xdr:row>29</xdr:row>
      <xdr:rowOff>107950</xdr:rowOff>
    </xdr:from>
    <xdr:to>
      <xdr:col>18</xdr:col>
      <xdr:colOff>342265</xdr:colOff>
      <xdr:row>30</xdr:row>
      <xdr:rowOff>161925</xdr:rowOff>
    </xdr:to>
    <xdr:sp macro="" textlink="">
      <xdr:nvSpPr>
        <xdr:cNvPr id="10525" name="テキスト ボックス 285"/>
        <xdr:cNvSpPr txBox="1"/>
      </xdr:nvSpPr>
      <xdr:spPr>
        <a:xfrm>
          <a:off x="12407900" y="50800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82550</xdr:colOff>
      <xdr:row>44</xdr:row>
      <xdr:rowOff>12700</xdr:rowOff>
    </xdr:from>
    <xdr:to>
      <xdr:col>24</xdr:col>
      <xdr:colOff>590550</xdr:colOff>
      <xdr:row>44</xdr:row>
      <xdr:rowOff>12700</xdr:rowOff>
    </xdr:to>
    <xdr:cxnSp macro="">
      <xdr:nvCxnSpPr>
        <xdr:cNvPr id="10526" name="直線コネクタ 286"/>
        <xdr:cNvCxnSpPr/>
      </xdr:nvCxnSpPr>
      <xdr:spPr>
        <a:xfrm>
          <a:off x="12446000" y="7556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43</xdr:row>
      <xdr:rowOff>41910</xdr:rowOff>
    </xdr:from>
    <xdr:to>
      <xdr:col>18</xdr:col>
      <xdr:colOff>81915</xdr:colOff>
      <xdr:row>44</xdr:row>
      <xdr:rowOff>128905</xdr:rowOff>
    </xdr:to>
    <xdr:sp macro="" textlink="">
      <xdr:nvSpPr>
        <xdr:cNvPr id="10527" name="テキスト ボックス 287"/>
        <xdr:cNvSpPr txBox="1"/>
      </xdr:nvSpPr>
      <xdr:spPr>
        <a:xfrm>
          <a:off x="11938000" y="7414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18</xdr:col>
      <xdr:colOff>82550</xdr:colOff>
      <xdr:row>42</xdr:row>
      <xdr:rowOff>29210</xdr:rowOff>
    </xdr:from>
    <xdr:to>
      <xdr:col>24</xdr:col>
      <xdr:colOff>590550</xdr:colOff>
      <xdr:row>42</xdr:row>
      <xdr:rowOff>29210</xdr:rowOff>
    </xdr:to>
    <xdr:cxnSp macro="">
      <xdr:nvCxnSpPr>
        <xdr:cNvPr id="10528" name="直線コネクタ 288"/>
        <xdr:cNvCxnSpPr/>
      </xdr:nvCxnSpPr>
      <xdr:spPr>
        <a:xfrm>
          <a:off x="12446000" y="723011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41</xdr:row>
      <xdr:rowOff>58420</xdr:rowOff>
    </xdr:from>
    <xdr:to>
      <xdr:col>18</xdr:col>
      <xdr:colOff>81915</xdr:colOff>
      <xdr:row>42</xdr:row>
      <xdr:rowOff>146050</xdr:rowOff>
    </xdr:to>
    <xdr:sp macro="" textlink="">
      <xdr:nvSpPr>
        <xdr:cNvPr id="10529" name="テキスト ボックス 289"/>
        <xdr:cNvSpPr txBox="1"/>
      </xdr:nvSpPr>
      <xdr:spPr>
        <a:xfrm>
          <a:off x="11938000" y="708787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25.0</a:t>
          </a:r>
        </a:p>
      </xdr:txBody>
    </xdr:sp>
    <xdr:clientData/>
  </xdr:twoCellAnchor>
  <xdr:twoCellAnchor>
    <xdr:from>
      <xdr:col>18</xdr:col>
      <xdr:colOff>82550</xdr:colOff>
      <xdr:row>40</xdr:row>
      <xdr:rowOff>45085</xdr:rowOff>
    </xdr:from>
    <xdr:to>
      <xdr:col>24</xdr:col>
      <xdr:colOff>590550</xdr:colOff>
      <xdr:row>40</xdr:row>
      <xdr:rowOff>45085</xdr:rowOff>
    </xdr:to>
    <xdr:cxnSp macro="">
      <xdr:nvCxnSpPr>
        <xdr:cNvPr id="10530" name="直線コネクタ 290"/>
        <xdr:cNvCxnSpPr/>
      </xdr:nvCxnSpPr>
      <xdr:spPr>
        <a:xfrm>
          <a:off x="12446000" y="690308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39</xdr:row>
      <xdr:rowOff>74930</xdr:rowOff>
    </xdr:from>
    <xdr:to>
      <xdr:col>18</xdr:col>
      <xdr:colOff>81915</xdr:colOff>
      <xdr:row>40</xdr:row>
      <xdr:rowOff>161925</xdr:rowOff>
    </xdr:to>
    <xdr:sp macro="" textlink="">
      <xdr:nvSpPr>
        <xdr:cNvPr id="10531" name="テキスト ボックス 291"/>
        <xdr:cNvSpPr txBox="1"/>
      </xdr:nvSpPr>
      <xdr:spPr>
        <a:xfrm>
          <a:off x="11938000" y="676148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82550</xdr:colOff>
      <xdr:row>38</xdr:row>
      <xdr:rowOff>61595</xdr:rowOff>
    </xdr:from>
    <xdr:to>
      <xdr:col>24</xdr:col>
      <xdr:colOff>590550</xdr:colOff>
      <xdr:row>38</xdr:row>
      <xdr:rowOff>61595</xdr:rowOff>
    </xdr:to>
    <xdr:cxnSp macro="">
      <xdr:nvCxnSpPr>
        <xdr:cNvPr id="10532" name="直線コネクタ 292"/>
        <xdr:cNvCxnSpPr/>
      </xdr:nvCxnSpPr>
      <xdr:spPr>
        <a:xfrm>
          <a:off x="12446000" y="657669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37</xdr:row>
      <xdr:rowOff>90805</xdr:rowOff>
    </xdr:from>
    <xdr:to>
      <xdr:col>18</xdr:col>
      <xdr:colOff>81915</xdr:colOff>
      <xdr:row>39</xdr:row>
      <xdr:rowOff>6350</xdr:rowOff>
    </xdr:to>
    <xdr:sp macro="" textlink="">
      <xdr:nvSpPr>
        <xdr:cNvPr id="10533" name="テキスト ボックス 293"/>
        <xdr:cNvSpPr txBox="1"/>
      </xdr:nvSpPr>
      <xdr:spPr>
        <a:xfrm>
          <a:off x="11938000" y="6434455"/>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15.0</a:t>
          </a:r>
        </a:p>
      </xdr:txBody>
    </xdr:sp>
    <xdr:clientData/>
  </xdr:twoCellAnchor>
  <xdr:twoCellAnchor>
    <xdr:from>
      <xdr:col>18</xdr:col>
      <xdr:colOff>82550</xdr:colOff>
      <xdr:row>36</xdr:row>
      <xdr:rowOff>78105</xdr:rowOff>
    </xdr:from>
    <xdr:to>
      <xdr:col>24</xdr:col>
      <xdr:colOff>590550</xdr:colOff>
      <xdr:row>36</xdr:row>
      <xdr:rowOff>78105</xdr:rowOff>
    </xdr:to>
    <xdr:cxnSp macro="">
      <xdr:nvCxnSpPr>
        <xdr:cNvPr id="10534" name="直線コネクタ 294"/>
        <xdr:cNvCxnSpPr/>
      </xdr:nvCxnSpPr>
      <xdr:spPr>
        <a:xfrm>
          <a:off x="12446000" y="625030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35</xdr:row>
      <xdr:rowOff>107315</xdr:rowOff>
    </xdr:from>
    <xdr:to>
      <xdr:col>18</xdr:col>
      <xdr:colOff>81915</xdr:colOff>
      <xdr:row>37</xdr:row>
      <xdr:rowOff>23495</xdr:rowOff>
    </xdr:to>
    <xdr:sp macro="" textlink="">
      <xdr:nvSpPr>
        <xdr:cNvPr id="10535" name="テキスト ボックス 295"/>
        <xdr:cNvSpPr txBox="1"/>
      </xdr:nvSpPr>
      <xdr:spPr>
        <a:xfrm>
          <a:off x="11938000" y="6108065"/>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18</xdr:col>
      <xdr:colOff>82550</xdr:colOff>
      <xdr:row>34</xdr:row>
      <xdr:rowOff>94615</xdr:rowOff>
    </xdr:from>
    <xdr:to>
      <xdr:col>24</xdr:col>
      <xdr:colOff>590550</xdr:colOff>
      <xdr:row>34</xdr:row>
      <xdr:rowOff>94615</xdr:rowOff>
    </xdr:to>
    <xdr:cxnSp macro="">
      <xdr:nvCxnSpPr>
        <xdr:cNvPr id="10536" name="直線コネクタ 296"/>
        <xdr:cNvCxnSpPr/>
      </xdr:nvCxnSpPr>
      <xdr:spPr>
        <a:xfrm>
          <a:off x="12446000" y="592391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33</xdr:row>
      <xdr:rowOff>123825</xdr:rowOff>
    </xdr:from>
    <xdr:to>
      <xdr:col>18</xdr:col>
      <xdr:colOff>81915</xdr:colOff>
      <xdr:row>35</xdr:row>
      <xdr:rowOff>39370</xdr:rowOff>
    </xdr:to>
    <xdr:sp macro="" textlink="">
      <xdr:nvSpPr>
        <xdr:cNvPr id="10537" name="テキスト ボックス 297"/>
        <xdr:cNvSpPr txBox="1"/>
      </xdr:nvSpPr>
      <xdr:spPr>
        <a:xfrm>
          <a:off x="11938000" y="5781675"/>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a:t>
          </a:r>
        </a:p>
      </xdr:txBody>
    </xdr:sp>
    <xdr:clientData/>
  </xdr:twoCellAnchor>
  <xdr:twoCellAnchor>
    <xdr:from>
      <xdr:col>18</xdr:col>
      <xdr:colOff>82550</xdr:colOff>
      <xdr:row>32</xdr:row>
      <xdr:rowOff>110490</xdr:rowOff>
    </xdr:from>
    <xdr:to>
      <xdr:col>24</xdr:col>
      <xdr:colOff>590550</xdr:colOff>
      <xdr:row>32</xdr:row>
      <xdr:rowOff>110490</xdr:rowOff>
    </xdr:to>
    <xdr:cxnSp macro="">
      <xdr:nvCxnSpPr>
        <xdr:cNvPr id="10538" name="直線コネクタ 298"/>
        <xdr:cNvCxnSpPr/>
      </xdr:nvCxnSpPr>
      <xdr:spPr>
        <a:xfrm>
          <a:off x="12446000" y="559689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31</xdr:row>
      <xdr:rowOff>139700</xdr:rowOff>
    </xdr:from>
    <xdr:to>
      <xdr:col>18</xdr:col>
      <xdr:colOff>81915</xdr:colOff>
      <xdr:row>33</xdr:row>
      <xdr:rowOff>55880</xdr:rowOff>
    </xdr:to>
    <xdr:sp macro="" textlink="">
      <xdr:nvSpPr>
        <xdr:cNvPr id="10539" name="テキスト ボックス 299"/>
        <xdr:cNvSpPr txBox="1"/>
      </xdr:nvSpPr>
      <xdr:spPr>
        <a:xfrm>
          <a:off x="11938000" y="545465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82550</xdr:colOff>
      <xdr:row>30</xdr:row>
      <xdr:rowOff>127000</xdr:rowOff>
    </xdr:from>
    <xdr:to>
      <xdr:col>24</xdr:col>
      <xdr:colOff>590550</xdr:colOff>
      <xdr:row>30</xdr:row>
      <xdr:rowOff>127000</xdr:rowOff>
    </xdr:to>
    <xdr:cxnSp macro="">
      <xdr:nvCxnSpPr>
        <xdr:cNvPr id="10540" name="直線コネクタ 300"/>
        <xdr:cNvCxnSpPr/>
      </xdr:nvCxnSpPr>
      <xdr:spPr>
        <a:xfrm>
          <a:off x="12446000" y="527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10541" name="補助費等グラフ枠"/>
        <xdr:cNvSpPr/>
      </xdr:nvSpPr>
      <xdr:spPr>
        <a:xfrm>
          <a:off x="12446000" y="5270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31750</xdr:colOff>
      <xdr:row>33</xdr:row>
      <xdr:rowOff>109220</xdr:rowOff>
    </xdr:from>
    <xdr:to>
      <xdr:col>24</xdr:col>
      <xdr:colOff>31750</xdr:colOff>
      <xdr:row>40</xdr:row>
      <xdr:rowOff>163195</xdr:rowOff>
    </xdr:to>
    <xdr:cxnSp macro="">
      <xdr:nvCxnSpPr>
        <xdr:cNvPr id="10542" name="直線コネクタ 302"/>
        <xdr:cNvCxnSpPr/>
      </xdr:nvCxnSpPr>
      <xdr:spPr>
        <a:xfrm flipV="1">
          <a:off x="16510000" y="5767070"/>
          <a:ext cx="0" cy="12541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40</xdr:row>
      <xdr:rowOff>135255</xdr:rowOff>
    </xdr:from>
    <xdr:to>
      <xdr:col>25</xdr:col>
      <xdr:colOff>196850</xdr:colOff>
      <xdr:row>42</xdr:row>
      <xdr:rowOff>50800</xdr:rowOff>
    </xdr:to>
    <xdr:sp macro="" textlink="">
      <xdr:nvSpPr>
        <xdr:cNvPr id="10543" name="補助費等最小値テキスト"/>
        <xdr:cNvSpPr txBox="1"/>
      </xdr:nvSpPr>
      <xdr:spPr>
        <a:xfrm>
          <a:off x="16598900" y="699325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21.8</a:t>
          </a:r>
        </a:p>
      </xdr:txBody>
    </xdr:sp>
    <xdr:clientData/>
  </xdr:twoCellAnchor>
  <xdr:twoCellAnchor>
    <xdr:from>
      <xdr:col>23</xdr:col>
      <xdr:colOff>628650</xdr:colOff>
      <xdr:row>40</xdr:row>
      <xdr:rowOff>163195</xdr:rowOff>
    </xdr:from>
    <xdr:to>
      <xdr:col>24</xdr:col>
      <xdr:colOff>120650</xdr:colOff>
      <xdr:row>40</xdr:row>
      <xdr:rowOff>163195</xdr:rowOff>
    </xdr:to>
    <xdr:cxnSp macro="">
      <xdr:nvCxnSpPr>
        <xdr:cNvPr id="10544" name="直線コネクタ 304"/>
        <xdr:cNvCxnSpPr/>
      </xdr:nvCxnSpPr>
      <xdr:spPr>
        <a:xfrm>
          <a:off x="16421100" y="70211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32</xdr:row>
      <xdr:rowOff>24130</xdr:rowOff>
    </xdr:from>
    <xdr:to>
      <xdr:col>25</xdr:col>
      <xdr:colOff>196850</xdr:colOff>
      <xdr:row>33</xdr:row>
      <xdr:rowOff>111760</xdr:rowOff>
    </xdr:to>
    <xdr:sp macro="" textlink="">
      <xdr:nvSpPr>
        <xdr:cNvPr id="10545" name="補助費等最大値テキスト"/>
        <xdr:cNvSpPr txBox="1"/>
      </xdr:nvSpPr>
      <xdr:spPr>
        <a:xfrm>
          <a:off x="16598900" y="55105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2.6</a:t>
          </a:r>
        </a:p>
      </xdr:txBody>
    </xdr:sp>
    <xdr:clientData/>
  </xdr:twoCellAnchor>
  <xdr:twoCellAnchor>
    <xdr:from>
      <xdr:col>23</xdr:col>
      <xdr:colOff>628650</xdr:colOff>
      <xdr:row>33</xdr:row>
      <xdr:rowOff>109220</xdr:rowOff>
    </xdr:from>
    <xdr:to>
      <xdr:col>24</xdr:col>
      <xdr:colOff>120650</xdr:colOff>
      <xdr:row>33</xdr:row>
      <xdr:rowOff>109220</xdr:rowOff>
    </xdr:to>
    <xdr:cxnSp macro="">
      <xdr:nvCxnSpPr>
        <xdr:cNvPr id="10546" name="直線コネクタ 306"/>
        <xdr:cNvCxnSpPr/>
      </xdr:nvCxnSpPr>
      <xdr:spPr>
        <a:xfrm>
          <a:off x="16421100" y="57670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37</xdr:row>
      <xdr:rowOff>50165</xdr:rowOff>
    </xdr:from>
    <xdr:to>
      <xdr:col>24</xdr:col>
      <xdr:colOff>31750</xdr:colOff>
      <xdr:row>37</xdr:row>
      <xdr:rowOff>83185</xdr:rowOff>
    </xdr:to>
    <xdr:cxnSp macro="">
      <xdr:nvCxnSpPr>
        <xdr:cNvPr id="10547" name="直線コネクタ 307"/>
        <xdr:cNvCxnSpPr/>
      </xdr:nvCxnSpPr>
      <xdr:spPr>
        <a:xfrm flipV="1">
          <a:off x="15671800" y="6393815"/>
          <a:ext cx="838200" cy="33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37</xdr:row>
      <xdr:rowOff>43180</xdr:rowOff>
    </xdr:from>
    <xdr:to>
      <xdr:col>25</xdr:col>
      <xdr:colOff>196850</xdr:colOff>
      <xdr:row>38</xdr:row>
      <xdr:rowOff>130175</xdr:rowOff>
    </xdr:to>
    <xdr:sp macro="" textlink="">
      <xdr:nvSpPr>
        <xdr:cNvPr id="10548" name="補助費等平均値テキスト"/>
        <xdr:cNvSpPr txBox="1"/>
      </xdr:nvSpPr>
      <xdr:spPr>
        <a:xfrm>
          <a:off x="16598900" y="6386830"/>
          <a:ext cx="7620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13.3</a:t>
          </a:r>
        </a:p>
      </xdr:txBody>
    </xdr:sp>
    <xdr:clientData/>
  </xdr:twoCellAnchor>
  <xdr:twoCellAnchor>
    <xdr:from>
      <xdr:col>23</xdr:col>
      <xdr:colOff>666750</xdr:colOff>
      <xdr:row>37</xdr:row>
      <xdr:rowOff>71120</xdr:rowOff>
    </xdr:from>
    <xdr:to>
      <xdr:col>24</xdr:col>
      <xdr:colOff>82550</xdr:colOff>
      <xdr:row>38</xdr:row>
      <xdr:rowOff>1270</xdr:rowOff>
    </xdr:to>
    <xdr:sp macro="" textlink="">
      <xdr:nvSpPr>
        <xdr:cNvPr id="10549" name="フローチャート : 判断 309"/>
        <xdr:cNvSpPr/>
      </xdr:nvSpPr>
      <xdr:spPr>
        <a:xfrm>
          <a:off x="16459200" y="6414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361950</xdr:colOff>
      <xdr:row>37</xdr:row>
      <xdr:rowOff>4445</xdr:rowOff>
    </xdr:from>
    <xdr:to>
      <xdr:col>22</xdr:col>
      <xdr:colOff>565150</xdr:colOff>
      <xdr:row>37</xdr:row>
      <xdr:rowOff>83185</xdr:rowOff>
    </xdr:to>
    <xdr:cxnSp macro="">
      <xdr:nvCxnSpPr>
        <xdr:cNvPr id="10550" name="直線コネクタ 310"/>
        <xdr:cNvCxnSpPr/>
      </xdr:nvCxnSpPr>
      <xdr:spPr>
        <a:xfrm>
          <a:off x="14782800" y="6348095"/>
          <a:ext cx="889000" cy="787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37</xdr:row>
      <xdr:rowOff>116840</xdr:rowOff>
    </xdr:from>
    <xdr:to>
      <xdr:col>22</xdr:col>
      <xdr:colOff>615950</xdr:colOff>
      <xdr:row>38</xdr:row>
      <xdr:rowOff>46990</xdr:rowOff>
    </xdr:to>
    <xdr:sp macro="" textlink="">
      <xdr:nvSpPr>
        <xdr:cNvPr id="10551" name="フローチャート : 判断 311"/>
        <xdr:cNvSpPr/>
      </xdr:nvSpPr>
      <xdr:spPr>
        <a:xfrm>
          <a:off x="15621000" y="6460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38</xdr:row>
      <xdr:rowOff>31750</xdr:rowOff>
    </xdr:from>
    <xdr:to>
      <xdr:col>23</xdr:col>
      <xdr:colOff>234950</xdr:colOff>
      <xdr:row>39</xdr:row>
      <xdr:rowOff>118745</xdr:rowOff>
    </xdr:to>
    <xdr:sp macro="" textlink="">
      <xdr:nvSpPr>
        <xdr:cNvPr id="10552" name="テキスト ボックス 312"/>
        <xdr:cNvSpPr txBox="1"/>
      </xdr:nvSpPr>
      <xdr:spPr>
        <a:xfrm>
          <a:off x="15290800" y="654685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14.0</a:t>
          </a:r>
        </a:p>
      </xdr:txBody>
    </xdr:sp>
    <xdr:clientData/>
  </xdr:twoCellAnchor>
  <xdr:twoCellAnchor>
    <xdr:from>
      <xdr:col>20</xdr:col>
      <xdr:colOff>158750</xdr:colOff>
      <xdr:row>36</xdr:row>
      <xdr:rowOff>163195</xdr:rowOff>
    </xdr:from>
    <xdr:to>
      <xdr:col>21</xdr:col>
      <xdr:colOff>361950</xdr:colOff>
      <xdr:row>37</xdr:row>
      <xdr:rowOff>4445</xdr:rowOff>
    </xdr:to>
    <xdr:cxnSp macro="">
      <xdr:nvCxnSpPr>
        <xdr:cNvPr id="10553" name="直線コネクタ 313"/>
        <xdr:cNvCxnSpPr/>
      </xdr:nvCxnSpPr>
      <xdr:spPr>
        <a:xfrm>
          <a:off x="13893800" y="6335395"/>
          <a:ext cx="889000"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37</xdr:row>
      <xdr:rowOff>90805</xdr:rowOff>
    </xdr:from>
    <xdr:to>
      <xdr:col>21</xdr:col>
      <xdr:colOff>412750</xdr:colOff>
      <xdr:row>38</xdr:row>
      <xdr:rowOff>20955</xdr:rowOff>
    </xdr:to>
    <xdr:sp macro="" textlink="">
      <xdr:nvSpPr>
        <xdr:cNvPr id="10554" name="フローチャート : 判断 314"/>
        <xdr:cNvSpPr/>
      </xdr:nvSpPr>
      <xdr:spPr>
        <a:xfrm>
          <a:off x="14732000" y="6434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38</xdr:row>
      <xdr:rowOff>6350</xdr:rowOff>
    </xdr:from>
    <xdr:to>
      <xdr:col>22</xdr:col>
      <xdr:colOff>57150</xdr:colOff>
      <xdr:row>39</xdr:row>
      <xdr:rowOff>93345</xdr:rowOff>
    </xdr:to>
    <xdr:sp macro="" textlink="">
      <xdr:nvSpPr>
        <xdr:cNvPr id="10555" name="テキスト ボックス 315"/>
        <xdr:cNvSpPr txBox="1"/>
      </xdr:nvSpPr>
      <xdr:spPr>
        <a:xfrm>
          <a:off x="14401800" y="652145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13.6</a:t>
          </a:r>
        </a:p>
      </xdr:txBody>
    </xdr:sp>
    <xdr:clientData/>
  </xdr:twoCellAnchor>
  <xdr:twoCellAnchor>
    <xdr:from>
      <xdr:col>18</xdr:col>
      <xdr:colOff>641350</xdr:colOff>
      <xdr:row>36</xdr:row>
      <xdr:rowOff>163195</xdr:rowOff>
    </xdr:from>
    <xdr:to>
      <xdr:col>20</xdr:col>
      <xdr:colOff>158750</xdr:colOff>
      <xdr:row>36</xdr:row>
      <xdr:rowOff>163195</xdr:rowOff>
    </xdr:to>
    <xdr:cxnSp macro="">
      <xdr:nvCxnSpPr>
        <xdr:cNvPr id="10556" name="直線コネクタ 316"/>
        <xdr:cNvCxnSpPr/>
      </xdr:nvCxnSpPr>
      <xdr:spPr>
        <a:xfrm>
          <a:off x="13004800" y="6335395"/>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37</xdr:row>
      <xdr:rowOff>84455</xdr:rowOff>
    </xdr:from>
    <xdr:to>
      <xdr:col>20</xdr:col>
      <xdr:colOff>209550</xdr:colOff>
      <xdr:row>38</xdr:row>
      <xdr:rowOff>14605</xdr:rowOff>
    </xdr:to>
    <xdr:sp macro="" textlink="">
      <xdr:nvSpPr>
        <xdr:cNvPr id="10557" name="フローチャート : 判断 317"/>
        <xdr:cNvSpPr/>
      </xdr:nvSpPr>
      <xdr:spPr>
        <a:xfrm>
          <a:off x="13843000" y="642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37</xdr:row>
      <xdr:rowOff>170815</xdr:rowOff>
    </xdr:from>
    <xdr:to>
      <xdr:col>20</xdr:col>
      <xdr:colOff>539115</xdr:colOff>
      <xdr:row>39</xdr:row>
      <xdr:rowOff>86360</xdr:rowOff>
    </xdr:to>
    <xdr:sp macro="" textlink="">
      <xdr:nvSpPr>
        <xdr:cNvPr id="10558" name="テキスト ボックス 318"/>
        <xdr:cNvSpPr txBox="1"/>
      </xdr:nvSpPr>
      <xdr:spPr>
        <a:xfrm>
          <a:off x="13512800" y="651446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13.5</a:t>
          </a:r>
        </a:p>
      </xdr:txBody>
    </xdr:sp>
    <xdr:clientData/>
  </xdr:twoCellAnchor>
  <xdr:twoCellAnchor>
    <xdr:from>
      <xdr:col>18</xdr:col>
      <xdr:colOff>590550</xdr:colOff>
      <xdr:row>37</xdr:row>
      <xdr:rowOff>97790</xdr:rowOff>
    </xdr:from>
    <xdr:to>
      <xdr:col>19</xdr:col>
      <xdr:colOff>6350</xdr:colOff>
      <xdr:row>38</xdr:row>
      <xdr:rowOff>27305</xdr:rowOff>
    </xdr:to>
    <xdr:sp macro="" textlink="">
      <xdr:nvSpPr>
        <xdr:cNvPr id="10559" name="フローチャート : 判断 319"/>
        <xdr:cNvSpPr/>
      </xdr:nvSpPr>
      <xdr:spPr>
        <a:xfrm>
          <a:off x="12954000" y="644144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38</xdr:row>
      <xdr:rowOff>12065</xdr:rowOff>
    </xdr:from>
    <xdr:to>
      <xdr:col>19</xdr:col>
      <xdr:colOff>335915</xdr:colOff>
      <xdr:row>39</xdr:row>
      <xdr:rowOff>99695</xdr:rowOff>
    </xdr:to>
    <xdr:sp macro="" textlink="">
      <xdr:nvSpPr>
        <xdr:cNvPr id="10560" name="テキスト ボックス 320"/>
        <xdr:cNvSpPr txBox="1"/>
      </xdr:nvSpPr>
      <xdr:spPr>
        <a:xfrm>
          <a:off x="12623800" y="652716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13.7</a:t>
          </a:r>
        </a:p>
      </xdr:txBody>
    </xdr:sp>
    <xdr:clientData/>
  </xdr:twoCellAnchor>
  <xdr:twoCellAnchor editAs="oneCell">
    <xdr:from>
      <xdr:col>23</xdr:col>
      <xdr:colOff>501650</xdr:colOff>
      <xdr:row>44</xdr:row>
      <xdr:rowOff>10160</xdr:rowOff>
    </xdr:from>
    <xdr:to>
      <xdr:col>24</xdr:col>
      <xdr:colOff>577215</xdr:colOff>
      <xdr:row>45</xdr:row>
      <xdr:rowOff>97790</xdr:rowOff>
    </xdr:to>
    <xdr:sp macro="" textlink="">
      <xdr:nvSpPr>
        <xdr:cNvPr id="10561" name="テキスト ボックス 321"/>
        <xdr:cNvSpPr txBox="1"/>
      </xdr:nvSpPr>
      <xdr:spPr>
        <a:xfrm>
          <a:off x="16294100" y="755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349250</xdr:colOff>
      <xdr:row>44</xdr:row>
      <xdr:rowOff>10160</xdr:rowOff>
    </xdr:from>
    <xdr:to>
      <xdr:col>23</xdr:col>
      <xdr:colOff>425450</xdr:colOff>
      <xdr:row>45</xdr:row>
      <xdr:rowOff>97790</xdr:rowOff>
    </xdr:to>
    <xdr:sp macro="" textlink="">
      <xdr:nvSpPr>
        <xdr:cNvPr id="10562" name="テキスト ボックス 322"/>
        <xdr:cNvSpPr txBox="1"/>
      </xdr:nvSpPr>
      <xdr:spPr>
        <a:xfrm>
          <a:off x="15455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146050</xdr:colOff>
      <xdr:row>44</xdr:row>
      <xdr:rowOff>10160</xdr:rowOff>
    </xdr:from>
    <xdr:to>
      <xdr:col>22</xdr:col>
      <xdr:colOff>222250</xdr:colOff>
      <xdr:row>45</xdr:row>
      <xdr:rowOff>97790</xdr:rowOff>
    </xdr:to>
    <xdr:sp macro="" textlink="">
      <xdr:nvSpPr>
        <xdr:cNvPr id="10563" name="テキスト ボックス 323"/>
        <xdr:cNvSpPr txBox="1"/>
      </xdr:nvSpPr>
      <xdr:spPr>
        <a:xfrm>
          <a:off x="14566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628650</xdr:colOff>
      <xdr:row>44</xdr:row>
      <xdr:rowOff>10160</xdr:rowOff>
    </xdr:from>
    <xdr:to>
      <xdr:col>21</xdr:col>
      <xdr:colOff>19050</xdr:colOff>
      <xdr:row>45</xdr:row>
      <xdr:rowOff>97790</xdr:rowOff>
    </xdr:to>
    <xdr:sp macro="" textlink="">
      <xdr:nvSpPr>
        <xdr:cNvPr id="10564" name="テキスト ボックス 324"/>
        <xdr:cNvSpPr txBox="1"/>
      </xdr:nvSpPr>
      <xdr:spPr>
        <a:xfrm>
          <a:off x="13677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425450</xdr:colOff>
      <xdr:row>44</xdr:row>
      <xdr:rowOff>10160</xdr:rowOff>
    </xdr:from>
    <xdr:to>
      <xdr:col>19</xdr:col>
      <xdr:colOff>501650</xdr:colOff>
      <xdr:row>45</xdr:row>
      <xdr:rowOff>97790</xdr:rowOff>
    </xdr:to>
    <xdr:sp macro="" textlink="">
      <xdr:nvSpPr>
        <xdr:cNvPr id="10565" name="テキスト ボックス 325"/>
        <xdr:cNvSpPr txBox="1"/>
      </xdr:nvSpPr>
      <xdr:spPr>
        <a:xfrm>
          <a:off x="12788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666750</xdr:colOff>
      <xdr:row>36</xdr:row>
      <xdr:rowOff>170815</xdr:rowOff>
    </xdr:from>
    <xdr:to>
      <xdr:col>24</xdr:col>
      <xdr:colOff>82550</xdr:colOff>
      <xdr:row>37</xdr:row>
      <xdr:rowOff>100965</xdr:rowOff>
    </xdr:to>
    <xdr:sp macro="" textlink="">
      <xdr:nvSpPr>
        <xdr:cNvPr id="10566" name="円/楕円 326"/>
        <xdr:cNvSpPr/>
      </xdr:nvSpPr>
      <xdr:spPr>
        <a:xfrm>
          <a:off x="16459200" y="6343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120650</xdr:colOff>
      <xdr:row>36</xdr:row>
      <xdr:rowOff>15875</xdr:rowOff>
    </xdr:from>
    <xdr:to>
      <xdr:col>25</xdr:col>
      <xdr:colOff>196850</xdr:colOff>
      <xdr:row>37</xdr:row>
      <xdr:rowOff>103505</xdr:rowOff>
    </xdr:to>
    <xdr:sp macro="" textlink="">
      <xdr:nvSpPr>
        <xdr:cNvPr id="10567" name="補助費等該当値テキスト"/>
        <xdr:cNvSpPr txBox="1"/>
      </xdr:nvSpPr>
      <xdr:spPr>
        <a:xfrm>
          <a:off x="16598900" y="618807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12.2</a:t>
          </a:r>
        </a:p>
      </xdr:txBody>
    </xdr:sp>
    <xdr:clientData/>
  </xdr:twoCellAnchor>
  <xdr:twoCellAnchor>
    <xdr:from>
      <xdr:col>22</xdr:col>
      <xdr:colOff>514350</xdr:colOff>
      <xdr:row>37</xdr:row>
      <xdr:rowOff>32385</xdr:rowOff>
    </xdr:from>
    <xdr:to>
      <xdr:col>22</xdr:col>
      <xdr:colOff>615950</xdr:colOff>
      <xdr:row>37</xdr:row>
      <xdr:rowOff>133985</xdr:rowOff>
    </xdr:to>
    <xdr:sp macro="" textlink="">
      <xdr:nvSpPr>
        <xdr:cNvPr id="10568" name="円/楕円 328"/>
        <xdr:cNvSpPr/>
      </xdr:nvSpPr>
      <xdr:spPr>
        <a:xfrm>
          <a:off x="15621000" y="6376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35</xdr:row>
      <xdr:rowOff>144145</xdr:rowOff>
    </xdr:from>
    <xdr:to>
      <xdr:col>23</xdr:col>
      <xdr:colOff>234950</xdr:colOff>
      <xdr:row>37</xdr:row>
      <xdr:rowOff>59690</xdr:rowOff>
    </xdr:to>
    <xdr:sp macro="" textlink="">
      <xdr:nvSpPr>
        <xdr:cNvPr id="10569" name="テキスト ボックス 329"/>
        <xdr:cNvSpPr txBox="1"/>
      </xdr:nvSpPr>
      <xdr:spPr>
        <a:xfrm>
          <a:off x="15290800" y="614489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12.7</a:t>
          </a:r>
        </a:p>
      </xdr:txBody>
    </xdr:sp>
    <xdr:clientData/>
  </xdr:twoCellAnchor>
  <xdr:twoCellAnchor>
    <xdr:from>
      <xdr:col>21</xdr:col>
      <xdr:colOff>311150</xdr:colOff>
      <xdr:row>36</xdr:row>
      <xdr:rowOff>125095</xdr:rowOff>
    </xdr:from>
    <xdr:to>
      <xdr:col>21</xdr:col>
      <xdr:colOff>412750</xdr:colOff>
      <xdr:row>37</xdr:row>
      <xdr:rowOff>55245</xdr:rowOff>
    </xdr:to>
    <xdr:sp macro="" textlink="">
      <xdr:nvSpPr>
        <xdr:cNvPr id="10570" name="円/楕円 330"/>
        <xdr:cNvSpPr/>
      </xdr:nvSpPr>
      <xdr:spPr>
        <a:xfrm>
          <a:off x="14732000" y="6297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35</xdr:row>
      <xdr:rowOff>65405</xdr:rowOff>
    </xdr:from>
    <xdr:to>
      <xdr:col>22</xdr:col>
      <xdr:colOff>57150</xdr:colOff>
      <xdr:row>36</xdr:row>
      <xdr:rowOff>152400</xdr:rowOff>
    </xdr:to>
    <xdr:sp macro="" textlink="">
      <xdr:nvSpPr>
        <xdr:cNvPr id="10571" name="テキスト ボックス 331"/>
        <xdr:cNvSpPr txBox="1"/>
      </xdr:nvSpPr>
      <xdr:spPr>
        <a:xfrm>
          <a:off x="14401800" y="606615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11.5</a:t>
          </a:r>
        </a:p>
      </xdr:txBody>
    </xdr:sp>
    <xdr:clientData/>
  </xdr:twoCellAnchor>
  <xdr:twoCellAnchor>
    <xdr:from>
      <xdr:col>20</xdr:col>
      <xdr:colOff>107950</xdr:colOff>
      <xdr:row>36</xdr:row>
      <xdr:rowOff>112395</xdr:rowOff>
    </xdr:from>
    <xdr:to>
      <xdr:col>20</xdr:col>
      <xdr:colOff>209550</xdr:colOff>
      <xdr:row>37</xdr:row>
      <xdr:rowOff>42545</xdr:rowOff>
    </xdr:to>
    <xdr:sp macro="" textlink="">
      <xdr:nvSpPr>
        <xdr:cNvPr id="10572" name="円/楕円 332"/>
        <xdr:cNvSpPr/>
      </xdr:nvSpPr>
      <xdr:spPr>
        <a:xfrm>
          <a:off x="13843000" y="6284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35</xdr:row>
      <xdr:rowOff>52705</xdr:rowOff>
    </xdr:from>
    <xdr:to>
      <xdr:col>20</xdr:col>
      <xdr:colOff>539115</xdr:colOff>
      <xdr:row>36</xdr:row>
      <xdr:rowOff>139700</xdr:rowOff>
    </xdr:to>
    <xdr:sp macro="" textlink="">
      <xdr:nvSpPr>
        <xdr:cNvPr id="10573" name="テキスト ボックス 333"/>
        <xdr:cNvSpPr txBox="1"/>
      </xdr:nvSpPr>
      <xdr:spPr>
        <a:xfrm>
          <a:off x="13512800" y="605345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11.3</a:t>
          </a:r>
        </a:p>
      </xdr:txBody>
    </xdr:sp>
    <xdr:clientData/>
  </xdr:twoCellAnchor>
  <xdr:twoCellAnchor>
    <xdr:from>
      <xdr:col>18</xdr:col>
      <xdr:colOff>590550</xdr:colOff>
      <xdr:row>36</xdr:row>
      <xdr:rowOff>112395</xdr:rowOff>
    </xdr:from>
    <xdr:to>
      <xdr:col>19</xdr:col>
      <xdr:colOff>6350</xdr:colOff>
      <xdr:row>37</xdr:row>
      <xdr:rowOff>42545</xdr:rowOff>
    </xdr:to>
    <xdr:sp macro="" textlink="">
      <xdr:nvSpPr>
        <xdr:cNvPr id="10574" name="円/楕円 334"/>
        <xdr:cNvSpPr/>
      </xdr:nvSpPr>
      <xdr:spPr>
        <a:xfrm>
          <a:off x="12954000" y="6284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35</xdr:row>
      <xdr:rowOff>52705</xdr:rowOff>
    </xdr:from>
    <xdr:to>
      <xdr:col>19</xdr:col>
      <xdr:colOff>335915</xdr:colOff>
      <xdr:row>36</xdr:row>
      <xdr:rowOff>139700</xdr:rowOff>
    </xdr:to>
    <xdr:sp macro="" textlink="">
      <xdr:nvSpPr>
        <xdr:cNvPr id="10575" name="テキスト ボックス 335"/>
        <xdr:cNvSpPr txBox="1"/>
      </xdr:nvSpPr>
      <xdr:spPr>
        <a:xfrm>
          <a:off x="12623800" y="605345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11.3</a:t>
          </a:r>
        </a:p>
      </xdr:txBody>
    </xdr:sp>
    <xdr:clientData/>
  </xdr:twoCellAnchor>
  <xdr:twoCellAnchor>
    <xdr:from>
      <xdr:col>1</xdr:col>
      <xdr:colOff>66675</xdr:colOff>
      <xdr:row>67</xdr:row>
      <xdr:rowOff>69850</xdr:rowOff>
    </xdr:from>
    <xdr:to>
      <xdr:col>7</xdr:col>
      <xdr:colOff>574675</xdr:colOff>
      <xdr:row>69</xdr:row>
      <xdr:rowOff>44450</xdr:rowOff>
    </xdr:to>
    <xdr:sp macro="" textlink="">
      <xdr:nvSpPr>
        <xdr:cNvPr id="10576" name="正方形/長方形 336"/>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公債費</a:t>
          </a:r>
        </a:p>
      </xdr:txBody>
    </xdr:sp>
    <xdr:clientData/>
  </xdr:twoCellAnchor>
  <xdr:twoCellAnchor>
    <xdr:from>
      <xdr:col>7</xdr:col>
      <xdr:colOff>587375</xdr:colOff>
      <xdr:row>67</xdr:row>
      <xdr:rowOff>133350</xdr:rowOff>
    </xdr:from>
    <xdr:to>
      <xdr:col>10</xdr:col>
      <xdr:colOff>54610</xdr:colOff>
      <xdr:row>69</xdr:row>
      <xdr:rowOff>44450</xdr:rowOff>
    </xdr:to>
    <xdr:sp macro="" textlink="">
      <xdr:nvSpPr>
        <xdr:cNvPr id="10577" name="正方形/長方形 337"/>
        <xdr:cNvSpPr/>
      </xdr:nvSpPr>
      <xdr:spPr>
        <a:xfrm>
          <a:off x="5397500" y="11620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7</xdr:col>
      <xdr:colOff>587375</xdr:colOff>
      <xdr:row>68</xdr:row>
      <xdr:rowOff>152400</xdr:rowOff>
    </xdr:from>
    <xdr:to>
      <xdr:col>10</xdr:col>
      <xdr:colOff>54610</xdr:colOff>
      <xdr:row>70</xdr:row>
      <xdr:rowOff>63500</xdr:rowOff>
    </xdr:to>
    <xdr:sp macro="" textlink="">
      <xdr:nvSpPr>
        <xdr:cNvPr id="10578" name="正方形/長方形 338"/>
        <xdr:cNvSpPr/>
      </xdr:nvSpPr>
      <xdr:spPr>
        <a:xfrm>
          <a:off x="5397500" y="11811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106/107</a:t>
          </a: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10579" name="正方形/長方形 339"/>
        <xdr:cNvSpPr/>
      </xdr:nvSpPr>
      <xdr:spPr>
        <a:xfrm>
          <a:off x="7086600" y="11620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10580" name="正方形/長方形 340"/>
        <xdr:cNvSpPr/>
      </xdr:nvSpPr>
      <xdr:spPr>
        <a:xfrm>
          <a:off x="7086600" y="11811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17.4</a:t>
          </a: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10581" name="正方形/長方形 341"/>
        <xdr:cNvSpPr/>
      </xdr:nvSpPr>
      <xdr:spPr>
        <a:xfrm>
          <a:off x="8699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10582" name="正方形/長方形 342"/>
        <xdr:cNvSpPr/>
      </xdr:nvSpPr>
      <xdr:spPr>
        <a:xfrm>
          <a:off x="8699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20.4</a:t>
          </a: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10583" name="正方形/長方形 343"/>
        <xdr:cNvSpPr/>
      </xdr:nvSpPr>
      <xdr:spPr>
        <a:xfrm>
          <a:off x="762000" y="12128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10584" name="正方形/長方形 344"/>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283210</xdr:colOff>
      <xdr:row>70</xdr:row>
      <xdr:rowOff>127000</xdr:rowOff>
    </xdr:from>
    <xdr:to>
      <xdr:col>13</xdr:col>
      <xdr:colOff>663575</xdr:colOff>
      <xdr:row>72</xdr:row>
      <xdr:rowOff>38100</xdr:rowOff>
    </xdr:to>
    <xdr:sp macro="" textlink="">
      <xdr:nvSpPr>
        <xdr:cNvPr id="10585" name="正方形/長方形 345"/>
        <xdr:cNvSpPr/>
      </xdr:nvSpPr>
      <xdr:spPr>
        <a:xfrm>
          <a:off x="5779135" y="12128500"/>
          <a:ext cx="380936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10586" name="テキスト ボックス 346"/>
        <xdr:cNvSpPr txBox="1"/>
      </xdr:nvSpPr>
      <xdr:spPr>
        <a:xfrm>
          <a:off x="5816600" y="12446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a:t>
          </a:r>
          <a:r>
            <a:rPr sz="1200" b="0" i="0" u="none" strike="noStrike" baseline="0">
              <a:solidFill>
                <a:srgbClr val="000000"/>
              </a:solidFill>
              <a:latin typeface="ＭＳ Ｐゴシック"/>
              <a:ea typeface="ＭＳ Ｐゴシック"/>
            </a:rPr>
            <a:t>合併前のH10年以降各種大型事業実施に多額の地方債を投資した結果公債費が肥大化しH20年度には公債費比率が23.5%までに達しましたが、以降健全化計画に基づき起債の抑制に努めた結果、数値は徐々に改善してきており、起債残高も減少してきています。引続き償還は進み起債残高も減少していく事が見込まれる為、数値は改善していくものと思いますが、類似団体と比較すると依然高い数値である為、適正な財政運営を図っていきます。</a:t>
          </a:r>
        </a:p>
      </xdr:txBody>
    </xdr:sp>
    <xdr:clientData/>
  </xdr:twoCellAnchor>
  <xdr:twoCellAnchor editAs="oneCell">
    <xdr:from>
      <xdr:col>1</xdr:col>
      <xdr:colOff>28575</xdr:colOff>
      <xdr:row>69</xdr:row>
      <xdr:rowOff>107950</xdr:rowOff>
    </xdr:from>
    <xdr:to>
      <xdr:col>1</xdr:col>
      <xdr:colOff>327025</xdr:colOff>
      <xdr:row>70</xdr:row>
      <xdr:rowOff>161925</xdr:rowOff>
    </xdr:to>
    <xdr:sp macro="" textlink="">
      <xdr:nvSpPr>
        <xdr:cNvPr id="10587" name="テキスト ボックス 347"/>
        <xdr:cNvSpPr txBox="1"/>
      </xdr:nvSpPr>
      <xdr:spPr>
        <a:xfrm>
          <a:off x="723900" y="11938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66675</xdr:colOff>
      <xdr:row>84</xdr:row>
      <xdr:rowOff>12700</xdr:rowOff>
    </xdr:from>
    <xdr:to>
      <xdr:col>7</xdr:col>
      <xdr:colOff>574675</xdr:colOff>
      <xdr:row>84</xdr:row>
      <xdr:rowOff>12700</xdr:rowOff>
    </xdr:to>
    <xdr:cxnSp macro="">
      <xdr:nvCxnSpPr>
        <xdr:cNvPr id="10588" name="直線コネクタ 348"/>
        <xdr:cNvCxnSpPr/>
      </xdr:nvCxnSpPr>
      <xdr:spPr>
        <a:xfrm>
          <a:off x="762000" y="1441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83</xdr:row>
      <xdr:rowOff>41910</xdr:rowOff>
    </xdr:from>
    <xdr:to>
      <xdr:col>1</xdr:col>
      <xdr:colOff>66675</xdr:colOff>
      <xdr:row>84</xdr:row>
      <xdr:rowOff>128905</xdr:rowOff>
    </xdr:to>
    <xdr:sp macro="" textlink="">
      <xdr:nvSpPr>
        <xdr:cNvPr id="10589" name="テキスト ボックス 349"/>
        <xdr:cNvSpPr txBox="1"/>
      </xdr:nvSpPr>
      <xdr:spPr>
        <a:xfrm>
          <a:off x="254000" y="14272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a:t>
          </a:r>
        </a:p>
      </xdr:txBody>
    </xdr:sp>
    <xdr:clientData/>
  </xdr:twoCellAnchor>
  <xdr:twoCellAnchor>
    <xdr:from>
      <xdr:col>1</xdr:col>
      <xdr:colOff>66675</xdr:colOff>
      <xdr:row>81</xdr:row>
      <xdr:rowOff>146050</xdr:rowOff>
    </xdr:from>
    <xdr:to>
      <xdr:col>7</xdr:col>
      <xdr:colOff>574675</xdr:colOff>
      <xdr:row>81</xdr:row>
      <xdr:rowOff>146050</xdr:rowOff>
    </xdr:to>
    <xdr:cxnSp macro="">
      <xdr:nvCxnSpPr>
        <xdr:cNvPr id="10590" name="直線コネクタ 350"/>
        <xdr:cNvCxnSpPr/>
      </xdr:nvCxnSpPr>
      <xdr:spPr>
        <a:xfrm>
          <a:off x="762000" y="1403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81</xdr:row>
      <xdr:rowOff>3810</xdr:rowOff>
    </xdr:from>
    <xdr:to>
      <xdr:col>1</xdr:col>
      <xdr:colOff>66675</xdr:colOff>
      <xdr:row>82</xdr:row>
      <xdr:rowOff>91440</xdr:rowOff>
    </xdr:to>
    <xdr:sp macro="" textlink="">
      <xdr:nvSpPr>
        <xdr:cNvPr id="10591" name="テキスト ボックス 351"/>
        <xdr:cNvSpPr txBox="1"/>
      </xdr:nvSpPr>
      <xdr:spPr>
        <a:xfrm>
          <a:off x="254000" y="13891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xdr:col>
      <xdr:colOff>66675</xdr:colOff>
      <xdr:row>79</xdr:row>
      <xdr:rowOff>107950</xdr:rowOff>
    </xdr:from>
    <xdr:to>
      <xdr:col>7</xdr:col>
      <xdr:colOff>574675</xdr:colOff>
      <xdr:row>79</xdr:row>
      <xdr:rowOff>107950</xdr:rowOff>
    </xdr:to>
    <xdr:cxnSp macro="">
      <xdr:nvCxnSpPr>
        <xdr:cNvPr id="10592" name="直線コネクタ 352"/>
        <xdr:cNvCxnSpPr/>
      </xdr:nvCxnSpPr>
      <xdr:spPr>
        <a:xfrm>
          <a:off x="762000" y="1365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78</xdr:row>
      <xdr:rowOff>137160</xdr:rowOff>
    </xdr:from>
    <xdr:to>
      <xdr:col>1</xdr:col>
      <xdr:colOff>66675</xdr:colOff>
      <xdr:row>80</xdr:row>
      <xdr:rowOff>53340</xdr:rowOff>
    </xdr:to>
    <xdr:sp macro="" textlink="">
      <xdr:nvSpPr>
        <xdr:cNvPr id="10593" name="テキスト ボックス 353"/>
        <xdr:cNvSpPr txBox="1"/>
      </xdr:nvSpPr>
      <xdr:spPr>
        <a:xfrm>
          <a:off x="254000" y="13510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xdr:col>
      <xdr:colOff>66675</xdr:colOff>
      <xdr:row>77</xdr:row>
      <xdr:rowOff>69850</xdr:rowOff>
    </xdr:from>
    <xdr:to>
      <xdr:col>7</xdr:col>
      <xdr:colOff>574675</xdr:colOff>
      <xdr:row>77</xdr:row>
      <xdr:rowOff>69850</xdr:rowOff>
    </xdr:to>
    <xdr:cxnSp macro="">
      <xdr:nvCxnSpPr>
        <xdr:cNvPr id="10594" name="直線コネクタ 354"/>
        <xdr:cNvCxnSpPr/>
      </xdr:nvCxnSpPr>
      <xdr:spPr>
        <a:xfrm>
          <a:off x="762000" y="1327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76</xdr:row>
      <xdr:rowOff>99060</xdr:rowOff>
    </xdr:from>
    <xdr:to>
      <xdr:col>1</xdr:col>
      <xdr:colOff>66675</xdr:colOff>
      <xdr:row>78</xdr:row>
      <xdr:rowOff>14605</xdr:rowOff>
    </xdr:to>
    <xdr:sp macro="" textlink="">
      <xdr:nvSpPr>
        <xdr:cNvPr id="10595" name="テキスト ボックス 355"/>
        <xdr:cNvSpPr txBox="1"/>
      </xdr:nvSpPr>
      <xdr:spPr>
        <a:xfrm>
          <a:off x="254000" y="13129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xdr:col>
      <xdr:colOff>66675</xdr:colOff>
      <xdr:row>75</xdr:row>
      <xdr:rowOff>31750</xdr:rowOff>
    </xdr:from>
    <xdr:to>
      <xdr:col>7</xdr:col>
      <xdr:colOff>574675</xdr:colOff>
      <xdr:row>75</xdr:row>
      <xdr:rowOff>31750</xdr:rowOff>
    </xdr:to>
    <xdr:cxnSp macro="">
      <xdr:nvCxnSpPr>
        <xdr:cNvPr id="10596" name="直線コネクタ 356"/>
        <xdr:cNvCxnSpPr/>
      </xdr:nvCxnSpPr>
      <xdr:spPr>
        <a:xfrm>
          <a:off x="762000" y="1289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74</xdr:row>
      <xdr:rowOff>60960</xdr:rowOff>
    </xdr:from>
    <xdr:to>
      <xdr:col>1</xdr:col>
      <xdr:colOff>66675</xdr:colOff>
      <xdr:row>75</xdr:row>
      <xdr:rowOff>148590</xdr:rowOff>
    </xdr:to>
    <xdr:sp macro="" textlink="">
      <xdr:nvSpPr>
        <xdr:cNvPr id="10597" name="テキスト ボックス 357"/>
        <xdr:cNvSpPr txBox="1"/>
      </xdr:nvSpPr>
      <xdr:spPr>
        <a:xfrm>
          <a:off x="254000" y="12748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a:t>
          </a:r>
        </a:p>
      </xdr:txBody>
    </xdr:sp>
    <xdr:clientData/>
  </xdr:twoCellAnchor>
  <xdr:twoCellAnchor>
    <xdr:from>
      <xdr:col>1</xdr:col>
      <xdr:colOff>66675</xdr:colOff>
      <xdr:row>72</xdr:row>
      <xdr:rowOff>165100</xdr:rowOff>
    </xdr:from>
    <xdr:to>
      <xdr:col>7</xdr:col>
      <xdr:colOff>574675</xdr:colOff>
      <xdr:row>72</xdr:row>
      <xdr:rowOff>165100</xdr:rowOff>
    </xdr:to>
    <xdr:cxnSp macro="">
      <xdr:nvCxnSpPr>
        <xdr:cNvPr id="10598" name="直線コネクタ 358"/>
        <xdr:cNvCxnSpPr/>
      </xdr:nvCxnSpPr>
      <xdr:spPr>
        <a:xfrm>
          <a:off x="762000" y="1250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254000</xdr:colOff>
      <xdr:row>72</xdr:row>
      <xdr:rowOff>22860</xdr:rowOff>
    </xdr:from>
    <xdr:to>
      <xdr:col>1</xdr:col>
      <xdr:colOff>66675</xdr:colOff>
      <xdr:row>73</xdr:row>
      <xdr:rowOff>110490</xdr:rowOff>
    </xdr:to>
    <xdr:sp macro="" textlink="">
      <xdr:nvSpPr>
        <xdr:cNvPr id="10599" name="テキスト ボックス 359"/>
        <xdr:cNvSpPr txBox="1"/>
      </xdr:nvSpPr>
      <xdr:spPr>
        <a:xfrm>
          <a:off x="254000" y="12367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xdr:col>
      <xdr:colOff>66675</xdr:colOff>
      <xdr:row>70</xdr:row>
      <xdr:rowOff>127000</xdr:rowOff>
    </xdr:from>
    <xdr:to>
      <xdr:col>7</xdr:col>
      <xdr:colOff>574675</xdr:colOff>
      <xdr:row>70</xdr:row>
      <xdr:rowOff>127000</xdr:rowOff>
    </xdr:to>
    <xdr:cxnSp macro="">
      <xdr:nvCxnSpPr>
        <xdr:cNvPr id="10600" name="直線コネクタ 360"/>
        <xdr:cNvCxnSpPr/>
      </xdr:nvCxnSpPr>
      <xdr:spPr>
        <a:xfrm>
          <a:off x="762000" y="12128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10601" name="公債費グラフ枠"/>
        <xdr:cNvSpPr/>
      </xdr:nvSpPr>
      <xdr:spPr>
        <a:xfrm>
          <a:off x="762000" y="12128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7</xdr:col>
      <xdr:colOff>15875</xdr:colOff>
      <xdr:row>73</xdr:row>
      <xdr:rowOff>8890</xdr:rowOff>
    </xdr:from>
    <xdr:to>
      <xdr:col>7</xdr:col>
      <xdr:colOff>15875</xdr:colOff>
      <xdr:row>79</xdr:row>
      <xdr:rowOff>85090</xdr:rowOff>
    </xdr:to>
    <xdr:cxnSp macro="">
      <xdr:nvCxnSpPr>
        <xdr:cNvPr id="10602" name="直線コネクタ 362"/>
        <xdr:cNvCxnSpPr/>
      </xdr:nvCxnSpPr>
      <xdr:spPr>
        <a:xfrm flipV="1">
          <a:off x="4826000" y="12524740"/>
          <a:ext cx="0" cy="11049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79</xdr:row>
      <xdr:rowOff>57150</xdr:rowOff>
    </xdr:from>
    <xdr:to>
      <xdr:col>8</xdr:col>
      <xdr:colOff>180340</xdr:colOff>
      <xdr:row>80</xdr:row>
      <xdr:rowOff>144780</xdr:rowOff>
    </xdr:to>
    <xdr:sp macro="" textlink="">
      <xdr:nvSpPr>
        <xdr:cNvPr id="10603" name="公債費最小値テキスト"/>
        <xdr:cNvSpPr txBox="1"/>
      </xdr:nvSpPr>
      <xdr:spPr>
        <a:xfrm>
          <a:off x="4914900" y="1360170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29.4</a:t>
          </a:r>
        </a:p>
      </xdr:txBody>
    </xdr:sp>
    <xdr:clientData/>
  </xdr:twoCellAnchor>
  <xdr:twoCellAnchor>
    <xdr:from>
      <xdr:col>6</xdr:col>
      <xdr:colOff>612775</xdr:colOff>
      <xdr:row>79</xdr:row>
      <xdr:rowOff>85090</xdr:rowOff>
    </xdr:from>
    <xdr:to>
      <xdr:col>7</xdr:col>
      <xdr:colOff>104775</xdr:colOff>
      <xdr:row>79</xdr:row>
      <xdr:rowOff>85090</xdr:rowOff>
    </xdr:to>
    <xdr:cxnSp macro="">
      <xdr:nvCxnSpPr>
        <xdr:cNvPr id="10604" name="直線コネクタ 364"/>
        <xdr:cNvCxnSpPr/>
      </xdr:nvCxnSpPr>
      <xdr:spPr>
        <a:xfrm>
          <a:off x="4737100" y="136296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71</xdr:row>
      <xdr:rowOff>95250</xdr:rowOff>
    </xdr:from>
    <xdr:to>
      <xdr:col>8</xdr:col>
      <xdr:colOff>180340</xdr:colOff>
      <xdr:row>73</xdr:row>
      <xdr:rowOff>11430</xdr:rowOff>
    </xdr:to>
    <xdr:sp macro="" textlink="">
      <xdr:nvSpPr>
        <xdr:cNvPr id="10605" name="公債費最大値テキスト"/>
        <xdr:cNvSpPr txBox="1"/>
      </xdr:nvSpPr>
      <xdr:spPr>
        <a:xfrm>
          <a:off x="4914900" y="1226820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0.4</a:t>
          </a:r>
        </a:p>
      </xdr:txBody>
    </xdr:sp>
    <xdr:clientData/>
  </xdr:twoCellAnchor>
  <xdr:twoCellAnchor>
    <xdr:from>
      <xdr:col>6</xdr:col>
      <xdr:colOff>612775</xdr:colOff>
      <xdr:row>73</xdr:row>
      <xdr:rowOff>8890</xdr:rowOff>
    </xdr:from>
    <xdr:to>
      <xdr:col>7</xdr:col>
      <xdr:colOff>104775</xdr:colOff>
      <xdr:row>73</xdr:row>
      <xdr:rowOff>8890</xdr:rowOff>
    </xdr:to>
    <xdr:cxnSp macro="">
      <xdr:nvCxnSpPr>
        <xdr:cNvPr id="10606" name="直線コネクタ 366"/>
        <xdr:cNvCxnSpPr/>
      </xdr:nvCxnSpPr>
      <xdr:spPr>
        <a:xfrm>
          <a:off x="4737100" y="125247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79</xdr:row>
      <xdr:rowOff>54610</xdr:rowOff>
    </xdr:from>
    <xdr:to>
      <xdr:col>7</xdr:col>
      <xdr:colOff>15875</xdr:colOff>
      <xdr:row>79</xdr:row>
      <xdr:rowOff>107950</xdr:rowOff>
    </xdr:to>
    <xdr:cxnSp macro="">
      <xdr:nvCxnSpPr>
        <xdr:cNvPr id="10607" name="直線コネクタ 367"/>
        <xdr:cNvCxnSpPr/>
      </xdr:nvCxnSpPr>
      <xdr:spPr>
        <a:xfrm flipV="1">
          <a:off x="3987800" y="13599160"/>
          <a:ext cx="838200" cy="533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104775</xdr:colOff>
      <xdr:row>75</xdr:row>
      <xdr:rowOff>134620</xdr:rowOff>
    </xdr:from>
    <xdr:to>
      <xdr:col>8</xdr:col>
      <xdr:colOff>180340</xdr:colOff>
      <xdr:row>77</xdr:row>
      <xdr:rowOff>50165</xdr:rowOff>
    </xdr:to>
    <xdr:sp macro="" textlink="">
      <xdr:nvSpPr>
        <xdr:cNvPr id="10608" name="公債費平均値テキスト"/>
        <xdr:cNvSpPr txBox="1"/>
      </xdr:nvSpPr>
      <xdr:spPr>
        <a:xfrm>
          <a:off x="4914900" y="12993370"/>
          <a:ext cx="7613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18.1</a:t>
          </a:r>
        </a:p>
      </xdr:txBody>
    </xdr:sp>
    <xdr:clientData/>
  </xdr:twoCellAnchor>
  <xdr:twoCellAnchor>
    <xdr:from>
      <xdr:col>6</xdr:col>
      <xdr:colOff>650875</xdr:colOff>
      <xdr:row>76</xdr:row>
      <xdr:rowOff>118110</xdr:rowOff>
    </xdr:from>
    <xdr:to>
      <xdr:col>7</xdr:col>
      <xdr:colOff>66675</xdr:colOff>
      <xdr:row>77</xdr:row>
      <xdr:rowOff>48260</xdr:rowOff>
    </xdr:to>
    <xdr:sp macro="" textlink="">
      <xdr:nvSpPr>
        <xdr:cNvPr id="10609" name="フローチャート : 判断 369"/>
        <xdr:cNvSpPr/>
      </xdr:nvSpPr>
      <xdr:spPr>
        <a:xfrm>
          <a:off x="4775200" y="13148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346075</xdr:colOff>
      <xdr:row>79</xdr:row>
      <xdr:rowOff>107950</xdr:rowOff>
    </xdr:from>
    <xdr:to>
      <xdr:col>5</xdr:col>
      <xdr:colOff>549275</xdr:colOff>
      <xdr:row>79</xdr:row>
      <xdr:rowOff>138430</xdr:rowOff>
    </xdr:to>
    <xdr:cxnSp macro="">
      <xdr:nvCxnSpPr>
        <xdr:cNvPr id="10610" name="直線コネクタ 370"/>
        <xdr:cNvCxnSpPr/>
      </xdr:nvCxnSpPr>
      <xdr:spPr>
        <a:xfrm flipV="1">
          <a:off x="3098800" y="13652500"/>
          <a:ext cx="889000" cy="304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22860</xdr:rowOff>
    </xdr:from>
    <xdr:to>
      <xdr:col>5</xdr:col>
      <xdr:colOff>600075</xdr:colOff>
      <xdr:row>77</xdr:row>
      <xdr:rowOff>124460</xdr:rowOff>
    </xdr:to>
    <xdr:sp macro="" textlink="">
      <xdr:nvSpPr>
        <xdr:cNvPr id="10611" name="フローチャート : 判断 371"/>
        <xdr:cNvSpPr/>
      </xdr:nvSpPr>
      <xdr:spPr>
        <a:xfrm>
          <a:off x="3937000" y="13224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168275</xdr:colOff>
      <xdr:row>75</xdr:row>
      <xdr:rowOff>134620</xdr:rowOff>
    </xdr:from>
    <xdr:to>
      <xdr:col>6</xdr:col>
      <xdr:colOff>218440</xdr:colOff>
      <xdr:row>77</xdr:row>
      <xdr:rowOff>50165</xdr:rowOff>
    </xdr:to>
    <xdr:sp macro="" textlink="">
      <xdr:nvSpPr>
        <xdr:cNvPr id="10612" name="テキスト ボックス 372"/>
        <xdr:cNvSpPr txBox="1"/>
      </xdr:nvSpPr>
      <xdr:spPr>
        <a:xfrm>
          <a:off x="3606800" y="12993370"/>
          <a:ext cx="7359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20.1</a:t>
          </a:r>
        </a:p>
      </xdr:txBody>
    </xdr:sp>
    <xdr:clientData/>
  </xdr:twoCellAnchor>
  <xdr:twoCellAnchor>
    <xdr:from>
      <xdr:col>3</xdr:col>
      <xdr:colOff>142875</xdr:colOff>
      <xdr:row>79</xdr:row>
      <xdr:rowOff>138430</xdr:rowOff>
    </xdr:from>
    <xdr:to>
      <xdr:col>4</xdr:col>
      <xdr:colOff>346075</xdr:colOff>
      <xdr:row>80</xdr:row>
      <xdr:rowOff>24130</xdr:rowOff>
    </xdr:to>
    <xdr:cxnSp macro="">
      <xdr:nvCxnSpPr>
        <xdr:cNvPr id="10613" name="直線コネクタ 373"/>
        <xdr:cNvCxnSpPr/>
      </xdr:nvCxnSpPr>
      <xdr:spPr>
        <a:xfrm flipV="1">
          <a:off x="2209800" y="13682980"/>
          <a:ext cx="889000" cy="571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38100</xdr:rowOff>
    </xdr:from>
    <xdr:to>
      <xdr:col>4</xdr:col>
      <xdr:colOff>396875</xdr:colOff>
      <xdr:row>77</xdr:row>
      <xdr:rowOff>139700</xdr:rowOff>
    </xdr:to>
    <xdr:sp macro="" textlink="">
      <xdr:nvSpPr>
        <xdr:cNvPr id="10614" name="フローチャート : 判断 374"/>
        <xdr:cNvSpPr/>
      </xdr:nvSpPr>
      <xdr:spPr>
        <a:xfrm>
          <a:off x="3048000" y="13239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650875</xdr:colOff>
      <xdr:row>75</xdr:row>
      <xdr:rowOff>149860</xdr:rowOff>
    </xdr:from>
    <xdr:to>
      <xdr:col>5</xdr:col>
      <xdr:colOff>41275</xdr:colOff>
      <xdr:row>77</xdr:row>
      <xdr:rowOff>66040</xdr:rowOff>
    </xdr:to>
    <xdr:sp macro="" textlink="">
      <xdr:nvSpPr>
        <xdr:cNvPr id="10615" name="テキスト ボックス 375"/>
        <xdr:cNvSpPr txBox="1"/>
      </xdr:nvSpPr>
      <xdr:spPr>
        <a:xfrm>
          <a:off x="2717800" y="130086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20.5</a:t>
          </a:r>
        </a:p>
      </xdr:txBody>
    </xdr:sp>
    <xdr:clientData/>
  </xdr:twoCellAnchor>
  <xdr:twoCellAnchor>
    <xdr:from>
      <xdr:col>1</xdr:col>
      <xdr:colOff>625475</xdr:colOff>
      <xdr:row>80</xdr:row>
      <xdr:rowOff>24130</xdr:rowOff>
    </xdr:from>
    <xdr:to>
      <xdr:col>3</xdr:col>
      <xdr:colOff>142875</xdr:colOff>
      <xdr:row>80</xdr:row>
      <xdr:rowOff>85090</xdr:rowOff>
    </xdr:to>
    <xdr:cxnSp macro="">
      <xdr:nvCxnSpPr>
        <xdr:cNvPr id="10616" name="直線コネクタ 376"/>
        <xdr:cNvCxnSpPr/>
      </xdr:nvCxnSpPr>
      <xdr:spPr>
        <a:xfrm flipV="1">
          <a:off x="1320800" y="13740130"/>
          <a:ext cx="889000" cy="609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68580</xdr:rowOff>
    </xdr:from>
    <xdr:to>
      <xdr:col>3</xdr:col>
      <xdr:colOff>193675</xdr:colOff>
      <xdr:row>77</xdr:row>
      <xdr:rowOff>170180</xdr:rowOff>
    </xdr:to>
    <xdr:sp macro="" textlink="">
      <xdr:nvSpPr>
        <xdr:cNvPr id="10617" name="フローチャート : 判断 377"/>
        <xdr:cNvSpPr/>
      </xdr:nvSpPr>
      <xdr:spPr>
        <a:xfrm>
          <a:off x="2159000" y="13270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447675</xdr:colOff>
      <xdr:row>76</xdr:row>
      <xdr:rowOff>8890</xdr:rowOff>
    </xdr:from>
    <xdr:to>
      <xdr:col>3</xdr:col>
      <xdr:colOff>523875</xdr:colOff>
      <xdr:row>77</xdr:row>
      <xdr:rowOff>95885</xdr:rowOff>
    </xdr:to>
    <xdr:sp macro="" textlink="">
      <xdr:nvSpPr>
        <xdr:cNvPr id="10618" name="テキスト ボックス 378"/>
        <xdr:cNvSpPr txBox="1"/>
      </xdr:nvSpPr>
      <xdr:spPr>
        <a:xfrm>
          <a:off x="1828800" y="1303909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21.3</a:t>
          </a:r>
        </a:p>
      </xdr:txBody>
    </xdr:sp>
    <xdr:clientData/>
  </xdr:twoCellAnchor>
  <xdr:twoCellAnchor>
    <xdr:from>
      <xdr:col>1</xdr:col>
      <xdr:colOff>574675</xdr:colOff>
      <xdr:row>77</xdr:row>
      <xdr:rowOff>83820</xdr:rowOff>
    </xdr:from>
    <xdr:to>
      <xdr:col>1</xdr:col>
      <xdr:colOff>676275</xdr:colOff>
      <xdr:row>78</xdr:row>
      <xdr:rowOff>13970</xdr:rowOff>
    </xdr:to>
    <xdr:sp macro="" textlink="">
      <xdr:nvSpPr>
        <xdr:cNvPr id="10619" name="フローチャート : 判断 379"/>
        <xdr:cNvSpPr/>
      </xdr:nvSpPr>
      <xdr:spPr>
        <a:xfrm>
          <a:off x="1270000" y="13285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244475</xdr:colOff>
      <xdr:row>76</xdr:row>
      <xdr:rowOff>24130</xdr:rowOff>
    </xdr:from>
    <xdr:to>
      <xdr:col>2</xdr:col>
      <xdr:colOff>320675</xdr:colOff>
      <xdr:row>77</xdr:row>
      <xdr:rowOff>111760</xdr:rowOff>
    </xdr:to>
    <xdr:sp macro="" textlink="">
      <xdr:nvSpPr>
        <xdr:cNvPr id="10620" name="テキスト ボックス 380"/>
        <xdr:cNvSpPr txBox="1"/>
      </xdr:nvSpPr>
      <xdr:spPr>
        <a:xfrm>
          <a:off x="939800" y="130543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21.7</a:t>
          </a:r>
        </a:p>
      </xdr:txBody>
    </xdr:sp>
    <xdr:clientData/>
  </xdr:twoCellAnchor>
  <xdr:twoCellAnchor editAs="oneCell">
    <xdr:from>
      <xdr:col>6</xdr:col>
      <xdr:colOff>485775</xdr:colOff>
      <xdr:row>84</xdr:row>
      <xdr:rowOff>10160</xdr:rowOff>
    </xdr:from>
    <xdr:to>
      <xdr:col>7</xdr:col>
      <xdr:colOff>561975</xdr:colOff>
      <xdr:row>85</xdr:row>
      <xdr:rowOff>97790</xdr:rowOff>
    </xdr:to>
    <xdr:sp macro="" textlink="">
      <xdr:nvSpPr>
        <xdr:cNvPr id="10621" name="テキスト ボックス 381"/>
        <xdr:cNvSpPr txBox="1"/>
      </xdr:nvSpPr>
      <xdr:spPr>
        <a:xfrm>
          <a:off x="46101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333375</xdr:colOff>
      <xdr:row>84</xdr:row>
      <xdr:rowOff>10160</xdr:rowOff>
    </xdr:from>
    <xdr:to>
      <xdr:col>6</xdr:col>
      <xdr:colOff>408940</xdr:colOff>
      <xdr:row>85</xdr:row>
      <xdr:rowOff>97790</xdr:rowOff>
    </xdr:to>
    <xdr:sp macro="" textlink="">
      <xdr:nvSpPr>
        <xdr:cNvPr id="10622" name="テキスト ボックス 382"/>
        <xdr:cNvSpPr txBox="1"/>
      </xdr:nvSpPr>
      <xdr:spPr>
        <a:xfrm>
          <a:off x="3771900" y="14411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4</xdr:col>
      <xdr:colOff>130175</xdr:colOff>
      <xdr:row>84</xdr:row>
      <xdr:rowOff>10160</xdr:rowOff>
    </xdr:from>
    <xdr:to>
      <xdr:col>5</xdr:col>
      <xdr:colOff>205740</xdr:colOff>
      <xdr:row>85</xdr:row>
      <xdr:rowOff>97790</xdr:rowOff>
    </xdr:to>
    <xdr:sp macro="" textlink="">
      <xdr:nvSpPr>
        <xdr:cNvPr id="10623" name="テキスト ボックス 383"/>
        <xdr:cNvSpPr txBox="1"/>
      </xdr:nvSpPr>
      <xdr:spPr>
        <a:xfrm>
          <a:off x="2882900" y="14411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612775</xdr:colOff>
      <xdr:row>84</xdr:row>
      <xdr:rowOff>10160</xdr:rowOff>
    </xdr:from>
    <xdr:to>
      <xdr:col>4</xdr:col>
      <xdr:colOff>2540</xdr:colOff>
      <xdr:row>85</xdr:row>
      <xdr:rowOff>97790</xdr:rowOff>
    </xdr:to>
    <xdr:sp macro="" textlink="">
      <xdr:nvSpPr>
        <xdr:cNvPr id="10624" name="テキスト ボックス 384"/>
        <xdr:cNvSpPr txBox="1"/>
      </xdr:nvSpPr>
      <xdr:spPr>
        <a:xfrm>
          <a:off x="1993900" y="14411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409575</xdr:colOff>
      <xdr:row>84</xdr:row>
      <xdr:rowOff>10160</xdr:rowOff>
    </xdr:from>
    <xdr:to>
      <xdr:col>2</xdr:col>
      <xdr:colOff>485775</xdr:colOff>
      <xdr:row>85</xdr:row>
      <xdr:rowOff>97790</xdr:rowOff>
    </xdr:to>
    <xdr:sp macro="" textlink="">
      <xdr:nvSpPr>
        <xdr:cNvPr id="10625" name="テキスト ボックス 385"/>
        <xdr:cNvSpPr txBox="1"/>
      </xdr:nvSpPr>
      <xdr:spPr>
        <a:xfrm>
          <a:off x="1104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650875</xdr:colOff>
      <xdr:row>79</xdr:row>
      <xdr:rowOff>3810</xdr:rowOff>
    </xdr:from>
    <xdr:to>
      <xdr:col>7</xdr:col>
      <xdr:colOff>66675</xdr:colOff>
      <xdr:row>79</xdr:row>
      <xdr:rowOff>105410</xdr:rowOff>
    </xdr:to>
    <xdr:sp macro="" textlink="">
      <xdr:nvSpPr>
        <xdr:cNvPr id="10626" name="円/楕円 386"/>
        <xdr:cNvSpPr/>
      </xdr:nvSpPr>
      <xdr:spPr>
        <a:xfrm>
          <a:off x="4775200" y="13548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7</xdr:col>
      <xdr:colOff>104775</xdr:colOff>
      <xdr:row>78</xdr:row>
      <xdr:rowOff>83820</xdr:rowOff>
    </xdr:from>
    <xdr:to>
      <xdr:col>8</xdr:col>
      <xdr:colOff>180340</xdr:colOff>
      <xdr:row>79</xdr:row>
      <xdr:rowOff>171450</xdr:rowOff>
    </xdr:to>
    <xdr:sp macro="" textlink="">
      <xdr:nvSpPr>
        <xdr:cNvPr id="10627" name="公債費該当値テキスト"/>
        <xdr:cNvSpPr txBox="1"/>
      </xdr:nvSpPr>
      <xdr:spPr>
        <a:xfrm>
          <a:off x="4914900" y="1345692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28.6</a:t>
          </a:r>
        </a:p>
      </xdr:txBody>
    </xdr:sp>
    <xdr:clientData/>
  </xdr:twoCellAnchor>
  <xdr:twoCellAnchor>
    <xdr:from>
      <xdr:col>5</xdr:col>
      <xdr:colOff>498475</xdr:colOff>
      <xdr:row>79</xdr:row>
      <xdr:rowOff>57150</xdr:rowOff>
    </xdr:from>
    <xdr:to>
      <xdr:col>5</xdr:col>
      <xdr:colOff>600075</xdr:colOff>
      <xdr:row>79</xdr:row>
      <xdr:rowOff>158750</xdr:rowOff>
    </xdr:to>
    <xdr:sp macro="" textlink="">
      <xdr:nvSpPr>
        <xdr:cNvPr id="10628" name="円/楕円 388"/>
        <xdr:cNvSpPr/>
      </xdr:nvSpPr>
      <xdr:spPr>
        <a:xfrm>
          <a:off x="3937000" y="1360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168275</xdr:colOff>
      <xdr:row>79</xdr:row>
      <xdr:rowOff>143510</xdr:rowOff>
    </xdr:from>
    <xdr:to>
      <xdr:col>6</xdr:col>
      <xdr:colOff>218440</xdr:colOff>
      <xdr:row>81</xdr:row>
      <xdr:rowOff>59055</xdr:rowOff>
    </xdr:to>
    <xdr:sp macro="" textlink="">
      <xdr:nvSpPr>
        <xdr:cNvPr id="10629" name="テキスト ボックス 389"/>
        <xdr:cNvSpPr txBox="1"/>
      </xdr:nvSpPr>
      <xdr:spPr>
        <a:xfrm>
          <a:off x="3606800" y="13688060"/>
          <a:ext cx="7359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30.0</a:t>
          </a:r>
        </a:p>
      </xdr:txBody>
    </xdr:sp>
    <xdr:clientData/>
  </xdr:twoCellAnchor>
  <xdr:twoCellAnchor>
    <xdr:from>
      <xdr:col>4</xdr:col>
      <xdr:colOff>295275</xdr:colOff>
      <xdr:row>79</xdr:row>
      <xdr:rowOff>87630</xdr:rowOff>
    </xdr:from>
    <xdr:to>
      <xdr:col>4</xdr:col>
      <xdr:colOff>396875</xdr:colOff>
      <xdr:row>80</xdr:row>
      <xdr:rowOff>17780</xdr:rowOff>
    </xdr:to>
    <xdr:sp macro="" textlink="">
      <xdr:nvSpPr>
        <xdr:cNvPr id="10630" name="円/楕円 390"/>
        <xdr:cNvSpPr/>
      </xdr:nvSpPr>
      <xdr:spPr>
        <a:xfrm>
          <a:off x="3048000" y="13632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650875</xdr:colOff>
      <xdr:row>80</xdr:row>
      <xdr:rowOff>2540</xdr:rowOff>
    </xdr:from>
    <xdr:to>
      <xdr:col>5</xdr:col>
      <xdr:colOff>41275</xdr:colOff>
      <xdr:row>81</xdr:row>
      <xdr:rowOff>90170</xdr:rowOff>
    </xdr:to>
    <xdr:sp macro="" textlink="">
      <xdr:nvSpPr>
        <xdr:cNvPr id="10631" name="テキスト ボックス 391"/>
        <xdr:cNvSpPr txBox="1"/>
      </xdr:nvSpPr>
      <xdr:spPr>
        <a:xfrm>
          <a:off x="2717800" y="137185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30.8</a:t>
          </a:r>
        </a:p>
      </xdr:txBody>
    </xdr:sp>
    <xdr:clientData/>
  </xdr:twoCellAnchor>
  <xdr:twoCellAnchor>
    <xdr:from>
      <xdr:col>3</xdr:col>
      <xdr:colOff>92075</xdr:colOff>
      <xdr:row>79</xdr:row>
      <xdr:rowOff>144780</xdr:rowOff>
    </xdr:from>
    <xdr:to>
      <xdr:col>3</xdr:col>
      <xdr:colOff>193675</xdr:colOff>
      <xdr:row>80</xdr:row>
      <xdr:rowOff>74930</xdr:rowOff>
    </xdr:to>
    <xdr:sp macro="" textlink="">
      <xdr:nvSpPr>
        <xdr:cNvPr id="10632" name="円/楕円 392"/>
        <xdr:cNvSpPr/>
      </xdr:nvSpPr>
      <xdr:spPr>
        <a:xfrm>
          <a:off x="2159000" y="13689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447675</xdr:colOff>
      <xdr:row>80</xdr:row>
      <xdr:rowOff>59690</xdr:rowOff>
    </xdr:from>
    <xdr:to>
      <xdr:col>3</xdr:col>
      <xdr:colOff>523875</xdr:colOff>
      <xdr:row>81</xdr:row>
      <xdr:rowOff>147320</xdr:rowOff>
    </xdr:to>
    <xdr:sp macro="" textlink="">
      <xdr:nvSpPr>
        <xdr:cNvPr id="10633" name="テキスト ボックス 393"/>
        <xdr:cNvSpPr txBox="1"/>
      </xdr:nvSpPr>
      <xdr:spPr>
        <a:xfrm>
          <a:off x="1828800" y="137756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32.3</a:t>
          </a:r>
        </a:p>
      </xdr:txBody>
    </xdr:sp>
    <xdr:clientData/>
  </xdr:twoCellAnchor>
  <xdr:twoCellAnchor>
    <xdr:from>
      <xdr:col>1</xdr:col>
      <xdr:colOff>574675</xdr:colOff>
      <xdr:row>80</xdr:row>
      <xdr:rowOff>34290</xdr:rowOff>
    </xdr:from>
    <xdr:to>
      <xdr:col>1</xdr:col>
      <xdr:colOff>676275</xdr:colOff>
      <xdr:row>80</xdr:row>
      <xdr:rowOff>135890</xdr:rowOff>
    </xdr:to>
    <xdr:sp macro="" textlink="">
      <xdr:nvSpPr>
        <xdr:cNvPr id="10634" name="円/楕円 394"/>
        <xdr:cNvSpPr/>
      </xdr:nvSpPr>
      <xdr:spPr>
        <a:xfrm>
          <a:off x="1270000" y="13750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244475</xdr:colOff>
      <xdr:row>80</xdr:row>
      <xdr:rowOff>120650</xdr:rowOff>
    </xdr:from>
    <xdr:to>
      <xdr:col>2</xdr:col>
      <xdr:colOff>320675</xdr:colOff>
      <xdr:row>82</xdr:row>
      <xdr:rowOff>36195</xdr:rowOff>
    </xdr:to>
    <xdr:sp macro="" textlink="">
      <xdr:nvSpPr>
        <xdr:cNvPr id="10635" name="テキスト ボックス 395"/>
        <xdr:cNvSpPr txBox="1"/>
      </xdr:nvSpPr>
      <xdr:spPr>
        <a:xfrm>
          <a:off x="939800" y="1383665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33.9</a:t>
          </a:r>
        </a:p>
      </xdr:txBody>
    </xdr:sp>
    <xdr:clientData/>
  </xdr:twoCellAnchor>
  <xdr:twoCellAnchor>
    <xdr:from>
      <xdr:col>18</xdr:col>
      <xdr:colOff>82550</xdr:colOff>
      <xdr:row>67</xdr:row>
      <xdr:rowOff>69850</xdr:rowOff>
    </xdr:from>
    <xdr:to>
      <xdr:col>24</xdr:col>
      <xdr:colOff>590550</xdr:colOff>
      <xdr:row>69</xdr:row>
      <xdr:rowOff>44450</xdr:rowOff>
    </xdr:to>
    <xdr:sp macro="" textlink="">
      <xdr:nvSpPr>
        <xdr:cNvPr id="10636" name="正方形/長方形 396"/>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10637" name="正方形/長方形 397"/>
        <xdr:cNvSpPr/>
      </xdr:nvSpPr>
      <xdr:spPr>
        <a:xfrm>
          <a:off x="17081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10638" name="正方形/長方形 398"/>
        <xdr:cNvSpPr/>
      </xdr:nvSpPr>
      <xdr:spPr>
        <a:xfrm>
          <a:off x="17081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2/107</a:t>
          </a: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10639" name="正方形/長方形 399"/>
        <xdr:cNvSpPr/>
      </xdr:nvSpPr>
      <xdr:spPr>
        <a:xfrm>
          <a:off x="18770600" y="11620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10640" name="正方形/長方形 400"/>
        <xdr:cNvSpPr/>
      </xdr:nvSpPr>
      <xdr:spPr>
        <a:xfrm>
          <a:off x="18770600" y="11811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72.6</a:t>
          </a: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10641" name="正方形/長方形 401"/>
        <xdr:cNvSpPr/>
      </xdr:nvSpPr>
      <xdr:spPr>
        <a:xfrm>
          <a:off x="20383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10642" name="正方形/長方形 402"/>
        <xdr:cNvSpPr/>
      </xdr:nvSpPr>
      <xdr:spPr>
        <a:xfrm>
          <a:off x="20383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72.2</a:t>
          </a: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10643" name="正方形/長方形 403"/>
        <xdr:cNvSpPr/>
      </xdr:nvSpPr>
      <xdr:spPr>
        <a:xfrm>
          <a:off x="12446000" y="12128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10644" name="正方形/長方形 404"/>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10645" name="正方形/長方形 405"/>
        <xdr:cNvSpPr/>
      </xdr:nvSpPr>
      <xdr:spPr>
        <a:xfrm>
          <a:off x="17462500" y="1212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100" b="1" i="1" u="none" strike="noStrike" baseline="0">
              <a:solidFill>
                <a:srgbClr val="FF0000"/>
              </a:solidFill>
              <a:latin typeface="ＭＳ Ｐゴシック"/>
              <a:ea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10646" name="テキスト ボックス 406"/>
        <xdr:cNvSpPr txBox="1"/>
      </xdr:nvSpPr>
      <xdr:spPr>
        <a:xfrm>
          <a:off x="17500600" y="12446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当数値が例年類似団体より約１０ポイント低い状態で推移してきておりますが、公債費については類似団体より約１０ポイント高くなっています。公債費は償還の進行に伴い減少してきている為、今後その他の経常収支比率について上昇しないよう注意を払っていくことが必要かと考えます。</a:t>
          </a:r>
        </a:p>
      </xdr:txBody>
    </xdr:sp>
    <xdr:clientData/>
  </xdr:twoCellAnchor>
  <xdr:twoCellAnchor editAs="oneCell">
    <xdr:from>
      <xdr:col>18</xdr:col>
      <xdr:colOff>44450</xdr:colOff>
      <xdr:row>69</xdr:row>
      <xdr:rowOff>107950</xdr:rowOff>
    </xdr:from>
    <xdr:to>
      <xdr:col>18</xdr:col>
      <xdr:colOff>342265</xdr:colOff>
      <xdr:row>70</xdr:row>
      <xdr:rowOff>161925</xdr:rowOff>
    </xdr:to>
    <xdr:sp macro="" textlink="">
      <xdr:nvSpPr>
        <xdr:cNvPr id="10647" name="テキスト ボックス 407"/>
        <xdr:cNvSpPr txBox="1"/>
      </xdr:nvSpPr>
      <xdr:spPr>
        <a:xfrm>
          <a:off x="12407900" y="119380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82550</xdr:colOff>
      <xdr:row>84</xdr:row>
      <xdr:rowOff>12700</xdr:rowOff>
    </xdr:from>
    <xdr:to>
      <xdr:col>24</xdr:col>
      <xdr:colOff>590550</xdr:colOff>
      <xdr:row>84</xdr:row>
      <xdr:rowOff>12700</xdr:rowOff>
    </xdr:to>
    <xdr:cxnSp macro="">
      <xdr:nvCxnSpPr>
        <xdr:cNvPr id="10648" name="直線コネクタ 408"/>
        <xdr:cNvCxnSpPr/>
      </xdr:nvCxnSpPr>
      <xdr:spPr>
        <a:xfrm>
          <a:off x="12446000" y="1441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83</xdr:row>
      <xdr:rowOff>41910</xdr:rowOff>
    </xdr:from>
    <xdr:to>
      <xdr:col>18</xdr:col>
      <xdr:colOff>81915</xdr:colOff>
      <xdr:row>84</xdr:row>
      <xdr:rowOff>128905</xdr:rowOff>
    </xdr:to>
    <xdr:sp macro="" textlink="">
      <xdr:nvSpPr>
        <xdr:cNvPr id="10649" name="テキスト ボックス 409"/>
        <xdr:cNvSpPr txBox="1"/>
      </xdr:nvSpPr>
      <xdr:spPr>
        <a:xfrm>
          <a:off x="11938000" y="14272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82550</xdr:colOff>
      <xdr:row>81</xdr:row>
      <xdr:rowOff>146050</xdr:rowOff>
    </xdr:from>
    <xdr:to>
      <xdr:col>24</xdr:col>
      <xdr:colOff>590550</xdr:colOff>
      <xdr:row>81</xdr:row>
      <xdr:rowOff>146050</xdr:rowOff>
    </xdr:to>
    <xdr:cxnSp macro="">
      <xdr:nvCxnSpPr>
        <xdr:cNvPr id="10650" name="直線コネクタ 410"/>
        <xdr:cNvCxnSpPr/>
      </xdr:nvCxnSpPr>
      <xdr:spPr>
        <a:xfrm>
          <a:off x="12446000" y="1403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81</xdr:row>
      <xdr:rowOff>3810</xdr:rowOff>
    </xdr:from>
    <xdr:to>
      <xdr:col>18</xdr:col>
      <xdr:colOff>81915</xdr:colOff>
      <xdr:row>82</xdr:row>
      <xdr:rowOff>91440</xdr:rowOff>
    </xdr:to>
    <xdr:sp macro="" textlink="">
      <xdr:nvSpPr>
        <xdr:cNvPr id="10651" name="テキスト ボックス 411"/>
        <xdr:cNvSpPr txBox="1"/>
      </xdr:nvSpPr>
      <xdr:spPr>
        <a:xfrm>
          <a:off x="11938000" y="13891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90.0</a:t>
          </a:r>
        </a:p>
      </xdr:txBody>
    </xdr:sp>
    <xdr:clientData/>
  </xdr:twoCellAnchor>
  <xdr:twoCellAnchor>
    <xdr:from>
      <xdr:col>18</xdr:col>
      <xdr:colOff>82550</xdr:colOff>
      <xdr:row>79</xdr:row>
      <xdr:rowOff>107950</xdr:rowOff>
    </xdr:from>
    <xdr:to>
      <xdr:col>24</xdr:col>
      <xdr:colOff>590550</xdr:colOff>
      <xdr:row>79</xdr:row>
      <xdr:rowOff>107950</xdr:rowOff>
    </xdr:to>
    <xdr:cxnSp macro="">
      <xdr:nvCxnSpPr>
        <xdr:cNvPr id="10652" name="直線コネクタ 412"/>
        <xdr:cNvCxnSpPr/>
      </xdr:nvCxnSpPr>
      <xdr:spPr>
        <a:xfrm>
          <a:off x="12446000" y="1365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78</xdr:row>
      <xdr:rowOff>137160</xdr:rowOff>
    </xdr:from>
    <xdr:to>
      <xdr:col>18</xdr:col>
      <xdr:colOff>81915</xdr:colOff>
      <xdr:row>80</xdr:row>
      <xdr:rowOff>53340</xdr:rowOff>
    </xdr:to>
    <xdr:sp macro="" textlink="">
      <xdr:nvSpPr>
        <xdr:cNvPr id="10653" name="テキスト ボックス 413"/>
        <xdr:cNvSpPr txBox="1"/>
      </xdr:nvSpPr>
      <xdr:spPr>
        <a:xfrm>
          <a:off x="11938000" y="13510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18</xdr:col>
      <xdr:colOff>82550</xdr:colOff>
      <xdr:row>77</xdr:row>
      <xdr:rowOff>69850</xdr:rowOff>
    </xdr:from>
    <xdr:to>
      <xdr:col>24</xdr:col>
      <xdr:colOff>590550</xdr:colOff>
      <xdr:row>77</xdr:row>
      <xdr:rowOff>69850</xdr:rowOff>
    </xdr:to>
    <xdr:cxnSp macro="">
      <xdr:nvCxnSpPr>
        <xdr:cNvPr id="10654" name="直線コネクタ 414"/>
        <xdr:cNvCxnSpPr/>
      </xdr:nvCxnSpPr>
      <xdr:spPr>
        <a:xfrm>
          <a:off x="12446000" y="1327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76</xdr:row>
      <xdr:rowOff>99060</xdr:rowOff>
    </xdr:from>
    <xdr:to>
      <xdr:col>18</xdr:col>
      <xdr:colOff>81915</xdr:colOff>
      <xdr:row>78</xdr:row>
      <xdr:rowOff>14605</xdr:rowOff>
    </xdr:to>
    <xdr:sp macro="" textlink="">
      <xdr:nvSpPr>
        <xdr:cNvPr id="10655" name="テキスト ボックス 415"/>
        <xdr:cNvSpPr txBox="1"/>
      </xdr:nvSpPr>
      <xdr:spPr>
        <a:xfrm>
          <a:off x="11938000" y="13129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70.0</a:t>
          </a:r>
        </a:p>
      </xdr:txBody>
    </xdr:sp>
    <xdr:clientData/>
  </xdr:twoCellAnchor>
  <xdr:twoCellAnchor>
    <xdr:from>
      <xdr:col>18</xdr:col>
      <xdr:colOff>82550</xdr:colOff>
      <xdr:row>75</xdr:row>
      <xdr:rowOff>31750</xdr:rowOff>
    </xdr:from>
    <xdr:to>
      <xdr:col>24</xdr:col>
      <xdr:colOff>590550</xdr:colOff>
      <xdr:row>75</xdr:row>
      <xdr:rowOff>31750</xdr:rowOff>
    </xdr:to>
    <xdr:cxnSp macro="">
      <xdr:nvCxnSpPr>
        <xdr:cNvPr id="10656" name="直線コネクタ 416"/>
        <xdr:cNvCxnSpPr/>
      </xdr:nvCxnSpPr>
      <xdr:spPr>
        <a:xfrm>
          <a:off x="12446000" y="1289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74</xdr:row>
      <xdr:rowOff>60960</xdr:rowOff>
    </xdr:from>
    <xdr:to>
      <xdr:col>18</xdr:col>
      <xdr:colOff>81915</xdr:colOff>
      <xdr:row>75</xdr:row>
      <xdr:rowOff>148590</xdr:rowOff>
    </xdr:to>
    <xdr:sp macro="" textlink="">
      <xdr:nvSpPr>
        <xdr:cNvPr id="10657" name="テキスト ボックス 417"/>
        <xdr:cNvSpPr txBox="1"/>
      </xdr:nvSpPr>
      <xdr:spPr>
        <a:xfrm>
          <a:off x="11938000" y="12748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18</xdr:col>
      <xdr:colOff>82550</xdr:colOff>
      <xdr:row>72</xdr:row>
      <xdr:rowOff>165100</xdr:rowOff>
    </xdr:from>
    <xdr:to>
      <xdr:col>24</xdr:col>
      <xdr:colOff>590550</xdr:colOff>
      <xdr:row>72</xdr:row>
      <xdr:rowOff>165100</xdr:rowOff>
    </xdr:to>
    <xdr:cxnSp macro="">
      <xdr:nvCxnSpPr>
        <xdr:cNvPr id="10658" name="直線コネクタ 418"/>
        <xdr:cNvCxnSpPr/>
      </xdr:nvCxnSpPr>
      <xdr:spPr>
        <a:xfrm>
          <a:off x="12446000" y="1250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72</xdr:row>
      <xdr:rowOff>22860</xdr:rowOff>
    </xdr:from>
    <xdr:to>
      <xdr:col>18</xdr:col>
      <xdr:colOff>81915</xdr:colOff>
      <xdr:row>73</xdr:row>
      <xdr:rowOff>110490</xdr:rowOff>
    </xdr:to>
    <xdr:sp macro="" textlink="">
      <xdr:nvSpPr>
        <xdr:cNvPr id="10659" name="テキスト ボックス 419"/>
        <xdr:cNvSpPr txBox="1"/>
      </xdr:nvSpPr>
      <xdr:spPr>
        <a:xfrm>
          <a:off x="11938000" y="12367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a:t>
          </a:r>
        </a:p>
      </xdr:txBody>
    </xdr:sp>
    <xdr:clientData/>
  </xdr:twoCellAnchor>
  <xdr:twoCellAnchor>
    <xdr:from>
      <xdr:col>18</xdr:col>
      <xdr:colOff>82550</xdr:colOff>
      <xdr:row>70</xdr:row>
      <xdr:rowOff>127000</xdr:rowOff>
    </xdr:from>
    <xdr:to>
      <xdr:col>24</xdr:col>
      <xdr:colOff>590550</xdr:colOff>
      <xdr:row>70</xdr:row>
      <xdr:rowOff>127000</xdr:rowOff>
    </xdr:to>
    <xdr:cxnSp macro="">
      <xdr:nvCxnSpPr>
        <xdr:cNvPr id="10660" name="直線コネクタ 420"/>
        <xdr:cNvCxnSpPr/>
      </xdr:nvCxnSpPr>
      <xdr:spPr>
        <a:xfrm>
          <a:off x="12446000" y="12128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260350</xdr:colOff>
      <xdr:row>69</xdr:row>
      <xdr:rowOff>156210</xdr:rowOff>
    </xdr:from>
    <xdr:to>
      <xdr:col>18</xdr:col>
      <xdr:colOff>81915</xdr:colOff>
      <xdr:row>71</xdr:row>
      <xdr:rowOff>71755</xdr:rowOff>
    </xdr:to>
    <xdr:sp macro="" textlink="">
      <xdr:nvSpPr>
        <xdr:cNvPr id="10661" name="テキスト ボックス 421"/>
        <xdr:cNvSpPr txBox="1"/>
      </xdr:nvSpPr>
      <xdr:spPr>
        <a:xfrm>
          <a:off x="11938000" y="11986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10662" name="公債費以外グラフ枠"/>
        <xdr:cNvSpPr/>
      </xdr:nvSpPr>
      <xdr:spPr>
        <a:xfrm>
          <a:off x="12446000" y="12128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24</xdr:col>
      <xdr:colOff>31750</xdr:colOff>
      <xdr:row>73</xdr:row>
      <xdr:rowOff>146050</xdr:rowOff>
    </xdr:from>
    <xdr:to>
      <xdr:col>24</xdr:col>
      <xdr:colOff>31750</xdr:colOff>
      <xdr:row>81</xdr:row>
      <xdr:rowOff>157480</xdr:rowOff>
    </xdr:to>
    <xdr:cxnSp macro="">
      <xdr:nvCxnSpPr>
        <xdr:cNvPr id="10663" name="直線コネクタ 423"/>
        <xdr:cNvCxnSpPr/>
      </xdr:nvCxnSpPr>
      <xdr:spPr>
        <a:xfrm flipV="1">
          <a:off x="16510000" y="12661900"/>
          <a:ext cx="0" cy="138303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81</xdr:row>
      <xdr:rowOff>129540</xdr:rowOff>
    </xdr:from>
    <xdr:to>
      <xdr:col>25</xdr:col>
      <xdr:colOff>196850</xdr:colOff>
      <xdr:row>83</xdr:row>
      <xdr:rowOff>45720</xdr:rowOff>
    </xdr:to>
    <xdr:sp macro="" textlink="">
      <xdr:nvSpPr>
        <xdr:cNvPr id="10664" name="公債費以外最小値テキスト"/>
        <xdr:cNvSpPr txBox="1"/>
      </xdr:nvSpPr>
      <xdr:spPr>
        <a:xfrm>
          <a:off x="16598900" y="140169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90.3</a:t>
          </a:r>
        </a:p>
      </xdr:txBody>
    </xdr:sp>
    <xdr:clientData/>
  </xdr:twoCellAnchor>
  <xdr:twoCellAnchor>
    <xdr:from>
      <xdr:col>23</xdr:col>
      <xdr:colOff>628650</xdr:colOff>
      <xdr:row>81</xdr:row>
      <xdr:rowOff>157480</xdr:rowOff>
    </xdr:from>
    <xdr:to>
      <xdr:col>24</xdr:col>
      <xdr:colOff>120650</xdr:colOff>
      <xdr:row>81</xdr:row>
      <xdr:rowOff>157480</xdr:rowOff>
    </xdr:to>
    <xdr:cxnSp macro="">
      <xdr:nvCxnSpPr>
        <xdr:cNvPr id="10665" name="直線コネクタ 425"/>
        <xdr:cNvCxnSpPr/>
      </xdr:nvCxnSpPr>
      <xdr:spPr>
        <a:xfrm>
          <a:off x="16421100" y="140449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72</xdr:row>
      <xdr:rowOff>60960</xdr:rowOff>
    </xdr:from>
    <xdr:to>
      <xdr:col>25</xdr:col>
      <xdr:colOff>196850</xdr:colOff>
      <xdr:row>73</xdr:row>
      <xdr:rowOff>148590</xdr:rowOff>
    </xdr:to>
    <xdr:sp macro="" textlink="">
      <xdr:nvSpPr>
        <xdr:cNvPr id="10666" name="公債費以外最大値テキスト"/>
        <xdr:cNvSpPr txBox="1"/>
      </xdr:nvSpPr>
      <xdr:spPr>
        <a:xfrm>
          <a:off x="16598900" y="124053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54.0</a:t>
          </a:r>
        </a:p>
      </xdr:txBody>
    </xdr:sp>
    <xdr:clientData/>
  </xdr:twoCellAnchor>
  <xdr:twoCellAnchor>
    <xdr:from>
      <xdr:col>23</xdr:col>
      <xdr:colOff>628650</xdr:colOff>
      <xdr:row>73</xdr:row>
      <xdr:rowOff>146050</xdr:rowOff>
    </xdr:from>
    <xdr:to>
      <xdr:col>24</xdr:col>
      <xdr:colOff>120650</xdr:colOff>
      <xdr:row>73</xdr:row>
      <xdr:rowOff>146050</xdr:rowOff>
    </xdr:to>
    <xdr:cxnSp macro="">
      <xdr:nvCxnSpPr>
        <xdr:cNvPr id="10667" name="直線コネクタ 427"/>
        <xdr:cNvCxnSpPr/>
      </xdr:nvCxnSpPr>
      <xdr:spPr>
        <a:xfrm>
          <a:off x="16421100" y="126619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73</xdr:row>
      <xdr:rowOff>153670</xdr:rowOff>
    </xdr:from>
    <xdr:to>
      <xdr:col>24</xdr:col>
      <xdr:colOff>31750</xdr:colOff>
      <xdr:row>74</xdr:row>
      <xdr:rowOff>85090</xdr:rowOff>
    </xdr:to>
    <xdr:cxnSp macro="">
      <xdr:nvCxnSpPr>
        <xdr:cNvPr id="10668" name="直線コネクタ 428"/>
        <xdr:cNvCxnSpPr/>
      </xdr:nvCxnSpPr>
      <xdr:spPr>
        <a:xfrm flipV="1">
          <a:off x="15671800" y="12669520"/>
          <a:ext cx="838200" cy="1028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24</xdr:col>
      <xdr:colOff>120650</xdr:colOff>
      <xdr:row>75</xdr:row>
      <xdr:rowOff>113030</xdr:rowOff>
    </xdr:from>
    <xdr:to>
      <xdr:col>25</xdr:col>
      <xdr:colOff>196850</xdr:colOff>
      <xdr:row>77</xdr:row>
      <xdr:rowOff>29210</xdr:rowOff>
    </xdr:to>
    <xdr:sp macro="" textlink="">
      <xdr:nvSpPr>
        <xdr:cNvPr id="10669" name="公債費以外平均値テキスト"/>
        <xdr:cNvSpPr txBox="1"/>
      </xdr:nvSpPr>
      <xdr:spPr>
        <a:xfrm>
          <a:off x="16598900" y="1297178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64.2</a:t>
          </a:r>
        </a:p>
      </xdr:txBody>
    </xdr:sp>
    <xdr:clientData/>
  </xdr:twoCellAnchor>
  <xdr:twoCellAnchor>
    <xdr:from>
      <xdr:col>23</xdr:col>
      <xdr:colOff>666750</xdr:colOff>
      <xdr:row>75</xdr:row>
      <xdr:rowOff>140970</xdr:rowOff>
    </xdr:from>
    <xdr:to>
      <xdr:col>24</xdr:col>
      <xdr:colOff>82550</xdr:colOff>
      <xdr:row>76</xdr:row>
      <xdr:rowOff>71120</xdr:rowOff>
    </xdr:to>
    <xdr:sp macro="" textlink="">
      <xdr:nvSpPr>
        <xdr:cNvPr id="10670" name="フローチャート : 判断 430"/>
        <xdr:cNvSpPr/>
      </xdr:nvSpPr>
      <xdr:spPr>
        <a:xfrm>
          <a:off x="16459200" y="12999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361950</xdr:colOff>
      <xdr:row>73</xdr:row>
      <xdr:rowOff>96520</xdr:rowOff>
    </xdr:from>
    <xdr:to>
      <xdr:col>22</xdr:col>
      <xdr:colOff>565150</xdr:colOff>
      <xdr:row>74</xdr:row>
      <xdr:rowOff>85090</xdr:rowOff>
    </xdr:to>
    <xdr:cxnSp macro="">
      <xdr:nvCxnSpPr>
        <xdr:cNvPr id="10671" name="直線コネクタ 431"/>
        <xdr:cNvCxnSpPr/>
      </xdr:nvCxnSpPr>
      <xdr:spPr>
        <a:xfrm>
          <a:off x="14782800" y="12612370"/>
          <a:ext cx="889000" cy="160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53340</xdr:rowOff>
    </xdr:from>
    <xdr:to>
      <xdr:col>22</xdr:col>
      <xdr:colOff>615950</xdr:colOff>
      <xdr:row>76</xdr:row>
      <xdr:rowOff>154940</xdr:rowOff>
    </xdr:to>
    <xdr:sp macro="" textlink="">
      <xdr:nvSpPr>
        <xdr:cNvPr id="10672" name="フローチャート : 判断 432"/>
        <xdr:cNvSpPr/>
      </xdr:nvSpPr>
      <xdr:spPr>
        <a:xfrm>
          <a:off x="15621000" y="13083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76</xdr:row>
      <xdr:rowOff>139700</xdr:rowOff>
    </xdr:from>
    <xdr:to>
      <xdr:col>23</xdr:col>
      <xdr:colOff>234950</xdr:colOff>
      <xdr:row>78</xdr:row>
      <xdr:rowOff>55880</xdr:rowOff>
    </xdr:to>
    <xdr:sp macro="" textlink="">
      <xdr:nvSpPr>
        <xdr:cNvPr id="10673" name="テキスト ボックス 433"/>
        <xdr:cNvSpPr txBox="1"/>
      </xdr:nvSpPr>
      <xdr:spPr>
        <a:xfrm>
          <a:off x="15290800" y="1316990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66.4</a:t>
          </a:r>
        </a:p>
      </xdr:txBody>
    </xdr:sp>
    <xdr:clientData/>
  </xdr:twoCellAnchor>
  <xdr:twoCellAnchor>
    <xdr:from>
      <xdr:col>20</xdr:col>
      <xdr:colOff>158750</xdr:colOff>
      <xdr:row>73</xdr:row>
      <xdr:rowOff>50800</xdr:rowOff>
    </xdr:from>
    <xdr:to>
      <xdr:col>21</xdr:col>
      <xdr:colOff>361950</xdr:colOff>
      <xdr:row>73</xdr:row>
      <xdr:rowOff>96520</xdr:rowOff>
    </xdr:to>
    <xdr:cxnSp macro="">
      <xdr:nvCxnSpPr>
        <xdr:cNvPr id="10674" name="直線コネクタ 434"/>
        <xdr:cNvCxnSpPr/>
      </xdr:nvCxnSpPr>
      <xdr:spPr>
        <a:xfrm>
          <a:off x="13893800" y="12566650"/>
          <a:ext cx="8890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75</xdr:row>
      <xdr:rowOff>137160</xdr:rowOff>
    </xdr:from>
    <xdr:to>
      <xdr:col>21</xdr:col>
      <xdr:colOff>412750</xdr:colOff>
      <xdr:row>76</xdr:row>
      <xdr:rowOff>67310</xdr:rowOff>
    </xdr:to>
    <xdr:sp macro="" textlink="">
      <xdr:nvSpPr>
        <xdr:cNvPr id="10675" name="フローチャート : 判断 435"/>
        <xdr:cNvSpPr/>
      </xdr:nvSpPr>
      <xdr:spPr>
        <a:xfrm>
          <a:off x="14732000" y="12995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76</xdr:row>
      <xdr:rowOff>52070</xdr:rowOff>
    </xdr:from>
    <xdr:to>
      <xdr:col>22</xdr:col>
      <xdr:colOff>57150</xdr:colOff>
      <xdr:row>77</xdr:row>
      <xdr:rowOff>139065</xdr:rowOff>
    </xdr:to>
    <xdr:sp macro="" textlink="">
      <xdr:nvSpPr>
        <xdr:cNvPr id="10676" name="テキスト ボックス 436"/>
        <xdr:cNvSpPr txBox="1"/>
      </xdr:nvSpPr>
      <xdr:spPr>
        <a:xfrm>
          <a:off x="14401800" y="1308227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64.1</a:t>
          </a:r>
        </a:p>
      </xdr:txBody>
    </xdr:sp>
    <xdr:clientData/>
  </xdr:twoCellAnchor>
  <xdr:twoCellAnchor>
    <xdr:from>
      <xdr:col>18</xdr:col>
      <xdr:colOff>641350</xdr:colOff>
      <xdr:row>73</xdr:row>
      <xdr:rowOff>50800</xdr:rowOff>
    </xdr:from>
    <xdr:to>
      <xdr:col>20</xdr:col>
      <xdr:colOff>158750</xdr:colOff>
      <xdr:row>73</xdr:row>
      <xdr:rowOff>88900</xdr:rowOff>
    </xdr:to>
    <xdr:cxnSp macro="">
      <xdr:nvCxnSpPr>
        <xdr:cNvPr id="10677" name="直線コネクタ 437"/>
        <xdr:cNvCxnSpPr/>
      </xdr:nvCxnSpPr>
      <xdr:spPr>
        <a:xfrm flipV="1">
          <a:off x="13004800" y="12566650"/>
          <a:ext cx="889000" cy="381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75</xdr:row>
      <xdr:rowOff>118110</xdr:rowOff>
    </xdr:from>
    <xdr:to>
      <xdr:col>20</xdr:col>
      <xdr:colOff>209550</xdr:colOff>
      <xdr:row>76</xdr:row>
      <xdr:rowOff>48260</xdr:rowOff>
    </xdr:to>
    <xdr:sp macro="" textlink="">
      <xdr:nvSpPr>
        <xdr:cNvPr id="10678" name="フローチャート : 判断 438"/>
        <xdr:cNvSpPr/>
      </xdr:nvSpPr>
      <xdr:spPr>
        <a:xfrm>
          <a:off x="13843000" y="12976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76</xdr:row>
      <xdr:rowOff>33020</xdr:rowOff>
    </xdr:from>
    <xdr:to>
      <xdr:col>20</xdr:col>
      <xdr:colOff>539115</xdr:colOff>
      <xdr:row>77</xdr:row>
      <xdr:rowOff>120650</xdr:rowOff>
    </xdr:to>
    <xdr:sp macro="" textlink="">
      <xdr:nvSpPr>
        <xdr:cNvPr id="10679" name="テキスト ボックス 439"/>
        <xdr:cNvSpPr txBox="1"/>
      </xdr:nvSpPr>
      <xdr:spPr>
        <a:xfrm>
          <a:off x="13512800" y="1306322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63.6</a:t>
          </a:r>
        </a:p>
      </xdr:txBody>
    </xdr:sp>
    <xdr:clientData/>
  </xdr:twoCellAnchor>
  <xdr:twoCellAnchor>
    <xdr:from>
      <xdr:col>18</xdr:col>
      <xdr:colOff>590550</xdr:colOff>
      <xdr:row>75</xdr:row>
      <xdr:rowOff>121920</xdr:rowOff>
    </xdr:from>
    <xdr:to>
      <xdr:col>19</xdr:col>
      <xdr:colOff>6350</xdr:colOff>
      <xdr:row>76</xdr:row>
      <xdr:rowOff>52070</xdr:rowOff>
    </xdr:to>
    <xdr:sp macro="" textlink="">
      <xdr:nvSpPr>
        <xdr:cNvPr id="10680" name="フローチャート : 判断 440"/>
        <xdr:cNvSpPr/>
      </xdr:nvSpPr>
      <xdr:spPr>
        <a:xfrm>
          <a:off x="12954000" y="12980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76</xdr:row>
      <xdr:rowOff>36830</xdr:rowOff>
    </xdr:from>
    <xdr:to>
      <xdr:col>19</xdr:col>
      <xdr:colOff>335915</xdr:colOff>
      <xdr:row>77</xdr:row>
      <xdr:rowOff>124460</xdr:rowOff>
    </xdr:to>
    <xdr:sp macro="" textlink="">
      <xdr:nvSpPr>
        <xdr:cNvPr id="10681" name="テキスト ボックス 441"/>
        <xdr:cNvSpPr txBox="1"/>
      </xdr:nvSpPr>
      <xdr:spPr>
        <a:xfrm>
          <a:off x="12623800" y="1306703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63.7</a:t>
          </a:r>
        </a:p>
      </xdr:txBody>
    </xdr:sp>
    <xdr:clientData/>
  </xdr:twoCellAnchor>
  <xdr:twoCellAnchor editAs="oneCell">
    <xdr:from>
      <xdr:col>23</xdr:col>
      <xdr:colOff>501650</xdr:colOff>
      <xdr:row>84</xdr:row>
      <xdr:rowOff>10160</xdr:rowOff>
    </xdr:from>
    <xdr:to>
      <xdr:col>24</xdr:col>
      <xdr:colOff>577215</xdr:colOff>
      <xdr:row>85</xdr:row>
      <xdr:rowOff>97790</xdr:rowOff>
    </xdr:to>
    <xdr:sp macro="" textlink="">
      <xdr:nvSpPr>
        <xdr:cNvPr id="10682" name="テキスト ボックス 442"/>
        <xdr:cNvSpPr txBox="1"/>
      </xdr:nvSpPr>
      <xdr:spPr>
        <a:xfrm>
          <a:off x="16294100" y="14411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349250</xdr:colOff>
      <xdr:row>84</xdr:row>
      <xdr:rowOff>10160</xdr:rowOff>
    </xdr:from>
    <xdr:to>
      <xdr:col>23</xdr:col>
      <xdr:colOff>425450</xdr:colOff>
      <xdr:row>85</xdr:row>
      <xdr:rowOff>97790</xdr:rowOff>
    </xdr:to>
    <xdr:sp macro="" textlink="">
      <xdr:nvSpPr>
        <xdr:cNvPr id="10683" name="テキスト ボックス 443"/>
        <xdr:cNvSpPr txBox="1"/>
      </xdr:nvSpPr>
      <xdr:spPr>
        <a:xfrm>
          <a:off x="15455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21</xdr:col>
      <xdr:colOff>146050</xdr:colOff>
      <xdr:row>84</xdr:row>
      <xdr:rowOff>10160</xdr:rowOff>
    </xdr:from>
    <xdr:to>
      <xdr:col>22</xdr:col>
      <xdr:colOff>222250</xdr:colOff>
      <xdr:row>85</xdr:row>
      <xdr:rowOff>97790</xdr:rowOff>
    </xdr:to>
    <xdr:sp macro="" textlink="">
      <xdr:nvSpPr>
        <xdr:cNvPr id="10684" name="テキスト ボックス 444"/>
        <xdr:cNvSpPr txBox="1"/>
      </xdr:nvSpPr>
      <xdr:spPr>
        <a:xfrm>
          <a:off x="14566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628650</xdr:colOff>
      <xdr:row>84</xdr:row>
      <xdr:rowOff>10160</xdr:rowOff>
    </xdr:from>
    <xdr:to>
      <xdr:col>21</xdr:col>
      <xdr:colOff>19050</xdr:colOff>
      <xdr:row>85</xdr:row>
      <xdr:rowOff>97790</xdr:rowOff>
    </xdr:to>
    <xdr:sp macro="" textlink="">
      <xdr:nvSpPr>
        <xdr:cNvPr id="10685" name="テキスト ボックス 445"/>
        <xdr:cNvSpPr txBox="1"/>
      </xdr:nvSpPr>
      <xdr:spPr>
        <a:xfrm>
          <a:off x="13677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425450</xdr:colOff>
      <xdr:row>84</xdr:row>
      <xdr:rowOff>10160</xdr:rowOff>
    </xdr:from>
    <xdr:to>
      <xdr:col>19</xdr:col>
      <xdr:colOff>501650</xdr:colOff>
      <xdr:row>85</xdr:row>
      <xdr:rowOff>97790</xdr:rowOff>
    </xdr:to>
    <xdr:sp macro="" textlink="">
      <xdr:nvSpPr>
        <xdr:cNvPr id="10686" name="テキスト ボックス 446"/>
        <xdr:cNvSpPr txBox="1"/>
      </xdr:nvSpPr>
      <xdr:spPr>
        <a:xfrm>
          <a:off x="12788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666750</xdr:colOff>
      <xdr:row>73</xdr:row>
      <xdr:rowOff>102870</xdr:rowOff>
    </xdr:from>
    <xdr:to>
      <xdr:col>24</xdr:col>
      <xdr:colOff>82550</xdr:colOff>
      <xdr:row>74</xdr:row>
      <xdr:rowOff>33020</xdr:rowOff>
    </xdr:to>
    <xdr:sp macro="" textlink="">
      <xdr:nvSpPr>
        <xdr:cNvPr id="10687" name="円/楕円 447"/>
        <xdr:cNvSpPr/>
      </xdr:nvSpPr>
      <xdr:spPr>
        <a:xfrm>
          <a:off x="16459200" y="12618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24</xdr:col>
      <xdr:colOff>120650</xdr:colOff>
      <xdr:row>73</xdr:row>
      <xdr:rowOff>11430</xdr:rowOff>
    </xdr:from>
    <xdr:to>
      <xdr:col>25</xdr:col>
      <xdr:colOff>196850</xdr:colOff>
      <xdr:row>74</xdr:row>
      <xdr:rowOff>99060</xdr:rowOff>
    </xdr:to>
    <xdr:sp macro="" textlink="">
      <xdr:nvSpPr>
        <xdr:cNvPr id="10688" name="公債費以外該当値テキスト"/>
        <xdr:cNvSpPr txBox="1"/>
      </xdr:nvSpPr>
      <xdr:spPr>
        <a:xfrm>
          <a:off x="16598900" y="125272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54.2</a:t>
          </a:r>
        </a:p>
      </xdr:txBody>
    </xdr:sp>
    <xdr:clientData/>
  </xdr:twoCellAnchor>
  <xdr:twoCellAnchor>
    <xdr:from>
      <xdr:col>22</xdr:col>
      <xdr:colOff>514350</xdr:colOff>
      <xdr:row>74</xdr:row>
      <xdr:rowOff>34290</xdr:rowOff>
    </xdr:from>
    <xdr:to>
      <xdr:col>22</xdr:col>
      <xdr:colOff>615950</xdr:colOff>
      <xdr:row>74</xdr:row>
      <xdr:rowOff>135890</xdr:rowOff>
    </xdr:to>
    <xdr:sp macro="" textlink="">
      <xdr:nvSpPr>
        <xdr:cNvPr id="10689" name="円/楕円 449"/>
        <xdr:cNvSpPr/>
      </xdr:nvSpPr>
      <xdr:spPr>
        <a:xfrm>
          <a:off x="15621000" y="12721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184150</xdr:colOff>
      <xdr:row>72</xdr:row>
      <xdr:rowOff>146050</xdr:rowOff>
    </xdr:from>
    <xdr:to>
      <xdr:col>23</xdr:col>
      <xdr:colOff>234950</xdr:colOff>
      <xdr:row>74</xdr:row>
      <xdr:rowOff>61595</xdr:rowOff>
    </xdr:to>
    <xdr:sp macro="" textlink="">
      <xdr:nvSpPr>
        <xdr:cNvPr id="10690" name="テキスト ボックス 450"/>
        <xdr:cNvSpPr txBox="1"/>
      </xdr:nvSpPr>
      <xdr:spPr>
        <a:xfrm>
          <a:off x="15290800" y="1249045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56.9</a:t>
          </a:r>
        </a:p>
      </xdr:txBody>
    </xdr:sp>
    <xdr:clientData/>
  </xdr:twoCellAnchor>
  <xdr:twoCellAnchor>
    <xdr:from>
      <xdr:col>21</xdr:col>
      <xdr:colOff>311150</xdr:colOff>
      <xdr:row>73</xdr:row>
      <xdr:rowOff>45720</xdr:rowOff>
    </xdr:from>
    <xdr:to>
      <xdr:col>21</xdr:col>
      <xdr:colOff>412750</xdr:colOff>
      <xdr:row>73</xdr:row>
      <xdr:rowOff>147320</xdr:rowOff>
    </xdr:to>
    <xdr:sp macro="" textlink="">
      <xdr:nvSpPr>
        <xdr:cNvPr id="10691" name="円/楕円 451"/>
        <xdr:cNvSpPr/>
      </xdr:nvSpPr>
      <xdr:spPr>
        <a:xfrm>
          <a:off x="14732000" y="12561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666750</xdr:colOff>
      <xdr:row>71</xdr:row>
      <xdr:rowOff>157480</xdr:rowOff>
    </xdr:from>
    <xdr:to>
      <xdr:col>22</xdr:col>
      <xdr:colOff>57150</xdr:colOff>
      <xdr:row>73</xdr:row>
      <xdr:rowOff>73025</xdr:rowOff>
    </xdr:to>
    <xdr:sp macro="" textlink="">
      <xdr:nvSpPr>
        <xdr:cNvPr id="10692" name="テキスト ボックス 452"/>
        <xdr:cNvSpPr txBox="1"/>
      </xdr:nvSpPr>
      <xdr:spPr>
        <a:xfrm>
          <a:off x="14401800" y="1233043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52.7</a:t>
          </a:r>
        </a:p>
      </xdr:txBody>
    </xdr:sp>
    <xdr:clientData/>
  </xdr:twoCellAnchor>
  <xdr:twoCellAnchor>
    <xdr:from>
      <xdr:col>20</xdr:col>
      <xdr:colOff>107950</xdr:colOff>
      <xdr:row>73</xdr:row>
      <xdr:rowOff>0</xdr:rowOff>
    </xdr:from>
    <xdr:to>
      <xdr:col>20</xdr:col>
      <xdr:colOff>209550</xdr:colOff>
      <xdr:row>73</xdr:row>
      <xdr:rowOff>101600</xdr:rowOff>
    </xdr:to>
    <xdr:sp macro="" textlink="">
      <xdr:nvSpPr>
        <xdr:cNvPr id="10693" name="円/楕円 453"/>
        <xdr:cNvSpPr/>
      </xdr:nvSpPr>
      <xdr:spPr>
        <a:xfrm>
          <a:off x="13843000" y="12515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463550</xdr:colOff>
      <xdr:row>71</xdr:row>
      <xdr:rowOff>111760</xdr:rowOff>
    </xdr:from>
    <xdr:to>
      <xdr:col>20</xdr:col>
      <xdr:colOff>539115</xdr:colOff>
      <xdr:row>73</xdr:row>
      <xdr:rowOff>27305</xdr:rowOff>
    </xdr:to>
    <xdr:sp macro="" textlink="">
      <xdr:nvSpPr>
        <xdr:cNvPr id="10694" name="テキスト ボックス 454"/>
        <xdr:cNvSpPr txBox="1"/>
      </xdr:nvSpPr>
      <xdr:spPr>
        <a:xfrm>
          <a:off x="13512800" y="1228471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51.5</a:t>
          </a:r>
        </a:p>
      </xdr:txBody>
    </xdr:sp>
    <xdr:clientData/>
  </xdr:twoCellAnchor>
  <xdr:twoCellAnchor>
    <xdr:from>
      <xdr:col>18</xdr:col>
      <xdr:colOff>590550</xdr:colOff>
      <xdr:row>73</xdr:row>
      <xdr:rowOff>38100</xdr:rowOff>
    </xdr:from>
    <xdr:to>
      <xdr:col>19</xdr:col>
      <xdr:colOff>6350</xdr:colOff>
      <xdr:row>73</xdr:row>
      <xdr:rowOff>139700</xdr:rowOff>
    </xdr:to>
    <xdr:sp macro="" textlink="">
      <xdr:nvSpPr>
        <xdr:cNvPr id="10695" name="円/楕円 455"/>
        <xdr:cNvSpPr/>
      </xdr:nvSpPr>
      <xdr:spPr>
        <a:xfrm>
          <a:off x="12954000" y="12553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260350</xdr:colOff>
      <xdr:row>71</xdr:row>
      <xdr:rowOff>149860</xdr:rowOff>
    </xdr:from>
    <xdr:to>
      <xdr:col>19</xdr:col>
      <xdr:colOff>335915</xdr:colOff>
      <xdr:row>73</xdr:row>
      <xdr:rowOff>66040</xdr:rowOff>
    </xdr:to>
    <xdr:sp macro="" textlink="">
      <xdr:nvSpPr>
        <xdr:cNvPr id="10696" name="テキスト ボックス 456"/>
        <xdr:cNvSpPr txBox="1"/>
      </xdr:nvSpPr>
      <xdr:spPr>
        <a:xfrm>
          <a:off x="12623800" y="1232281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52.5</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818515</xdr:colOff>
      <xdr:row>64</xdr:row>
      <xdr:rowOff>114300</xdr:rowOff>
    </xdr:to>
    <xdr:graphicFrame macro="">
      <xdr:nvGraphicFramePr>
        <xdr:cNvPr id="11265" name="グラフ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11266" name="表題ボックス"/>
        <xdr:cNvSpPr/>
      </xdr:nvSpPr>
      <xdr:spPr>
        <a:xfrm>
          <a:off x="0" y="88900"/>
          <a:ext cx="12319000" cy="444500"/>
        </a:xfrm>
        <a:prstGeom prst="rect">
          <a:avLst/>
        </a:prstGeom>
        <a:noFill/>
        <a:ln w="9525" cap="flat" cmpd="sng" algn="ctr">
          <a:noFill/>
          <a:prstDash val="solid"/>
          <a:round/>
          <a:headEnd type="none" w="med" len="med"/>
          <a:tailEnd type="none" w="med" len="med"/>
        </a:ln>
        <a:effectLst/>
      </xdr:spPr>
      <xdr:txBody>
        <a:bodyPr vertOverflow="clip" horzOverflow="clip" lIns="18288" tIns="0" rIns="0" bIns="0" anchor="ctr" upright="1"/>
        <a:lstStyle/>
        <a:p>
          <a:pPr algn="l"/>
          <a:r>
            <a:rPr sz="2500" b="1" i="0" u="none" strike="noStrike" baseline="0">
              <a:solidFill>
                <a:srgbClr val="000000"/>
              </a:solidFill>
              <a:latin typeface="ＭＳ Ｐゴシック"/>
              <a:ea typeface="ＭＳ Ｐゴシック"/>
            </a:rPr>
            <a:t>（4）-2 市町村経常経費分析表(普通会計決算)</a:t>
          </a:r>
        </a:p>
      </xdr:txBody>
    </xdr:sp>
    <xdr:clientData/>
  </xdr:twoCellAnchor>
  <xdr:twoCellAnchor>
    <xdr:from>
      <xdr:col>11</xdr:col>
      <xdr:colOff>1126490</xdr:colOff>
      <xdr:row>0</xdr:row>
      <xdr:rowOff>0</xdr:rowOff>
    </xdr:from>
    <xdr:to>
      <xdr:col>14</xdr:col>
      <xdr:colOff>425450</xdr:colOff>
      <xdr:row>2</xdr:row>
      <xdr:rowOff>38100</xdr:rowOff>
    </xdr:to>
    <xdr:sp macro="" textlink="">
      <xdr:nvSpPr>
        <xdr:cNvPr id="11267" name="団体名称ボックス1"/>
        <xdr:cNvSpPr/>
      </xdr:nvSpPr>
      <xdr:spPr>
        <a:xfrm>
          <a:off x="14032865" y="0"/>
          <a:ext cx="2985135"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11</xdr:col>
      <xdr:colOff>1136015</xdr:colOff>
      <xdr:row>0</xdr:row>
      <xdr:rowOff>12700</xdr:rowOff>
    </xdr:from>
    <xdr:to>
      <xdr:col>14</xdr:col>
      <xdr:colOff>409575</xdr:colOff>
      <xdr:row>2</xdr:row>
      <xdr:rowOff>25400</xdr:rowOff>
    </xdr:to>
    <xdr:sp macro="" textlink="">
      <xdr:nvSpPr>
        <xdr:cNvPr id="11268" name="団体名称ボックス2"/>
        <xdr:cNvSpPr/>
      </xdr:nvSpPr>
      <xdr:spPr>
        <a:xfrm>
          <a:off x="14042390" y="12700"/>
          <a:ext cx="2959735"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11</xdr:col>
      <xdr:colOff>1149350</xdr:colOff>
      <xdr:row>0</xdr:row>
      <xdr:rowOff>31750</xdr:rowOff>
    </xdr:from>
    <xdr:to>
      <xdr:col>14</xdr:col>
      <xdr:colOff>389890</xdr:colOff>
      <xdr:row>2</xdr:row>
      <xdr:rowOff>12700</xdr:rowOff>
    </xdr:to>
    <xdr:sp macro="" textlink="">
      <xdr:nvSpPr>
        <xdr:cNvPr id="11269" name="団体名称ボックス3"/>
        <xdr:cNvSpPr/>
      </xdr:nvSpPr>
      <xdr:spPr>
        <a:xfrm>
          <a:off x="14055725" y="31750"/>
          <a:ext cx="2926715"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lIns="18288" tIns="0" rIns="0" bIns="0" anchor="ctr" upright="1"/>
        <a:lstStyle/>
        <a:p>
          <a:pPr algn="ctr"/>
          <a:r>
            <a:rPr sz="1250" b="1" i="0" u="none" strike="noStrike" baseline="0">
              <a:solidFill>
                <a:srgbClr val="FFFFFF"/>
              </a:solidFill>
              <a:latin typeface="ＭＳ ゴシック"/>
              <a:ea typeface="ＭＳ ゴシック"/>
            </a:rPr>
            <a:t>和歌山県日高川町</a:t>
          </a:r>
        </a:p>
      </xdr:txBody>
    </xdr:sp>
    <xdr:clientData/>
  </xdr:twoCellAnchor>
  <xdr:twoCellAnchor>
    <xdr:from>
      <xdr:col>10</xdr:col>
      <xdr:colOff>133350</xdr:colOff>
      <xdr:row>0</xdr:row>
      <xdr:rowOff>0</xdr:rowOff>
    </xdr:from>
    <xdr:to>
      <xdr:col>11</xdr:col>
      <xdr:colOff>930910</xdr:colOff>
      <xdr:row>2</xdr:row>
      <xdr:rowOff>38100</xdr:rowOff>
    </xdr:to>
    <xdr:sp macro="" textlink="">
      <xdr:nvSpPr>
        <xdr:cNvPr id="11270" name="正方形/長方形 6"/>
        <xdr:cNvSpPr/>
      </xdr:nvSpPr>
      <xdr:spPr>
        <a:xfrm>
          <a:off x="11811000" y="0"/>
          <a:ext cx="2026285"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10</xdr:col>
      <xdr:colOff>158750</xdr:colOff>
      <xdr:row>0</xdr:row>
      <xdr:rowOff>12700</xdr:rowOff>
    </xdr:from>
    <xdr:to>
      <xdr:col>11</xdr:col>
      <xdr:colOff>911860</xdr:colOff>
      <xdr:row>2</xdr:row>
      <xdr:rowOff>25400</xdr:rowOff>
    </xdr:to>
    <xdr:sp macro="" textlink="">
      <xdr:nvSpPr>
        <xdr:cNvPr id="11271" name="正方形/長方形 7"/>
        <xdr:cNvSpPr/>
      </xdr:nvSpPr>
      <xdr:spPr>
        <a:xfrm>
          <a:off x="11836400" y="12700"/>
          <a:ext cx="1981835"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10</xdr:col>
      <xdr:colOff>183515</xdr:colOff>
      <xdr:row>0</xdr:row>
      <xdr:rowOff>31750</xdr:rowOff>
    </xdr:from>
    <xdr:to>
      <xdr:col>11</xdr:col>
      <xdr:colOff>879475</xdr:colOff>
      <xdr:row>2</xdr:row>
      <xdr:rowOff>12700</xdr:rowOff>
    </xdr:to>
    <xdr:sp macro="" textlink="">
      <xdr:nvSpPr>
        <xdr:cNvPr id="11272" name="正方形/長方形 8"/>
        <xdr:cNvSpPr/>
      </xdr:nvSpPr>
      <xdr:spPr>
        <a:xfrm>
          <a:off x="11861165" y="31750"/>
          <a:ext cx="1924685"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lIns="18288" tIns="0" rIns="0" bIns="0" anchor="ctr" upright="1"/>
        <a:lstStyle/>
        <a:p>
          <a:pPr algn="ctr"/>
          <a:r>
            <a:rPr sz="1250" b="1" i="0" u="none" strike="noStrike" baseline="0">
              <a:solidFill>
                <a:srgbClr val="FFFFFF"/>
              </a:solidFill>
              <a:latin typeface="ＭＳ ゴシック"/>
              <a:ea typeface="ＭＳ ゴシック"/>
            </a:rPr>
            <a:t>平成27年度</a:t>
          </a:r>
        </a:p>
      </xdr:txBody>
    </xdr:sp>
    <xdr:clientData/>
  </xdr:twoCellAnchor>
  <xdr:twoCellAnchor>
    <xdr:from>
      <xdr:col>1</xdr:col>
      <xdr:colOff>1026160</xdr:colOff>
      <xdr:row>63</xdr:row>
      <xdr:rowOff>29210</xdr:rowOff>
    </xdr:from>
    <xdr:to>
      <xdr:col>5</xdr:col>
      <xdr:colOff>733425</xdr:colOff>
      <xdr:row>64</xdr:row>
      <xdr:rowOff>111125</xdr:rowOff>
    </xdr:to>
    <xdr:sp macro="" textlink="">
      <xdr:nvSpPr>
        <xdr:cNvPr id="11273" name="角丸四角形 9"/>
        <xdr:cNvSpPr/>
      </xdr:nvSpPr>
      <xdr:spPr>
        <a:xfrm>
          <a:off x="2159635" y="12002135"/>
          <a:ext cx="4241165" cy="253365"/>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wrap="square" lIns="18288" tIns="0" rIns="0" bIns="0"/>
        <a:lstStyle/>
        <a:p>
          <a:endParaRPr/>
        </a:p>
      </xdr:txBody>
    </xdr:sp>
    <xdr:clientData/>
  </xdr:twoCellAnchor>
  <xdr:twoCellAnchor>
    <xdr:from>
      <xdr:col>2</xdr:col>
      <xdr:colOff>462915</xdr:colOff>
      <xdr:row>63</xdr:row>
      <xdr:rowOff>66675</xdr:rowOff>
    </xdr:from>
    <xdr:to>
      <xdr:col>3</xdr:col>
      <xdr:colOff>600710</xdr:colOff>
      <xdr:row>64</xdr:row>
      <xdr:rowOff>149225</xdr:rowOff>
    </xdr:to>
    <xdr:sp macro="" textlink="">
      <xdr:nvSpPr>
        <xdr:cNvPr id="11274" name="正方形/長方形 10"/>
        <xdr:cNvSpPr/>
      </xdr:nvSpPr>
      <xdr:spPr>
        <a:xfrm>
          <a:off x="2729865" y="12039600"/>
          <a:ext cx="1271270" cy="254000"/>
        </a:xfrm>
        <a:prstGeom prst="rect">
          <a:avLst/>
        </a:prstGeom>
        <a:noFill/>
        <a:ln w="9525" cap="flat" cmpd="sng" algn="ctr">
          <a:noFill/>
          <a:prstDash val="solid"/>
          <a:round/>
          <a:headEnd type="none" w="med" len="med"/>
          <a:tailEnd type="none" w="med" len="med"/>
        </a:ln>
        <a:effectLst/>
      </xdr:spPr>
      <xdr:txBody>
        <a:bodyPr vertOverflow="clip" horzOverflow="clip" lIns="18288" tIns="0" rIns="0" bIns="0" anchor="t" upright="1"/>
        <a:lstStyle/>
        <a:p>
          <a:pPr algn="l"/>
          <a:r>
            <a:rPr sz="1100" b="0" i="0" u="none" strike="noStrike" baseline="0">
              <a:solidFill>
                <a:srgbClr val="000000"/>
              </a:solidFill>
            </a:rPr>
            <a:t>当該団体値</a:t>
          </a:r>
        </a:p>
      </xdr:txBody>
    </xdr:sp>
    <xdr:clientData/>
  </xdr:twoCellAnchor>
  <xdr:twoCellAnchor>
    <xdr:from>
      <xdr:col>2</xdr:col>
      <xdr:colOff>146050</xdr:colOff>
      <xdr:row>63</xdr:row>
      <xdr:rowOff>155575</xdr:rowOff>
    </xdr:from>
    <xdr:to>
      <xdr:col>2</xdr:col>
      <xdr:colOff>437515</xdr:colOff>
      <xdr:row>63</xdr:row>
      <xdr:rowOff>155575</xdr:rowOff>
    </xdr:to>
    <xdr:cxnSp macro="">
      <xdr:nvCxnSpPr>
        <xdr:cNvPr id="11275" name="直線コネクタ 11"/>
        <xdr:cNvCxnSpPr/>
      </xdr:nvCxnSpPr>
      <xdr:spPr>
        <a:xfrm>
          <a:off x="2413000" y="12128500"/>
          <a:ext cx="291465"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248285</xdr:colOff>
      <xdr:row>63</xdr:row>
      <xdr:rowOff>104775</xdr:rowOff>
    </xdr:from>
    <xdr:to>
      <xdr:col>2</xdr:col>
      <xdr:colOff>349250</xdr:colOff>
      <xdr:row>64</xdr:row>
      <xdr:rowOff>34925</xdr:rowOff>
    </xdr:to>
    <xdr:sp macro="" textlink="">
      <xdr:nvSpPr>
        <xdr:cNvPr id="11276" name="円/楕円 12"/>
        <xdr:cNvSpPr/>
      </xdr:nvSpPr>
      <xdr:spPr>
        <a:xfrm>
          <a:off x="2515235" y="12077700"/>
          <a:ext cx="10096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1277" name="フローチャート : 判断 13"/>
        <xdr:cNvSpPr/>
      </xdr:nvSpPr>
      <xdr:spPr>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4</xdr:col>
      <xdr:colOff>177165</xdr:colOff>
      <xdr:row>63</xdr:row>
      <xdr:rowOff>66675</xdr:rowOff>
    </xdr:from>
    <xdr:to>
      <xdr:col>5</xdr:col>
      <xdr:colOff>314960</xdr:colOff>
      <xdr:row>64</xdr:row>
      <xdr:rowOff>149225</xdr:rowOff>
    </xdr:to>
    <xdr:sp macro="" textlink="">
      <xdr:nvSpPr>
        <xdr:cNvPr id="11278" name="正方形/長方形 14"/>
        <xdr:cNvSpPr/>
      </xdr:nvSpPr>
      <xdr:spPr>
        <a:xfrm>
          <a:off x="4711065" y="12039600"/>
          <a:ext cx="1271270" cy="254000"/>
        </a:xfrm>
        <a:prstGeom prst="rect">
          <a:avLst/>
        </a:prstGeom>
        <a:noFill/>
        <a:ln w="9525" cap="flat" cmpd="sng" algn="ctr">
          <a:noFill/>
          <a:prstDash val="solid"/>
          <a:round/>
          <a:headEnd type="none" w="med" len="med"/>
          <a:tailEnd type="none" w="med" len="med"/>
        </a:ln>
        <a:effectLst/>
      </xdr:spPr>
      <xdr:txBody>
        <a:bodyPr vertOverflow="clip" horzOverflow="clip" lIns="18288" tIns="0" rIns="0" bIns="0" anchor="t" upright="1"/>
        <a:lstStyle/>
        <a:p>
          <a:pPr algn="l"/>
          <a:r>
            <a:rPr sz="1100" b="0" i="0" u="none" strike="noStrike" baseline="0">
              <a:solidFill>
                <a:srgbClr val="000000"/>
              </a:solidFill>
            </a:rPr>
            <a:t>類似団体内平均値</a:t>
          </a:r>
        </a:p>
      </xdr:txBody>
    </xdr:sp>
    <xdr:clientData/>
  </xdr:twoCellAnchor>
  <xdr:twoCellAnchor>
    <xdr:from>
      <xdr:col>1</xdr:col>
      <xdr:colOff>1026160</xdr:colOff>
      <xdr:row>6</xdr:row>
      <xdr:rowOff>3175</xdr:rowOff>
    </xdr:from>
    <xdr:to>
      <xdr:col>5</xdr:col>
      <xdr:colOff>733425</xdr:colOff>
      <xdr:row>7</xdr:row>
      <xdr:rowOff>86360</xdr:rowOff>
    </xdr:to>
    <xdr:sp macro="" textlink="">
      <xdr:nvSpPr>
        <xdr:cNvPr id="11279" name="正方形/長方形 15"/>
        <xdr:cNvSpPr/>
      </xdr:nvSpPr>
      <xdr:spPr>
        <a:xfrm>
          <a:off x="2159635" y="1079500"/>
          <a:ext cx="4241165" cy="254635"/>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lIns="18288" tIns="0" rIns="0" bIns="0" anchor="ctr" upright="1"/>
        <a:lstStyle/>
        <a:p>
          <a:pPr algn="ctr"/>
          <a:r>
            <a:rPr sz="1100" b="0" i="0" u="none" strike="noStrike" baseline="0">
              <a:solidFill>
                <a:srgbClr val="000000"/>
              </a:solidFill>
              <a:latin typeface="ＭＳ Ｐゴシック"/>
              <a:ea typeface="ＭＳ Ｐゴシック"/>
            </a:rPr>
            <a:t>人口1人当たり決算額の推移</a:t>
          </a:r>
        </a:p>
      </xdr:txBody>
    </xdr:sp>
    <xdr:clientData/>
  </xdr:twoCellAnchor>
  <xdr:twoCellAnchor>
    <xdr:from>
      <xdr:col>0</xdr:col>
      <xdr:colOff>127635</xdr:colOff>
      <xdr:row>6</xdr:row>
      <xdr:rowOff>3175</xdr:rowOff>
    </xdr:from>
    <xdr:to>
      <xdr:col>1</xdr:col>
      <xdr:colOff>327025</xdr:colOff>
      <xdr:row>12</xdr:row>
      <xdr:rowOff>117475</xdr:rowOff>
    </xdr:to>
    <xdr:sp macro="" textlink="">
      <xdr:nvSpPr>
        <xdr:cNvPr id="11280" name="角丸四角形 16"/>
        <xdr:cNvSpPr/>
      </xdr:nvSpPr>
      <xdr:spPr>
        <a:xfrm>
          <a:off x="127635" y="1079500"/>
          <a:ext cx="1332865"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wrap="square" lIns="18288" tIns="0" rIns="0" bIns="0"/>
        <a:lstStyle/>
        <a:p>
          <a:endParaRPr/>
        </a:p>
      </xdr:txBody>
    </xdr:sp>
    <xdr:clientData/>
  </xdr:twoCellAnchor>
  <xdr:twoCellAnchor>
    <xdr:from>
      <xdr:col>0</xdr:col>
      <xdr:colOff>457835</xdr:colOff>
      <xdr:row>6</xdr:row>
      <xdr:rowOff>117475</xdr:rowOff>
    </xdr:from>
    <xdr:to>
      <xdr:col>1</xdr:col>
      <xdr:colOff>593725</xdr:colOff>
      <xdr:row>8</xdr:row>
      <xdr:rowOff>29210</xdr:rowOff>
    </xdr:to>
    <xdr:sp macro="" textlink="">
      <xdr:nvSpPr>
        <xdr:cNvPr id="11281" name="正方形/長方形 17"/>
        <xdr:cNvSpPr/>
      </xdr:nvSpPr>
      <xdr:spPr>
        <a:xfrm>
          <a:off x="457835" y="1193800"/>
          <a:ext cx="1269365" cy="254635"/>
        </a:xfrm>
        <a:prstGeom prst="rect">
          <a:avLst/>
        </a:prstGeom>
        <a:noFill/>
        <a:ln w="9525" cap="flat" cmpd="sng" algn="ctr">
          <a:noFill/>
          <a:prstDash val="solid"/>
          <a:round/>
          <a:headEnd type="none" w="med" len="med"/>
          <a:tailEnd type="none" w="med" len="med"/>
        </a:ln>
        <a:effectLst/>
      </xdr:spPr>
      <xdr:txBody>
        <a:bodyPr vertOverflow="clip" horzOverflow="clip" lIns="18288" tIns="0" rIns="0" bIns="0" anchor="t" upright="1"/>
        <a:lstStyle/>
        <a:p>
          <a:pPr algn="l"/>
          <a:r>
            <a:rPr sz="800" b="0" i="0" u="none" strike="noStrike" baseline="0">
              <a:solidFill>
                <a:srgbClr val="000000"/>
              </a:solidFill>
            </a:rPr>
            <a:t>当　該　団　体　値</a:t>
          </a:r>
        </a:p>
      </xdr:txBody>
    </xdr:sp>
    <xdr:clientData/>
  </xdr:twoCellAnchor>
  <xdr:twoCellAnchor>
    <xdr:from>
      <xdr:col>0</xdr:col>
      <xdr:colOff>457835</xdr:colOff>
      <xdr:row>8</xdr:row>
      <xdr:rowOff>41275</xdr:rowOff>
    </xdr:from>
    <xdr:to>
      <xdr:col>1</xdr:col>
      <xdr:colOff>593725</xdr:colOff>
      <xdr:row>9</xdr:row>
      <xdr:rowOff>123825</xdr:rowOff>
    </xdr:to>
    <xdr:sp macro="" textlink="">
      <xdr:nvSpPr>
        <xdr:cNvPr id="11282" name="正方形/長方形 18"/>
        <xdr:cNvSpPr/>
      </xdr:nvSpPr>
      <xdr:spPr>
        <a:xfrm>
          <a:off x="457835" y="1460500"/>
          <a:ext cx="1269365" cy="254000"/>
        </a:xfrm>
        <a:prstGeom prst="rect">
          <a:avLst/>
        </a:prstGeom>
        <a:noFill/>
        <a:ln w="9525" cap="flat" cmpd="sng" algn="ctr">
          <a:noFill/>
          <a:prstDash val="solid"/>
          <a:round/>
          <a:headEnd type="none" w="med" len="med"/>
          <a:tailEnd type="none" w="med" len="med"/>
        </a:ln>
        <a:effectLst/>
      </xdr:spPr>
      <xdr:txBody>
        <a:bodyPr vertOverflow="clip" horzOverflow="clip" lIns="18288" tIns="0" rIns="0" bIns="0" anchor="t" upright="1"/>
        <a:lstStyle/>
        <a:p>
          <a:pPr algn="l"/>
          <a:r>
            <a:rPr sz="800" b="0" i="0" u="none" strike="noStrike" baseline="0">
              <a:solidFill>
                <a:srgbClr val="000000"/>
              </a:solidFill>
            </a:rPr>
            <a:t>類似団体内平均値</a:t>
          </a:r>
        </a:p>
      </xdr:txBody>
    </xdr:sp>
    <xdr:clientData/>
  </xdr:twoCellAnchor>
  <xdr:twoCellAnchor>
    <xdr:from>
      <xdr:col>0</xdr:col>
      <xdr:colOff>457835</xdr:colOff>
      <xdr:row>10</xdr:row>
      <xdr:rowOff>3175</xdr:rowOff>
    </xdr:from>
    <xdr:to>
      <xdr:col>1</xdr:col>
      <xdr:colOff>593725</xdr:colOff>
      <xdr:row>13</xdr:row>
      <xdr:rowOff>123825</xdr:rowOff>
    </xdr:to>
    <xdr:sp macro="" textlink="">
      <xdr:nvSpPr>
        <xdr:cNvPr id="11283" name="正方形/長方形 19"/>
        <xdr:cNvSpPr/>
      </xdr:nvSpPr>
      <xdr:spPr>
        <a:xfrm>
          <a:off x="457835" y="1765300"/>
          <a:ext cx="1269365" cy="635000"/>
        </a:xfrm>
        <a:prstGeom prst="rect">
          <a:avLst/>
        </a:prstGeom>
        <a:noFill/>
        <a:ln w="9525" cap="flat" cmpd="sng" algn="ctr">
          <a:noFill/>
          <a:prstDash val="solid"/>
          <a:round/>
          <a:headEnd type="none" w="med" len="med"/>
          <a:tailEnd type="none" w="med" len="med"/>
        </a:ln>
        <a:effectLst/>
      </xdr:spPr>
      <xdr:txBody>
        <a:bodyPr vertOverflow="clip" horzOverflow="clip" lIns="18288" tIns="0" rIns="0" bIns="0" anchor="t" upright="1"/>
        <a:lstStyle/>
        <a:p>
          <a:pPr algn="l"/>
          <a:r>
            <a:rPr sz="800" b="0" i="0" u="none" strike="noStrike" baseline="0">
              <a:solidFill>
                <a:srgbClr val="000000"/>
              </a:solidFill>
            </a:rPr>
            <a:t>類似団体内の</a:t>
          </a:r>
        </a:p>
        <a:p>
          <a:pPr algn="l"/>
          <a:r>
            <a:rPr sz="800" b="0" i="0" u="none" strike="noStrike" baseline="0">
              <a:solidFill>
                <a:srgbClr val="000000"/>
              </a:solidFill>
            </a:rPr>
            <a:t> 最大値及び最小値</a:t>
          </a:r>
        </a:p>
      </xdr:txBody>
    </xdr:sp>
    <xdr:clientData/>
  </xdr:twoCellAnchor>
  <xdr:twoCellAnchor>
    <xdr:from>
      <xdr:col>0</xdr:col>
      <xdr:colOff>197485</xdr:colOff>
      <xdr:row>7</xdr:row>
      <xdr:rowOff>9525</xdr:rowOff>
    </xdr:from>
    <xdr:to>
      <xdr:col>0</xdr:col>
      <xdr:colOff>367665</xdr:colOff>
      <xdr:row>7</xdr:row>
      <xdr:rowOff>9525</xdr:rowOff>
    </xdr:to>
    <xdr:cxnSp macro="">
      <xdr:nvCxnSpPr>
        <xdr:cNvPr id="11284" name="直線コネクタ 20"/>
        <xdr:cNvCxnSpPr/>
      </xdr:nvCxnSpPr>
      <xdr:spPr>
        <a:xfrm flipH="1">
          <a:off x="197485" y="1257300"/>
          <a:ext cx="170180"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11285" name="直線コネクタ 21"/>
        <xdr:cNvCxnSpPr/>
      </xdr:nvCxnSpPr>
      <xdr:spPr>
        <a:xfrm>
          <a:off x="282575" y="1714500"/>
          <a:ext cx="0" cy="139700"/>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197485</xdr:colOff>
      <xdr:row>9</xdr:row>
      <xdr:rowOff>123825</xdr:rowOff>
    </xdr:from>
    <xdr:to>
      <xdr:col>0</xdr:col>
      <xdr:colOff>367665</xdr:colOff>
      <xdr:row>9</xdr:row>
      <xdr:rowOff>123825</xdr:rowOff>
    </xdr:to>
    <xdr:cxnSp macro="">
      <xdr:nvCxnSpPr>
        <xdr:cNvPr id="11286" name="直線コネクタ 22"/>
        <xdr:cNvCxnSpPr/>
      </xdr:nvCxnSpPr>
      <xdr:spPr>
        <a:xfrm flipH="1">
          <a:off x="197485" y="1714500"/>
          <a:ext cx="17018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11287" name="直線コネクタ 23"/>
        <xdr:cNvCxnSpPr/>
      </xdr:nvCxnSpPr>
      <xdr:spPr>
        <a:xfrm flipV="1">
          <a:off x="282575" y="1952625"/>
          <a:ext cx="0" cy="139700"/>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197485</xdr:colOff>
      <xdr:row>11</xdr:row>
      <xdr:rowOff>161925</xdr:rowOff>
    </xdr:from>
    <xdr:to>
      <xdr:col>0</xdr:col>
      <xdr:colOff>367665</xdr:colOff>
      <xdr:row>11</xdr:row>
      <xdr:rowOff>161925</xdr:rowOff>
    </xdr:to>
    <xdr:cxnSp macro="">
      <xdr:nvCxnSpPr>
        <xdr:cNvPr id="11288" name="直線コネクタ 24"/>
        <xdr:cNvCxnSpPr/>
      </xdr:nvCxnSpPr>
      <xdr:spPr>
        <a:xfrm flipH="1">
          <a:off x="197485" y="2095500"/>
          <a:ext cx="17018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11289" name="円/楕円 25"/>
        <xdr:cNvSpPr/>
      </xdr:nvSpPr>
      <xdr:spPr>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11290" name="フローチャート : 判断 26"/>
        <xdr:cNvSpPr/>
      </xdr:nvSpPr>
      <xdr:spPr>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1026160</xdr:colOff>
      <xdr:row>9</xdr:row>
      <xdr:rowOff>60325</xdr:rowOff>
    </xdr:from>
    <xdr:to>
      <xdr:col>5</xdr:col>
      <xdr:colOff>733425</xdr:colOff>
      <xdr:row>22</xdr:row>
      <xdr:rowOff>117475</xdr:rowOff>
    </xdr:to>
    <xdr:sp macro="" textlink="">
      <xdr:nvSpPr>
        <xdr:cNvPr id="11291" name="正方形/長方形 27"/>
        <xdr:cNvSpPr/>
      </xdr:nvSpPr>
      <xdr:spPr>
        <a:xfrm>
          <a:off x="2159635" y="1651000"/>
          <a:ext cx="4241165" cy="2286000"/>
        </a:xfrm>
        <a:prstGeom prst="rect">
          <a:avLst/>
        </a:prstGeom>
        <a:solidFill>
          <a:srgbClr val="E6FFD5"/>
        </a:solidFill>
        <a:ln w="9525" cap="flat" cmpd="sng" algn="ctr">
          <a:no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1</xdr:col>
      <xdr:colOff>542925</xdr:colOff>
      <xdr:row>7</xdr:row>
      <xdr:rowOff>22225</xdr:rowOff>
    </xdr:from>
    <xdr:to>
      <xdr:col>1</xdr:col>
      <xdr:colOff>953770</xdr:colOff>
      <xdr:row>8</xdr:row>
      <xdr:rowOff>125730</xdr:rowOff>
    </xdr:to>
    <xdr:sp macro="" textlink="">
      <xdr:nvSpPr>
        <xdr:cNvPr id="11292" name="テキスト ボックス 28"/>
        <xdr:cNvSpPr txBox="1"/>
      </xdr:nvSpPr>
      <xdr:spPr>
        <a:xfrm>
          <a:off x="1676400" y="1270000"/>
          <a:ext cx="410845" cy="27495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100" b="0" i="0" u="none" strike="noStrike" baseline="0">
              <a:solidFill>
                <a:srgbClr val="000000"/>
              </a:solidFill>
              <a:latin typeface="ＭＳ Ｐゴシック"/>
              <a:ea typeface="ＭＳ Ｐゴシック"/>
            </a:rPr>
            <a:t>(円)</a:t>
          </a:r>
        </a:p>
      </xdr:txBody>
    </xdr:sp>
    <xdr:clientData/>
  </xdr:twoCellAnchor>
  <xdr:twoCellAnchor>
    <xdr:from>
      <xdr:col>1</xdr:col>
      <xdr:colOff>1026160</xdr:colOff>
      <xdr:row>22</xdr:row>
      <xdr:rowOff>117475</xdr:rowOff>
    </xdr:from>
    <xdr:to>
      <xdr:col>5</xdr:col>
      <xdr:colOff>733425</xdr:colOff>
      <xdr:row>22</xdr:row>
      <xdr:rowOff>117475</xdr:rowOff>
    </xdr:to>
    <xdr:cxnSp macro="">
      <xdr:nvCxnSpPr>
        <xdr:cNvPr id="11293" name="直線コネクタ 29"/>
        <xdr:cNvCxnSpPr/>
      </xdr:nvCxnSpPr>
      <xdr:spPr>
        <a:xfrm>
          <a:off x="2159635" y="3937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21</xdr:row>
      <xdr:rowOff>146685</xdr:rowOff>
    </xdr:from>
    <xdr:to>
      <xdr:col>1</xdr:col>
      <xdr:colOff>1036955</xdr:colOff>
      <xdr:row>23</xdr:row>
      <xdr:rowOff>62230</xdr:rowOff>
    </xdr:to>
    <xdr:sp macro="" textlink="">
      <xdr:nvSpPr>
        <xdr:cNvPr id="11294" name="テキスト ボックス 30"/>
        <xdr:cNvSpPr txBox="1"/>
      </xdr:nvSpPr>
      <xdr:spPr>
        <a:xfrm>
          <a:off x="1409065" y="37947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1026160</xdr:colOff>
      <xdr:row>19</xdr:row>
      <xdr:rowOff>60325</xdr:rowOff>
    </xdr:from>
    <xdr:to>
      <xdr:col>5</xdr:col>
      <xdr:colOff>733425</xdr:colOff>
      <xdr:row>19</xdr:row>
      <xdr:rowOff>60325</xdr:rowOff>
    </xdr:to>
    <xdr:cxnSp macro="">
      <xdr:nvCxnSpPr>
        <xdr:cNvPr id="11295" name="直線コネクタ 31"/>
        <xdr:cNvCxnSpPr/>
      </xdr:nvCxnSpPr>
      <xdr:spPr>
        <a:xfrm>
          <a:off x="2159635" y="33655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18</xdr:row>
      <xdr:rowOff>89535</xdr:rowOff>
    </xdr:from>
    <xdr:to>
      <xdr:col>1</xdr:col>
      <xdr:colOff>1036955</xdr:colOff>
      <xdr:row>20</xdr:row>
      <xdr:rowOff>5080</xdr:rowOff>
    </xdr:to>
    <xdr:sp macro="" textlink="">
      <xdr:nvSpPr>
        <xdr:cNvPr id="11296" name="テキスト ボックス 32"/>
        <xdr:cNvSpPr txBox="1"/>
      </xdr:nvSpPr>
      <xdr:spPr>
        <a:xfrm>
          <a:off x="1409065" y="32232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xdr:col>
      <xdr:colOff>1026160</xdr:colOff>
      <xdr:row>16</xdr:row>
      <xdr:rowOff>3175</xdr:rowOff>
    </xdr:from>
    <xdr:to>
      <xdr:col>5</xdr:col>
      <xdr:colOff>733425</xdr:colOff>
      <xdr:row>16</xdr:row>
      <xdr:rowOff>3175</xdr:rowOff>
    </xdr:to>
    <xdr:cxnSp macro="">
      <xdr:nvCxnSpPr>
        <xdr:cNvPr id="11297" name="直線コネクタ 33"/>
        <xdr:cNvCxnSpPr/>
      </xdr:nvCxnSpPr>
      <xdr:spPr>
        <a:xfrm>
          <a:off x="2159635" y="2794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15</xdr:row>
      <xdr:rowOff>32385</xdr:rowOff>
    </xdr:from>
    <xdr:to>
      <xdr:col>1</xdr:col>
      <xdr:colOff>1036955</xdr:colOff>
      <xdr:row>16</xdr:row>
      <xdr:rowOff>119380</xdr:rowOff>
    </xdr:to>
    <xdr:sp macro="" textlink="">
      <xdr:nvSpPr>
        <xdr:cNvPr id="11298" name="テキスト ボックス 34"/>
        <xdr:cNvSpPr txBox="1"/>
      </xdr:nvSpPr>
      <xdr:spPr>
        <a:xfrm>
          <a:off x="1409065" y="26517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xdr:col>
      <xdr:colOff>1026160</xdr:colOff>
      <xdr:row>12</xdr:row>
      <xdr:rowOff>117475</xdr:rowOff>
    </xdr:from>
    <xdr:to>
      <xdr:col>5</xdr:col>
      <xdr:colOff>733425</xdr:colOff>
      <xdr:row>12</xdr:row>
      <xdr:rowOff>117475</xdr:rowOff>
    </xdr:to>
    <xdr:cxnSp macro="">
      <xdr:nvCxnSpPr>
        <xdr:cNvPr id="11299" name="直線コネクタ 35"/>
        <xdr:cNvCxnSpPr/>
      </xdr:nvCxnSpPr>
      <xdr:spPr>
        <a:xfrm>
          <a:off x="2159635" y="22225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11</xdr:row>
      <xdr:rowOff>146685</xdr:rowOff>
    </xdr:from>
    <xdr:to>
      <xdr:col>1</xdr:col>
      <xdr:colOff>1036955</xdr:colOff>
      <xdr:row>13</xdr:row>
      <xdr:rowOff>62230</xdr:rowOff>
    </xdr:to>
    <xdr:sp macro="" textlink="">
      <xdr:nvSpPr>
        <xdr:cNvPr id="11300" name="テキスト ボックス 36"/>
        <xdr:cNvSpPr txBox="1"/>
      </xdr:nvSpPr>
      <xdr:spPr>
        <a:xfrm>
          <a:off x="1409065" y="20802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xdr:col>
      <xdr:colOff>1026160</xdr:colOff>
      <xdr:row>9</xdr:row>
      <xdr:rowOff>60325</xdr:rowOff>
    </xdr:from>
    <xdr:to>
      <xdr:col>5</xdr:col>
      <xdr:colOff>733425</xdr:colOff>
      <xdr:row>9</xdr:row>
      <xdr:rowOff>60325</xdr:rowOff>
    </xdr:to>
    <xdr:cxnSp macro="">
      <xdr:nvCxnSpPr>
        <xdr:cNvPr id="11301" name="直線コネクタ 37"/>
        <xdr:cNvCxnSpPr/>
      </xdr:nvCxnSpPr>
      <xdr:spPr>
        <a:xfrm>
          <a:off x="2159635" y="1651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8</xdr:row>
      <xdr:rowOff>89535</xdr:rowOff>
    </xdr:from>
    <xdr:to>
      <xdr:col>1</xdr:col>
      <xdr:colOff>1036955</xdr:colOff>
      <xdr:row>10</xdr:row>
      <xdr:rowOff>5080</xdr:rowOff>
    </xdr:to>
    <xdr:sp macro="" textlink="">
      <xdr:nvSpPr>
        <xdr:cNvPr id="11302" name="テキスト ボックス 38"/>
        <xdr:cNvSpPr txBox="1"/>
      </xdr:nvSpPr>
      <xdr:spPr>
        <a:xfrm>
          <a:off x="1409065" y="15087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xdr:col>
      <xdr:colOff>1026160</xdr:colOff>
      <xdr:row>9</xdr:row>
      <xdr:rowOff>60325</xdr:rowOff>
    </xdr:from>
    <xdr:to>
      <xdr:col>5</xdr:col>
      <xdr:colOff>733425</xdr:colOff>
      <xdr:row>22</xdr:row>
      <xdr:rowOff>117475</xdr:rowOff>
    </xdr:to>
    <xdr:sp macro="" textlink="">
      <xdr:nvSpPr>
        <xdr:cNvPr id="11303" name="人口1人当たり決算額の推移グラフ枠130"/>
        <xdr:cNvSpPr/>
      </xdr:nvSpPr>
      <xdr:spPr>
        <a:xfrm>
          <a:off x="2159635" y="1651000"/>
          <a:ext cx="4241165" cy="2286000"/>
        </a:xfrm>
        <a:prstGeom prst="rect">
          <a:avLst/>
        </a:prstGeom>
        <a:noFill/>
        <a:ln w="190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4</xdr:col>
      <xdr:colOff>1118235</xdr:colOff>
      <xdr:row>12</xdr:row>
      <xdr:rowOff>137795</xdr:rowOff>
    </xdr:from>
    <xdr:to>
      <xdr:col>4</xdr:col>
      <xdr:colOff>1118235</xdr:colOff>
      <xdr:row>19</xdr:row>
      <xdr:rowOff>143510</xdr:rowOff>
    </xdr:to>
    <xdr:cxnSp macro="">
      <xdr:nvCxnSpPr>
        <xdr:cNvPr id="11304" name="直線コネクタ 40"/>
        <xdr:cNvCxnSpPr/>
      </xdr:nvCxnSpPr>
      <xdr:spPr>
        <a:xfrm flipV="1">
          <a:off x="5652135" y="2242820"/>
          <a:ext cx="0" cy="120586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editAs="oneCell">
    <xdr:from>
      <xdr:col>5</xdr:col>
      <xdr:colOff>73025</xdr:colOff>
      <xdr:row>19</xdr:row>
      <xdr:rowOff>114935</xdr:rowOff>
    </xdr:from>
    <xdr:to>
      <xdr:col>5</xdr:col>
      <xdr:colOff>835660</xdr:colOff>
      <xdr:row>21</xdr:row>
      <xdr:rowOff>31115</xdr:rowOff>
    </xdr:to>
    <xdr:sp macro="" textlink="">
      <xdr:nvSpPr>
        <xdr:cNvPr id="11305" name="人口1人当たり決算額の推移最小値テキスト130"/>
        <xdr:cNvSpPr txBox="1"/>
      </xdr:nvSpPr>
      <xdr:spPr>
        <a:xfrm>
          <a:off x="5740400" y="342011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85,567</a:t>
          </a:r>
        </a:p>
      </xdr:txBody>
    </xdr:sp>
    <xdr:clientData/>
  </xdr:twoCellAnchor>
  <xdr:twoCellAnchor>
    <xdr:from>
      <xdr:col>4</xdr:col>
      <xdr:colOff>1028065</xdr:colOff>
      <xdr:row>19</xdr:row>
      <xdr:rowOff>143510</xdr:rowOff>
    </xdr:from>
    <xdr:to>
      <xdr:col>5</xdr:col>
      <xdr:colOff>73025</xdr:colOff>
      <xdr:row>19</xdr:row>
      <xdr:rowOff>143510</xdr:rowOff>
    </xdr:to>
    <xdr:cxnSp macro="">
      <xdr:nvCxnSpPr>
        <xdr:cNvPr id="11306" name="直線コネクタ 42"/>
        <xdr:cNvCxnSpPr/>
      </xdr:nvCxnSpPr>
      <xdr:spPr>
        <a:xfrm>
          <a:off x="5561965" y="3448685"/>
          <a:ext cx="178435"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editAs="oneCell">
    <xdr:from>
      <xdr:col>5</xdr:col>
      <xdr:colOff>73025</xdr:colOff>
      <xdr:row>11</xdr:row>
      <xdr:rowOff>52705</xdr:rowOff>
    </xdr:from>
    <xdr:to>
      <xdr:col>5</xdr:col>
      <xdr:colOff>835660</xdr:colOff>
      <xdr:row>12</xdr:row>
      <xdr:rowOff>139700</xdr:rowOff>
    </xdr:to>
    <xdr:sp macro="" textlink="">
      <xdr:nvSpPr>
        <xdr:cNvPr id="11307" name="人口1人当たり決算額の推移最大値テキスト130"/>
        <xdr:cNvSpPr txBox="1"/>
      </xdr:nvSpPr>
      <xdr:spPr>
        <a:xfrm>
          <a:off x="5740400" y="198628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296,488</a:t>
          </a:r>
        </a:p>
      </xdr:txBody>
    </xdr:sp>
    <xdr:clientData/>
  </xdr:twoCellAnchor>
  <xdr:twoCellAnchor>
    <xdr:from>
      <xdr:col>4</xdr:col>
      <xdr:colOff>1028065</xdr:colOff>
      <xdr:row>12</xdr:row>
      <xdr:rowOff>137795</xdr:rowOff>
    </xdr:from>
    <xdr:to>
      <xdr:col>5</xdr:col>
      <xdr:colOff>73025</xdr:colOff>
      <xdr:row>12</xdr:row>
      <xdr:rowOff>137795</xdr:rowOff>
    </xdr:to>
    <xdr:cxnSp macro="">
      <xdr:nvCxnSpPr>
        <xdr:cNvPr id="11308" name="直線コネクタ 44"/>
        <xdr:cNvCxnSpPr/>
      </xdr:nvCxnSpPr>
      <xdr:spPr>
        <a:xfrm>
          <a:off x="5561965" y="2242820"/>
          <a:ext cx="178435"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17</xdr:row>
      <xdr:rowOff>6985</xdr:rowOff>
    </xdr:from>
    <xdr:to>
      <xdr:col>4</xdr:col>
      <xdr:colOff>1118235</xdr:colOff>
      <xdr:row>17</xdr:row>
      <xdr:rowOff>27940</xdr:rowOff>
    </xdr:to>
    <xdr:cxnSp macro="">
      <xdr:nvCxnSpPr>
        <xdr:cNvPr id="11309" name="直線コネクタ 45"/>
        <xdr:cNvCxnSpPr/>
      </xdr:nvCxnSpPr>
      <xdr:spPr>
        <a:xfrm flipV="1">
          <a:off x="5003800" y="2969260"/>
          <a:ext cx="648335" cy="2095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editAs="oneCell">
    <xdr:from>
      <xdr:col>5</xdr:col>
      <xdr:colOff>73025</xdr:colOff>
      <xdr:row>16</xdr:row>
      <xdr:rowOff>163195</xdr:rowOff>
    </xdr:from>
    <xdr:to>
      <xdr:col>5</xdr:col>
      <xdr:colOff>835660</xdr:colOff>
      <xdr:row>18</xdr:row>
      <xdr:rowOff>79375</xdr:rowOff>
    </xdr:to>
    <xdr:sp macro="" textlink="">
      <xdr:nvSpPr>
        <xdr:cNvPr id="11310" name="人口1人当たり決算額の推移平均値テキスト130"/>
        <xdr:cNvSpPr txBox="1"/>
      </xdr:nvSpPr>
      <xdr:spPr>
        <a:xfrm>
          <a:off x="5740400" y="2954020"/>
          <a:ext cx="76263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167,785</a:t>
          </a:r>
        </a:p>
      </xdr:txBody>
    </xdr:sp>
    <xdr:clientData/>
  </xdr:twoCellAnchor>
  <xdr:twoCellAnchor>
    <xdr:from>
      <xdr:col>4</xdr:col>
      <xdr:colOff>1066800</xdr:colOff>
      <xdr:row>16</xdr:row>
      <xdr:rowOff>136525</xdr:rowOff>
    </xdr:from>
    <xdr:to>
      <xdr:col>5</xdr:col>
      <xdr:colOff>35560</xdr:colOff>
      <xdr:row>17</xdr:row>
      <xdr:rowOff>66675</xdr:rowOff>
    </xdr:to>
    <xdr:sp macro="" textlink="">
      <xdr:nvSpPr>
        <xdr:cNvPr id="11311" name="フローチャート : 判断 47"/>
        <xdr:cNvSpPr/>
      </xdr:nvSpPr>
      <xdr:spPr>
        <a:xfrm>
          <a:off x="5600700" y="2927350"/>
          <a:ext cx="102235"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3</xdr:col>
      <xdr:colOff>905510</xdr:colOff>
      <xdr:row>17</xdr:row>
      <xdr:rowOff>27940</xdr:rowOff>
    </xdr:from>
    <xdr:to>
      <xdr:col>4</xdr:col>
      <xdr:colOff>469900</xdr:colOff>
      <xdr:row>17</xdr:row>
      <xdr:rowOff>55880</xdr:rowOff>
    </xdr:to>
    <xdr:cxnSp macro="">
      <xdr:nvCxnSpPr>
        <xdr:cNvPr id="11312" name="直線コネクタ 48"/>
        <xdr:cNvCxnSpPr/>
      </xdr:nvCxnSpPr>
      <xdr:spPr>
        <a:xfrm flipV="1">
          <a:off x="4305935" y="2990215"/>
          <a:ext cx="697865" cy="2794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18</xdr:row>
      <xdr:rowOff>35560</xdr:rowOff>
    </xdr:from>
    <xdr:to>
      <xdr:col>4</xdr:col>
      <xdr:colOff>520700</xdr:colOff>
      <xdr:row>18</xdr:row>
      <xdr:rowOff>137160</xdr:rowOff>
    </xdr:to>
    <xdr:sp macro="" textlink="">
      <xdr:nvSpPr>
        <xdr:cNvPr id="11313" name="フローチャート : 判断 49"/>
        <xdr:cNvSpPr/>
      </xdr:nvSpPr>
      <xdr:spPr>
        <a:xfrm>
          <a:off x="4953000" y="316928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4</xdr:col>
      <xdr:colOff>88900</xdr:colOff>
      <xdr:row>18</xdr:row>
      <xdr:rowOff>121920</xdr:rowOff>
    </xdr:from>
    <xdr:to>
      <xdr:col>4</xdr:col>
      <xdr:colOff>824230</xdr:colOff>
      <xdr:row>20</xdr:row>
      <xdr:rowOff>37465</xdr:rowOff>
    </xdr:to>
    <xdr:sp macro="" textlink="">
      <xdr:nvSpPr>
        <xdr:cNvPr id="11314" name="テキスト ボックス 50"/>
        <xdr:cNvSpPr txBox="1"/>
      </xdr:nvSpPr>
      <xdr:spPr>
        <a:xfrm>
          <a:off x="4622800" y="3255645"/>
          <a:ext cx="7353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125,458</a:t>
          </a:r>
        </a:p>
      </xdr:txBody>
    </xdr:sp>
    <xdr:clientData/>
  </xdr:twoCellAnchor>
  <xdr:twoCellAnchor>
    <xdr:from>
      <xdr:col>3</xdr:col>
      <xdr:colOff>206375</xdr:colOff>
      <xdr:row>17</xdr:row>
      <xdr:rowOff>55880</xdr:rowOff>
    </xdr:from>
    <xdr:to>
      <xdr:col>3</xdr:col>
      <xdr:colOff>905510</xdr:colOff>
      <xdr:row>17</xdr:row>
      <xdr:rowOff>66675</xdr:rowOff>
    </xdr:to>
    <xdr:cxnSp macro="">
      <xdr:nvCxnSpPr>
        <xdr:cNvPr id="11315" name="直線コネクタ 51"/>
        <xdr:cNvCxnSpPr/>
      </xdr:nvCxnSpPr>
      <xdr:spPr>
        <a:xfrm flipV="1">
          <a:off x="3606800" y="3018155"/>
          <a:ext cx="699135" cy="1079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18</xdr:row>
      <xdr:rowOff>49530</xdr:rowOff>
    </xdr:from>
    <xdr:to>
      <xdr:col>3</xdr:col>
      <xdr:colOff>956310</xdr:colOff>
      <xdr:row>18</xdr:row>
      <xdr:rowOff>151130</xdr:rowOff>
    </xdr:to>
    <xdr:sp macro="" textlink="">
      <xdr:nvSpPr>
        <xdr:cNvPr id="11316" name="フローチャート : 判断 52"/>
        <xdr:cNvSpPr/>
      </xdr:nvSpPr>
      <xdr:spPr>
        <a:xfrm>
          <a:off x="4254500" y="3183255"/>
          <a:ext cx="102235"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3</xdr:col>
      <xdr:colOff>523875</xdr:colOff>
      <xdr:row>18</xdr:row>
      <xdr:rowOff>135890</xdr:rowOff>
    </xdr:from>
    <xdr:to>
      <xdr:col>4</xdr:col>
      <xdr:colOff>153035</xdr:colOff>
      <xdr:row>20</xdr:row>
      <xdr:rowOff>52070</xdr:rowOff>
    </xdr:to>
    <xdr:sp macro="" textlink="">
      <xdr:nvSpPr>
        <xdr:cNvPr id="11317" name="テキスト ボックス 53"/>
        <xdr:cNvSpPr txBox="1"/>
      </xdr:nvSpPr>
      <xdr:spPr>
        <a:xfrm>
          <a:off x="3924300" y="3269615"/>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122,985</a:t>
          </a:r>
        </a:p>
      </xdr:txBody>
    </xdr:sp>
    <xdr:clientData/>
  </xdr:twoCellAnchor>
  <xdr:twoCellAnchor>
    <xdr:from>
      <xdr:col>2</xdr:col>
      <xdr:colOff>641350</xdr:colOff>
      <xdr:row>17</xdr:row>
      <xdr:rowOff>44450</xdr:rowOff>
    </xdr:from>
    <xdr:to>
      <xdr:col>3</xdr:col>
      <xdr:colOff>206375</xdr:colOff>
      <xdr:row>17</xdr:row>
      <xdr:rowOff>66675</xdr:rowOff>
    </xdr:to>
    <xdr:cxnSp macro="">
      <xdr:nvCxnSpPr>
        <xdr:cNvPr id="11318" name="直線コネクタ 54"/>
        <xdr:cNvCxnSpPr/>
      </xdr:nvCxnSpPr>
      <xdr:spPr>
        <a:xfrm>
          <a:off x="2908300" y="3006725"/>
          <a:ext cx="698500" cy="2222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154940</xdr:colOff>
      <xdr:row>18</xdr:row>
      <xdr:rowOff>44450</xdr:rowOff>
    </xdr:from>
    <xdr:to>
      <xdr:col>3</xdr:col>
      <xdr:colOff>257175</xdr:colOff>
      <xdr:row>18</xdr:row>
      <xdr:rowOff>146050</xdr:rowOff>
    </xdr:to>
    <xdr:sp macro="" textlink="">
      <xdr:nvSpPr>
        <xdr:cNvPr id="11319" name="フローチャート : 判断 55"/>
        <xdr:cNvSpPr/>
      </xdr:nvSpPr>
      <xdr:spPr>
        <a:xfrm>
          <a:off x="3555365" y="3178175"/>
          <a:ext cx="102235"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958215</xdr:colOff>
      <xdr:row>18</xdr:row>
      <xdr:rowOff>130810</xdr:rowOff>
    </xdr:from>
    <xdr:to>
      <xdr:col>3</xdr:col>
      <xdr:colOff>587375</xdr:colOff>
      <xdr:row>20</xdr:row>
      <xdr:rowOff>46990</xdr:rowOff>
    </xdr:to>
    <xdr:sp macro="" textlink="">
      <xdr:nvSpPr>
        <xdr:cNvPr id="11320" name="テキスト ボックス 56"/>
        <xdr:cNvSpPr txBox="1"/>
      </xdr:nvSpPr>
      <xdr:spPr>
        <a:xfrm>
          <a:off x="3225165" y="3264535"/>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123,867</a:t>
          </a:r>
        </a:p>
      </xdr:txBody>
    </xdr:sp>
    <xdr:clientData/>
  </xdr:twoCellAnchor>
  <xdr:twoCellAnchor>
    <xdr:from>
      <xdr:col>2</xdr:col>
      <xdr:colOff>590550</xdr:colOff>
      <xdr:row>18</xdr:row>
      <xdr:rowOff>40640</xdr:rowOff>
    </xdr:from>
    <xdr:to>
      <xdr:col>2</xdr:col>
      <xdr:colOff>692785</xdr:colOff>
      <xdr:row>18</xdr:row>
      <xdr:rowOff>141605</xdr:rowOff>
    </xdr:to>
    <xdr:sp macro="" textlink="">
      <xdr:nvSpPr>
        <xdr:cNvPr id="11321" name="フローチャート : 判断 57"/>
        <xdr:cNvSpPr/>
      </xdr:nvSpPr>
      <xdr:spPr>
        <a:xfrm>
          <a:off x="2857500" y="3174365"/>
          <a:ext cx="102235"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260350</xdr:colOff>
      <xdr:row>18</xdr:row>
      <xdr:rowOff>126365</xdr:rowOff>
    </xdr:from>
    <xdr:to>
      <xdr:col>2</xdr:col>
      <xdr:colOff>1022985</xdr:colOff>
      <xdr:row>20</xdr:row>
      <xdr:rowOff>42545</xdr:rowOff>
    </xdr:to>
    <xdr:sp macro="" textlink="">
      <xdr:nvSpPr>
        <xdr:cNvPr id="11322" name="テキスト ボックス 58"/>
        <xdr:cNvSpPr txBox="1"/>
      </xdr:nvSpPr>
      <xdr:spPr>
        <a:xfrm>
          <a:off x="2527300" y="326009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124,707</a:t>
          </a:r>
        </a:p>
      </xdr:txBody>
    </xdr:sp>
    <xdr:clientData/>
  </xdr:twoCellAnchor>
  <xdr:twoCellAnchor editAs="oneCell">
    <xdr:from>
      <xdr:col>4</xdr:col>
      <xdr:colOff>939800</xdr:colOff>
      <xdr:row>22</xdr:row>
      <xdr:rowOff>140335</xdr:rowOff>
    </xdr:from>
    <xdr:to>
      <xdr:col>5</xdr:col>
      <xdr:colOff>567055</xdr:colOff>
      <xdr:row>24</xdr:row>
      <xdr:rowOff>56515</xdr:rowOff>
    </xdr:to>
    <xdr:sp macro="" textlink="">
      <xdr:nvSpPr>
        <xdr:cNvPr id="11323" name="テキスト ボックス 59"/>
        <xdr:cNvSpPr txBox="1"/>
      </xdr:nvSpPr>
      <xdr:spPr>
        <a:xfrm>
          <a:off x="5473700" y="39598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4</xdr:col>
      <xdr:colOff>292735</xdr:colOff>
      <xdr:row>22</xdr:row>
      <xdr:rowOff>140335</xdr:rowOff>
    </xdr:from>
    <xdr:to>
      <xdr:col>4</xdr:col>
      <xdr:colOff>1053465</xdr:colOff>
      <xdr:row>24</xdr:row>
      <xdr:rowOff>56515</xdr:rowOff>
    </xdr:to>
    <xdr:sp macro="" textlink="">
      <xdr:nvSpPr>
        <xdr:cNvPr id="11324" name="テキスト ボックス 60"/>
        <xdr:cNvSpPr txBox="1"/>
      </xdr:nvSpPr>
      <xdr:spPr>
        <a:xfrm>
          <a:off x="4826635" y="39598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727075</xdr:colOff>
      <xdr:row>22</xdr:row>
      <xdr:rowOff>140335</xdr:rowOff>
    </xdr:from>
    <xdr:to>
      <xdr:col>4</xdr:col>
      <xdr:colOff>354330</xdr:colOff>
      <xdr:row>24</xdr:row>
      <xdr:rowOff>56515</xdr:rowOff>
    </xdr:to>
    <xdr:sp macro="" textlink="">
      <xdr:nvSpPr>
        <xdr:cNvPr id="11325" name="テキスト ボックス 61"/>
        <xdr:cNvSpPr txBox="1"/>
      </xdr:nvSpPr>
      <xdr:spPr>
        <a:xfrm>
          <a:off x="4127500" y="39598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3</xdr:col>
      <xdr:colOff>28575</xdr:colOff>
      <xdr:row>22</xdr:row>
      <xdr:rowOff>140335</xdr:rowOff>
    </xdr:from>
    <xdr:to>
      <xdr:col>3</xdr:col>
      <xdr:colOff>791210</xdr:colOff>
      <xdr:row>24</xdr:row>
      <xdr:rowOff>56515</xdr:rowOff>
    </xdr:to>
    <xdr:sp macro="" textlink="">
      <xdr:nvSpPr>
        <xdr:cNvPr id="11326" name="テキスト ボックス 62"/>
        <xdr:cNvSpPr txBox="1"/>
      </xdr:nvSpPr>
      <xdr:spPr>
        <a:xfrm>
          <a:off x="3429000" y="39598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xdr:col>
      <xdr:colOff>462915</xdr:colOff>
      <xdr:row>22</xdr:row>
      <xdr:rowOff>140335</xdr:rowOff>
    </xdr:from>
    <xdr:to>
      <xdr:col>3</xdr:col>
      <xdr:colOff>92075</xdr:colOff>
      <xdr:row>24</xdr:row>
      <xdr:rowOff>56515</xdr:rowOff>
    </xdr:to>
    <xdr:sp macro="" textlink="">
      <xdr:nvSpPr>
        <xdr:cNvPr id="11327" name="テキスト ボックス 63"/>
        <xdr:cNvSpPr txBox="1"/>
      </xdr:nvSpPr>
      <xdr:spPr>
        <a:xfrm>
          <a:off x="2729865" y="39598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4</xdr:col>
      <xdr:colOff>1066800</xdr:colOff>
      <xdr:row>16</xdr:row>
      <xdr:rowOff>127635</xdr:rowOff>
    </xdr:from>
    <xdr:to>
      <xdr:col>5</xdr:col>
      <xdr:colOff>35560</xdr:colOff>
      <xdr:row>17</xdr:row>
      <xdr:rowOff>57785</xdr:rowOff>
    </xdr:to>
    <xdr:sp macro="" textlink="">
      <xdr:nvSpPr>
        <xdr:cNvPr id="11328" name="円/楕円 64"/>
        <xdr:cNvSpPr/>
      </xdr:nvSpPr>
      <xdr:spPr>
        <a:xfrm>
          <a:off x="5600700" y="2918460"/>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5</xdr:col>
      <xdr:colOff>73025</xdr:colOff>
      <xdr:row>15</xdr:row>
      <xdr:rowOff>144145</xdr:rowOff>
    </xdr:from>
    <xdr:to>
      <xdr:col>5</xdr:col>
      <xdr:colOff>835660</xdr:colOff>
      <xdr:row>17</xdr:row>
      <xdr:rowOff>59690</xdr:rowOff>
    </xdr:to>
    <xdr:sp macro="" textlink="">
      <xdr:nvSpPr>
        <xdr:cNvPr id="11329" name="人口1人当たり決算額の推移該当値テキスト130"/>
        <xdr:cNvSpPr txBox="1"/>
      </xdr:nvSpPr>
      <xdr:spPr>
        <a:xfrm>
          <a:off x="5740400" y="276352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169,314</a:t>
          </a:r>
        </a:p>
      </xdr:txBody>
    </xdr:sp>
    <xdr:clientData/>
  </xdr:twoCellAnchor>
  <xdr:twoCellAnchor>
    <xdr:from>
      <xdr:col>4</xdr:col>
      <xdr:colOff>419100</xdr:colOff>
      <xdr:row>16</xdr:row>
      <xdr:rowOff>148590</xdr:rowOff>
    </xdr:from>
    <xdr:to>
      <xdr:col>4</xdr:col>
      <xdr:colOff>520700</xdr:colOff>
      <xdr:row>17</xdr:row>
      <xdr:rowOff>78740</xdr:rowOff>
    </xdr:to>
    <xdr:sp macro="" textlink="">
      <xdr:nvSpPr>
        <xdr:cNvPr id="11330" name="円/楕円 66"/>
        <xdr:cNvSpPr/>
      </xdr:nvSpPr>
      <xdr:spPr>
        <a:xfrm>
          <a:off x="4953000" y="293941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4</xdr:col>
      <xdr:colOff>88900</xdr:colOff>
      <xdr:row>15</xdr:row>
      <xdr:rowOff>88900</xdr:rowOff>
    </xdr:from>
    <xdr:to>
      <xdr:col>4</xdr:col>
      <xdr:colOff>824230</xdr:colOff>
      <xdr:row>17</xdr:row>
      <xdr:rowOff>4445</xdr:rowOff>
    </xdr:to>
    <xdr:sp macro="" textlink="">
      <xdr:nvSpPr>
        <xdr:cNvPr id="11331" name="テキスト ボックス 67"/>
        <xdr:cNvSpPr txBox="1"/>
      </xdr:nvSpPr>
      <xdr:spPr>
        <a:xfrm>
          <a:off x="4622800" y="2708275"/>
          <a:ext cx="7353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165,683</a:t>
          </a:r>
        </a:p>
      </xdr:txBody>
    </xdr:sp>
    <xdr:clientData/>
  </xdr:twoCellAnchor>
  <xdr:twoCellAnchor>
    <xdr:from>
      <xdr:col>3</xdr:col>
      <xdr:colOff>854075</xdr:colOff>
      <xdr:row>17</xdr:row>
      <xdr:rowOff>5080</xdr:rowOff>
    </xdr:from>
    <xdr:to>
      <xdr:col>3</xdr:col>
      <xdr:colOff>956310</xdr:colOff>
      <xdr:row>17</xdr:row>
      <xdr:rowOff>106680</xdr:rowOff>
    </xdr:to>
    <xdr:sp macro="" textlink="">
      <xdr:nvSpPr>
        <xdr:cNvPr id="11332" name="円/楕円 68"/>
        <xdr:cNvSpPr/>
      </xdr:nvSpPr>
      <xdr:spPr>
        <a:xfrm>
          <a:off x="4254500" y="2967355"/>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3</xdr:col>
      <xdr:colOff>523875</xdr:colOff>
      <xdr:row>15</xdr:row>
      <xdr:rowOff>116840</xdr:rowOff>
    </xdr:from>
    <xdr:to>
      <xdr:col>4</xdr:col>
      <xdr:colOff>153035</xdr:colOff>
      <xdr:row>17</xdr:row>
      <xdr:rowOff>33020</xdr:rowOff>
    </xdr:to>
    <xdr:sp macro="" textlink="">
      <xdr:nvSpPr>
        <xdr:cNvPr id="11333" name="テキスト ボックス 69"/>
        <xdr:cNvSpPr txBox="1"/>
      </xdr:nvSpPr>
      <xdr:spPr>
        <a:xfrm>
          <a:off x="3924300" y="2736215"/>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160,813</a:t>
          </a:r>
        </a:p>
      </xdr:txBody>
    </xdr:sp>
    <xdr:clientData/>
  </xdr:twoCellAnchor>
  <xdr:twoCellAnchor>
    <xdr:from>
      <xdr:col>3</xdr:col>
      <xdr:colOff>154940</xdr:colOff>
      <xdr:row>17</xdr:row>
      <xdr:rowOff>15875</xdr:rowOff>
    </xdr:from>
    <xdr:to>
      <xdr:col>3</xdr:col>
      <xdr:colOff>257175</xdr:colOff>
      <xdr:row>17</xdr:row>
      <xdr:rowOff>117475</xdr:rowOff>
    </xdr:to>
    <xdr:sp macro="" textlink="">
      <xdr:nvSpPr>
        <xdr:cNvPr id="11334" name="円/楕円 70"/>
        <xdr:cNvSpPr/>
      </xdr:nvSpPr>
      <xdr:spPr>
        <a:xfrm>
          <a:off x="3555365" y="2978150"/>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958215</xdr:colOff>
      <xdr:row>15</xdr:row>
      <xdr:rowOff>127635</xdr:rowOff>
    </xdr:from>
    <xdr:to>
      <xdr:col>3</xdr:col>
      <xdr:colOff>587375</xdr:colOff>
      <xdr:row>17</xdr:row>
      <xdr:rowOff>43815</xdr:rowOff>
    </xdr:to>
    <xdr:sp macro="" textlink="">
      <xdr:nvSpPr>
        <xdr:cNvPr id="11335" name="テキスト ボックス 71"/>
        <xdr:cNvSpPr txBox="1"/>
      </xdr:nvSpPr>
      <xdr:spPr>
        <a:xfrm>
          <a:off x="3225165" y="274701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158,855</a:t>
          </a:r>
        </a:p>
      </xdr:txBody>
    </xdr:sp>
    <xdr:clientData/>
  </xdr:twoCellAnchor>
  <xdr:twoCellAnchor>
    <xdr:from>
      <xdr:col>2</xdr:col>
      <xdr:colOff>590550</xdr:colOff>
      <xdr:row>16</xdr:row>
      <xdr:rowOff>165100</xdr:rowOff>
    </xdr:from>
    <xdr:to>
      <xdr:col>2</xdr:col>
      <xdr:colOff>692785</xdr:colOff>
      <xdr:row>17</xdr:row>
      <xdr:rowOff>95250</xdr:rowOff>
    </xdr:to>
    <xdr:sp macro="" textlink="">
      <xdr:nvSpPr>
        <xdr:cNvPr id="11336" name="円/楕円 72"/>
        <xdr:cNvSpPr/>
      </xdr:nvSpPr>
      <xdr:spPr>
        <a:xfrm>
          <a:off x="2857500" y="2955925"/>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260350</xdr:colOff>
      <xdr:row>15</xdr:row>
      <xdr:rowOff>105410</xdr:rowOff>
    </xdr:from>
    <xdr:to>
      <xdr:col>2</xdr:col>
      <xdr:colOff>1022985</xdr:colOff>
      <xdr:row>17</xdr:row>
      <xdr:rowOff>21590</xdr:rowOff>
    </xdr:to>
    <xdr:sp macro="" textlink="">
      <xdr:nvSpPr>
        <xdr:cNvPr id="11337" name="テキスト ボックス 73"/>
        <xdr:cNvSpPr txBox="1"/>
      </xdr:nvSpPr>
      <xdr:spPr>
        <a:xfrm>
          <a:off x="2527300" y="2724785"/>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162,753</a:t>
          </a:r>
        </a:p>
      </xdr:txBody>
    </xdr:sp>
    <xdr:clientData/>
  </xdr:twoCellAnchor>
  <xdr:twoCellAnchor>
    <xdr:from>
      <xdr:col>1</xdr:col>
      <xdr:colOff>1026160</xdr:colOff>
      <xdr:row>29</xdr:row>
      <xdr:rowOff>12700</xdr:rowOff>
    </xdr:from>
    <xdr:to>
      <xdr:col>5</xdr:col>
      <xdr:colOff>733425</xdr:colOff>
      <xdr:row>30</xdr:row>
      <xdr:rowOff>95250</xdr:rowOff>
    </xdr:to>
    <xdr:sp macro="" textlink="">
      <xdr:nvSpPr>
        <xdr:cNvPr id="11338" name="正方形/長方形 74"/>
        <xdr:cNvSpPr/>
      </xdr:nvSpPr>
      <xdr:spPr>
        <a:xfrm>
          <a:off x="2159635" y="5080000"/>
          <a:ext cx="4241165"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lIns="18288" tIns="0" rIns="0" bIns="0" anchor="ctr" upright="1"/>
        <a:lstStyle/>
        <a:p>
          <a:pPr algn="ctr"/>
          <a:r>
            <a:rPr sz="1100" b="0" i="0" u="none" strike="noStrike" baseline="0">
              <a:solidFill>
                <a:srgbClr val="000000"/>
              </a:solidFill>
              <a:latin typeface="ＭＳ Ｐゴシック"/>
              <a:ea typeface="ＭＳ Ｐゴシック"/>
            </a:rPr>
            <a:t>人口1人当たり決算額の推移</a:t>
          </a:r>
        </a:p>
      </xdr:txBody>
    </xdr:sp>
    <xdr:clientData/>
  </xdr:twoCellAnchor>
  <xdr:twoCellAnchor>
    <xdr:from>
      <xdr:col>0</xdr:col>
      <xdr:colOff>127635</xdr:colOff>
      <xdr:row>29</xdr:row>
      <xdr:rowOff>12700</xdr:rowOff>
    </xdr:from>
    <xdr:to>
      <xdr:col>1</xdr:col>
      <xdr:colOff>327025</xdr:colOff>
      <xdr:row>33</xdr:row>
      <xdr:rowOff>298450</xdr:rowOff>
    </xdr:to>
    <xdr:sp macro="" textlink="">
      <xdr:nvSpPr>
        <xdr:cNvPr id="11339" name="角丸四角形 75"/>
        <xdr:cNvSpPr/>
      </xdr:nvSpPr>
      <xdr:spPr>
        <a:xfrm>
          <a:off x="127635" y="5080000"/>
          <a:ext cx="1332865"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wrap="square" lIns="18288" tIns="0" rIns="0" bIns="0"/>
        <a:lstStyle/>
        <a:p>
          <a:endParaRPr/>
        </a:p>
      </xdr:txBody>
    </xdr:sp>
    <xdr:clientData/>
  </xdr:twoCellAnchor>
  <xdr:twoCellAnchor>
    <xdr:from>
      <xdr:col>0</xdr:col>
      <xdr:colOff>457835</xdr:colOff>
      <xdr:row>29</xdr:row>
      <xdr:rowOff>127000</xdr:rowOff>
    </xdr:from>
    <xdr:to>
      <xdr:col>1</xdr:col>
      <xdr:colOff>593725</xdr:colOff>
      <xdr:row>31</xdr:row>
      <xdr:rowOff>37465</xdr:rowOff>
    </xdr:to>
    <xdr:sp macro="" textlink="">
      <xdr:nvSpPr>
        <xdr:cNvPr id="11340" name="正方形/長方形 76"/>
        <xdr:cNvSpPr/>
      </xdr:nvSpPr>
      <xdr:spPr>
        <a:xfrm>
          <a:off x="457835" y="5194300"/>
          <a:ext cx="1269365" cy="253365"/>
        </a:xfrm>
        <a:prstGeom prst="rect">
          <a:avLst/>
        </a:prstGeom>
        <a:noFill/>
        <a:ln w="9525" cap="flat" cmpd="sng" algn="ctr">
          <a:noFill/>
          <a:prstDash val="solid"/>
          <a:round/>
          <a:headEnd type="none" w="med" len="med"/>
          <a:tailEnd type="none" w="med" len="med"/>
        </a:ln>
        <a:effectLst/>
      </xdr:spPr>
      <xdr:txBody>
        <a:bodyPr vertOverflow="clip" horzOverflow="clip" lIns="18288" tIns="0" rIns="0" bIns="0" anchor="t" upright="1"/>
        <a:lstStyle/>
        <a:p>
          <a:pPr algn="l"/>
          <a:r>
            <a:rPr sz="800" b="0" i="0" u="none" strike="noStrike" baseline="0">
              <a:solidFill>
                <a:srgbClr val="000000"/>
              </a:solidFill>
            </a:rPr>
            <a:t>当　該　団　体　値</a:t>
          </a:r>
        </a:p>
      </xdr:txBody>
    </xdr:sp>
    <xdr:clientData/>
  </xdr:twoCellAnchor>
  <xdr:twoCellAnchor>
    <xdr:from>
      <xdr:col>0</xdr:col>
      <xdr:colOff>457835</xdr:colOff>
      <xdr:row>31</xdr:row>
      <xdr:rowOff>50800</xdr:rowOff>
    </xdr:from>
    <xdr:to>
      <xdr:col>1</xdr:col>
      <xdr:colOff>593725</xdr:colOff>
      <xdr:row>31</xdr:row>
      <xdr:rowOff>305435</xdr:rowOff>
    </xdr:to>
    <xdr:sp macro="" textlink="">
      <xdr:nvSpPr>
        <xdr:cNvPr id="11341" name="正方形/長方形 77"/>
        <xdr:cNvSpPr/>
      </xdr:nvSpPr>
      <xdr:spPr>
        <a:xfrm>
          <a:off x="457835" y="5461000"/>
          <a:ext cx="1269365" cy="254635"/>
        </a:xfrm>
        <a:prstGeom prst="rect">
          <a:avLst/>
        </a:prstGeom>
        <a:noFill/>
        <a:ln w="9525" cap="flat" cmpd="sng" algn="ctr">
          <a:noFill/>
          <a:prstDash val="solid"/>
          <a:round/>
          <a:headEnd type="none" w="med" len="med"/>
          <a:tailEnd type="none" w="med" len="med"/>
        </a:ln>
        <a:effectLst/>
      </xdr:spPr>
      <xdr:txBody>
        <a:bodyPr vertOverflow="clip" horzOverflow="clip" lIns="18288" tIns="0" rIns="0" bIns="0" anchor="t" upright="1"/>
        <a:lstStyle/>
        <a:p>
          <a:pPr algn="l"/>
          <a:r>
            <a:rPr sz="800" b="0" i="0" u="none" strike="noStrike" baseline="0">
              <a:solidFill>
                <a:srgbClr val="000000"/>
              </a:solidFill>
            </a:rPr>
            <a:t>類似団体内平均値</a:t>
          </a:r>
        </a:p>
      </xdr:txBody>
    </xdr:sp>
    <xdr:clientData/>
  </xdr:twoCellAnchor>
  <xdr:twoCellAnchor>
    <xdr:from>
      <xdr:col>0</xdr:col>
      <xdr:colOff>457835</xdr:colOff>
      <xdr:row>32</xdr:row>
      <xdr:rowOff>12700</xdr:rowOff>
    </xdr:from>
    <xdr:to>
      <xdr:col>1</xdr:col>
      <xdr:colOff>593725</xdr:colOff>
      <xdr:row>34</xdr:row>
      <xdr:rowOff>133350</xdr:rowOff>
    </xdr:to>
    <xdr:sp macro="" textlink="">
      <xdr:nvSpPr>
        <xdr:cNvPr id="11342" name="正方形/長方形 78"/>
        <xdr:cNvSpPr/>
      </xdr:nvSpPr>
      <xdr:spPr>
        <a:xfrm>
          <a:off x="457835" y="5765800"/>
          <a:ext cx="1269365" cy="635000"/>
        </a:xfrm>
        <a:prstGeom prst="rect">
          <a:avLst/>
        </a:prstGeom>
        <a:noFill/>
        <a:ln w="9525" cap="flat" cmpd="sng" algn="ctr">
          <a:noFill/>
          <a:prstDash val="solid"/>
          <a:round/>
          <a:headEnd type="none" w="med" len="med"/>
          <a:tailEnd type="none" w="med" len="med"/>
        </a:ln>
        <a:effectLst/>
      </xdr:spPr>
      <xdr:txBody>
        <a:bodyPr vertOverflow="clip" horzOverflow="clip" lIns="18288" tIns="0" rIns="0" bIns="0" anchor="t" upright="1"/>
        <a:lstStyle/>
        <a:p>
          <a:pPr algn="l"/>
          <a:r>
            <a:rPr sz="800" b="0" i="0" u="none" strike="noStrike" baseline="0">
              <a:solidFill>
                <a:srgbClr val="000000"/>
              </a:solidFill>
            </a:rPr>
            <a:t>類似団体内の</a:t>
          </a:r>
        </a:p>
        <a:p>
          <a:pPr algn="l"/>
          <a:r>
            <a:rPr sz="800" b="0" i="0" u="none" strike="noStrike" baseline="0">
              <a:solidFill>
                <a:srgbClr val="000000"/>
              </a:solidFill>
            </a:rPr>
            <a:t> 最大値及び最小値</a:t>
          </a:r>
        </a:p>
      </xdr:txBody>
    </xdr:sp>
    <xdr:clientData/>
  </xdr:twoCellAnchor>
  <xdr:twoCellAnchor>
    <xdr:from>
      <xdr:col>0</xdr:col>
      <xdr:colOff>197485</xdr:colOff>
      <xdr:row>30</xdr:row>
      <xdr:rowOff>19050</xdr:rowOff>
    </xdr:from>
    <xdr:to>
      <xdr:col>0</xdr:col>
      <xdr:colOff>367665</xdr:colOff>
      <xdr:row>30</xdr:row>
      <xdr:rowOff>19050</xdr:rowOff>
    </xdr:to>
    <xdr:cxnSp macro="">
      <xdr:nvCxnSpPr>
        <xdr:cNvPr id="11343" name="直線コネクタ 79"/>
        <xdr:cNvCxnSpPr/>
      </xdr:nvCxnSpPr>
      <xdr:spPr>
        <a:xfrm flipH="1">
          <a:off x="197485" y="5257800"/>
          <a:ext cx="170180"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305435</xdr:rowOff>
    </xdr:from>
    <xdr:to>
      <xdr:col>0</xdr:col>
      <xdr:colOff>282575</xdr:colOff>
      <xdr:row>32</xdr:row>
      <xdr:rowOff>101600</xdr:rowOff>
    </xdr:to>
    <xdr:cxnSp macro="">
      <xdr:nvCxnSpPr>
        <xdr:cNvPr id="11344" name="直線コネクタ 80"/>
        <xdr:cNvCxnSpPr/>
      </xdr:nvCxnSpPr>
      <xdr:spPr>
        <a:xfrm>
          <a:off x="282575" y="5715635"/>
          <a:ext cx="0" cy="13906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197485</xdr:colOff>
      <xdr:row>31</xdr:row>
      <xdr:rowOff>305435</xdr:rowOff>
    </xdr:from>
    <xdr:to>
      <xdr:col>0</xdr:col>
      <xdr:colOff>367665</xdr:colOff>
      <xdr:row>31</xdr:row>
      <xdr:rowOff>305435</xdr:rowOff>
    </xdr:to>
    <xdr:cxnSp macro="">
      <xdr:nvCxnSpPr>
        <xdr:cNvPr id="11345" name="直線コネクタ 81"/>
        <xdr:cNvCxnSpPr/>
      </xdr:nvCxnSpPr>
      <xdr:spPr>
        <a:xfrm flipH="1">
          <a:off x="197485" y="5715635"/>
          <a:ext cx="17018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27940</xdr:rowOff>
    </xdr:from>
    <xdr:to>
      <xdr:col>0</xdr:col>
      <xdr:colOff>282575</xdr:colOff>
      <xdr:row>33</xdr:row>
      <xdr:rowOff>168275</xdr:rowOff>
    </xdr:to>
    <xdr:cxnSp macro="">
      <xdr:nvCxnSpPr>
        <xdr:cNvPr id="11346" name="直線コネクタ 82"/>
        <xdr:cNvCxnSpPr/>
      </xdr:nvCxnSpPr>
      <xdr:spPr>
        <a:xfrm flipV="1">
          <a:off x="282575" y="5952490"/>
          <a:ext cx="0" cy="14033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197485</xdr:colOff>
      <xdr:row>33</xdr:row>
      <xdr:rowOff>172085</xdr:rowOff>
    </xdr:from>
    <xdr:to>
      <xdr:col>0</xdr:col>
      <xdr:colOff>367665</xdr:colOff>
      <xdr:row>33</xdr:row>
      <xdr:rowOff>172085</xdr:rowOff>
    </xdr:to>
    <xdr:cxnSp macro="">
      <xdr:nvCxnSpPr>
        <xdr:cNvPr id="11347" name="直線コネクタ 83"/>
        <xdr:cNvCxnSpPr/>
      </xdr:nvCxnSpPr>
      <xdr:spPr>
        <a:xfrm flipH="1">
          <a:off x="197485" y="6096635"/>
          <a:ext cx="17018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11348" name="円/楕円 84"/>
        <xdr:cNvSpPr/>
      </xdr:nvSpPr>
      <xdr:spPr>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11349" name="フローチャート : 判断 85"/>
        <xdr:cNvSpPr/>
      </xdr:nvSpPr>
      <xdr:spPr>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1026160</xdr:colOff>
      <xdr:row>31</xdr:row>
      <xdr:rowOff>240665</xdr:rowOff>
    </xdr:from>
    <xdr:to>
      <xdr:col>5</xdr:col>
      <xdr:colOff>733425</xdr:colOff>
      <xdr:row>39</xdr:row>
      <xdr:rowOff>298450</xdr:rowOff>
    </xdr:to>
    <xdr:sp macro="" textlink="">
      <xdr:nvSpPr>
        <xdr:cNvPr id="11350" name="正方形/長方形 86"/>
        <xdr:cNvSpPr/>
      </xdr:nvSpPr>
      <xdr:spPr>
        <a:xfrm>
          <a:off x="2159635" y="5650865"/>
          <a:ext cx="4241165" cy="2286635"/>
        </a:xfrm>
        <a:prstGeom prst="rect">
          <a:avLst/>
        </a:prstGeom>
        <a:solidFill>
          <a:srgbClr val="E6FFD5"/>
        </a:solidFill>
        <a:ln w="9525" cap="flat" cmpd="sng" algn="ctr">
          <a:no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1</xdr:col>
      <xdr:colOff>542925</xdr:colOff>
      <xdr:row>30</xdr:row>
      <xdr:rowOff>31750</xdr:rowOff>
    </xdr:from>
    <xdr:to>
      <xdr:col>1</xdr:col>
      <xdr:colOff>953770</xdr:colOff>
      <xdr:row>31</xdr:row>
      <xdr:rowOff>135890</xdr:rowOff>
    </xdr:to>
    <xdr:sp macro="" textlink="">
      <xdr:nvSpPr>
        <xdr:cNvPr id="11351" name="テキスト ボックス 87"/>
        <xdr:cNvSpPr txBox="1"/>
      </xdr:nvSpPr>
      <xdr:spPr>
        <a:xfrm>
          <a:off x="1676400" y="5270500"/>
          <a:ext cx="410845" cy="2755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100" b="0" i="0" u="none" strike="noStrike" baseline="0">
              <a:solidFill>
                <a:srgbClr val="000000"/>
              </a:solidFill>
              <a:latin typeface="ＭＳ Ｐゴシック"/>
              <a:ea typeface="ＭＳ Ｐゴシック"/>
            </a:rPr>
            <a:t>(円)</a:t>
          </a:r>
        </a:p>
      </xdr:txBody>
    </xdr:sp>
    <xdr:clientData/>
  </xdr:twoCellAnchor>
  <xdr:twoCellAnchor>
    <xdr:from>
      <xdr:col>1</xdr:col>
      <xdr:colOff>1026160</xdr:colOff>
      <xdr:row>39</xdr:row>
      <xdr:rowOff>298450</xdr:rowOff>
    </xdr:from>
    <xdr:to>
      <xdr:col>5</xdr:col>
      <xdr:colOff>733425</xdr:colOff>
      <xdr:row>39</xdr:row>
      <xdr:rowOff>298450</xdr:rowOff>
    </xdr:to>
    <xdr:cxnSp macro="">
      <xdr:nvCxnSpPr>
        <xdr:cNvPr id="11352" name="直線コネクタ 88"/>
        <xdr:cNvCxnSpPr/>
      </xdr:nvCxnSpPr>
      <xdr:spPr>
        <a:xfrm>
          <a:off x="2159635" y="79375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1026160</xdr:colOff>
      <xdr:row>38</xdr:row>
      <xdr:rowOff>143510</xdr:rowOff>
    </xdr:from>
    <xdr:to>
      <xdr:col>5</xdr:col>
      <xdr:colOff>733425</xdr:colOff>
      <xdr:row>38</xdr:row>
      <xdr:rowOff>143510</xdr:rowOff>
    </xdr:to>
    <xdr:cxnSp macro="">
      <xdr:nvCxnSpPr>
        <xdr:cNvPr id="11353" name="直線コネクタ 89"/>
        <xdr:cNvCxnSpPr/>
      </xdr:nvCxnSpPr>
      <xdr:spPr>
        <a:xfrm>
          <a:off x="2159635" y="761111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1026160</xdr:colOff>
      <xdr:row>37</xdr:row>
      <xdr:rowOff>160020</xdr:rowOff>
    </xdr:from>
    <xdr:to>
      <xdr:col>5</xdr:col>
      <xdr:colOff>733425</xdr:colOff>
      <xdr:row>37</xdr:row>
      <xdr:rowOff>160020</xdr:rowOff>
    </xdr:to>
    <xdr:cxnSp macro="">
      <xdr:nvCxnSpPr>
        <xdr:cNvPr id="11354" name="直線コネクタ 90"/>
        <xdr:cNvCxnSpPr/>
      </xdr:nvCxnSpPr>
      <xdr:spPr>
        <a:xfrm>
          <a:off x="2159635" y="728472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37</xdr:row>
      <xdr:rowOff>17780</xdr:rowOff>
    </xdr:from>
    <xdr:to>
      <xdr:col>1</xdr:col>
      <xdr:colOff>1036955</xdr:colOff>
      <xdr:row>37</xdr:row>
      <xdr:rowOff>275590</xdr:rowOff>
    </xdr:to>
    <xdr:sp macro="" textlink="">
      <xdr:nvSpPr>
        <xdr:cNvPr id="11355" name="テキスト ボックス 91"/>
        <xdr:cNvSpPr txBox="1"/>
      </xdr:nvSpPr>
      <xdr:spPr>
        <a:xfrm>
          <a:off x="1409065" y="7142480"/>
          <a:ext cx="761365" cy="25781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1026160</xdr:colOff>
      <xdr:row>36</xdr:row>
      <xdr:rowOff>4445</xdr:rowOff>
    </xdr:from>
    <xdr:to>
      <xdr:col>5</xdr:col>
      <xdr:colOff>733425</xdr:colOff>
      <xdr:row>36</xdr:row>
      <xdr:rowOff>4445</xdr:rowOff>
    </xdr:to>
    <xdr:cxnSp macro="">
      <xdr:nvCxnSpPr>
        <xdr:cNvPr id="11356" name="直線コネクタ 92"/>
        <xdr:cNvCxnSpPr/>
      </xdr:nvCxnSpPr>
      <xdr:spPr>
        <a:xfrm>
          <a:off x="2159635" y="6957695"/>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35</xdr:row>
      <xdr:rowOff>205740</xdr:rowOff>
    </xdr:from>
    <xdr:to>
      <xdr:col>1</xdr:col>
      <xdr:colOff>1036955</xdr:colOff>
      <xdr:row>36</xdr:row>
      <xdr:rowOff>121920</xdr:rowOff>
    </xdr:to>
    <xdr:sp macro="" textlink="">
      <xdr:nvSpPr>
        <xdr:cNvPr id="11357" name="テキスト ボックス 93"/>
        <xdr:cNvSpPr txBox="1"/>
      </xdr:nvSpPr>
      <xdr:spPr>
        <a:xfrm>
          <a:off x="1409065" y="681609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1</xdr:col>
      <xdr:colOff>1026160</xdr:colOff>
      <xdr:row>35</xdr:row>
      <xdr:rowOff>21590</xdr:rowOff>
    </xdr:from>
    <xdr:to>
      <xdr:col>5</xdr:col>
      <xdr:colOff>733425</xdr:colOff>
      <xdr:row>35</xdr:row>
      <xdr:rowOff>21590</xdr:rowOff>
    </xdr:to>
    <xdr:cxnSp macro="">
      <xdr:nvCxnSpPr>
        <xdr:cNvPr id="11358" name="直線コネクタ 94"/>
        <xdr:cNvCxnSpPr/>
      </xdr:nvCxnSpPr>
      <xdr:spPr>
        <a:xfrm>
          <a:off x="2159635" y="663194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34</xdr:row>
      <xdr:rowOff>221615</xdr:rowOff>
    </xdr:from>
    <xdr:to>
      <xdr:col>1</xdr:col>
      <xdr:colOff>1036955</xdr:colOff>
      <xdr:row>35</xdr:row>
      <xdr:rowOff>137160</xdr:rowOff>
    </xdr:to>
    <xdr:sp macro="" textlink="">
      <xdr:nvSpPr>
        <xdr:cNvPr id="11359" name="テキスト ボックス 95"/>
        <xdr:cNvSpPr txBox="1"/>
      </xdr:nvSpPr>
      <xdr:spPr>
        <a:xfrm>
          <a:off x="1409065" y="648906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1</xdr:col>
      <xdr:colOff>1026160</xdr:colOff>
      <xdr:row>34</xdr:row>
      <xdr:rowOff>37465</xdr:rowOff>
    </xdr:from>
    <xdr:to>
      <xdr:col>5</xdr:col>
      <xdr:colOff>733425</xdr:colOff>
      <xdr:row>34</xdr:row>
      <xdr:rowOff>37465</xdr:rowOff>
    </xdr:to>
    <xdr:cxnSp macro="">
      <xdr:nvCxnSpPr>
        <xdr:cNvPr id="11360" name="直線コネクタ 96"/>
        <xdr:cNvCxnSpPr/>
      </xdr:nvCxnSpPr>
      <xdr:spPr>
        <a:xfrm>
          <a:off x="2159635" y="6304915"/>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33</xdr:row>
      <xdr:rowOff>238125</xdr:rowOff>
    </xdr:from>
    <xdr:to>
      <xdr:col>1</xdr:col>
      <xdr:colOff>1036955</xdr:colOff>
      <xdr:row>34</xdr:row>
      <xdr:rowOff>153035</xdr:rowOff>
    </xdr:to>
    <xdr:sp macro="" textlink="">
      <xdr:nvSpPr>
        <xdr:cNvPr id="11361" name="テキスト ボックス 97"/>
        <xdr:cNvSpPr txBox="1"/>
      </xdr:nvSpPr>
      <xdr:spPr>
        <a:xfrm>
          <a:off x="1409065" y="6162675"/>
          <a:ext cx="761365" cy="25781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90,000</a:t>
          </a:r>
        </a:p>
      </xdr:txBody>
    </xdr:sp>
    <xdr:clientData/>
  </xdr:twoCellAnchor>
  <xdr:twoCellAnchor>
    <xdr:from>
      <xdr:col>1</xdr:col>
      <xdr:colOff>1026160</xdr:colOff>
      <xdr:row>33</xdr:row>
      <xdr:rowOff>53975</xdr:rowOff>
    </xdr:from>
    <xdr:to>
      <xdr:col>5</xdr:col>
      <xdr:colOff>733425</xdr:colOff>
      <xdr:row>33</xdr:row>
      <xdr:rowOff>53975</xdr:rowOff>
    </xdr:to>
    <xdr:cxnSp macro="">
      <xdr:nvCxnSpPr>
        <xdr:cNvPr id="11362" name="直線コネクタ 98"/>
        <xdr:cNvCxnSpPr/>
      </xdr:nvCxnSpPr>
      <xdr:spPr>
        <a:xfrm>
          <a:off x="2159635" y="5978525"/>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32</xdr:row>
      <xdr:rowOff>82550</xdr:rowOff>
    </xdr:from>
    <xdr:to>
      <xdr:col>1</xdr:col>
      <xdr:colOff>1036955</xdr:colOff>
      <xdr:row>33</xdr:row>
      <xdr:rowOff>170815</xdr:rowOff>
    </xdr:to>
    <xdr:sp macro="" textlink="">
      <xdr:nvSpPr>
        <xdr:cNvPr id="11363" name="テキスト ボックス 99"/>
        <xdr:cNvSpPr txBox="1"/>
      </xdr:nvSpPr>
      <xdr:spPr>
        <a:xfrm>
          <a:off x="1409065" y="5835650"/>
          <a:ext cx="761365"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120,000</a:t>
          </a:r>
        </a:p>
      </xdr:txBody>
    </xdr:sp>
    <xdr:clientData/>
  </xdr:twoCellAnchor>
  <xdr:twoCellAnchor>
    <xdr:from>
      <xdr:col>1</xdr:col>
      <xdr:colOff>1026160</xdr:colOff>
      <xdr:row>31</xdr:row>
      <xdr:rowOff>240665</xdr:rowOff>
    </xdr:from>
    <xdr:to>
      <xdr:col>5</xdr:col>
      <xdr:colOff>733425</xdr:colOff>
      <xdr:row>31</xdr:row>
      <xdr:rowOff>240665</xdr:rowOff>
    </xdr:to>
    <xdr:cxnSp macro="">
      <xdr:nvCxnSpPr>
        <xdr:cNvPr id="11364" name="直線コネクタ 100"/>
        <xdr:cNvCxnSpPr/>
      </xdr:nvCxnSpPr>
      <xdr:spPr>
        <a:xfrm>
          <a:off x="2159635" y="5650865"/>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editAs="oneCell">
    <xdr:from>
      <xdr:col>1</xdr:col>
      <xdr:colOff>275590</xdr:colOff>
      <xdr:row>31</xdr:row>
      <xdr:rowOff>99695</xdr:rowOff>
    </xdr:from>
    <xdr:to>
      <xdr:col>1</xdr:col>
      <xdr:colOff>1036955</xdr:colOff>
      <xdr:row>32</xdr:row>
      <xdr:rowOff>15240</xdr:rowOff>
    </xdr:to>
    <xdr:sp macro="" textlink="">
      <xdr:nvSpPr>
        <xdr:cNvPr id="11365" name="テキスト ボックス 101"/>
        <xdr:cNvSpPr txBox="1"/>
      </xdr:nvSpPr>
      <xdr:spPr>
        <a:xfrm>
          <a:off x="1409065" y="550989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1</xdr:col>
      <xdr:colOff>1026160</xdr:colOff>
      <xdr:row>31</xdr:row>
      <xdr:rowOff>240665</xdr:rowOff>
    </xdr:from>
    <xdr:to>
      <xdr:col>5</xdr:col>
      <xdr:colOff>733425</xdr:colOff>
      <xdr:row>39</xdr:row>
      <xdr:rowOff>298450</xdr:rowOff>
    </xdr:to>
    <xdr:sp macro="" textlink="">
      <xdr:nvSpPr>
        <xdr:cNvPr id="11366" name="人口1人当たり決算額の推移グラフ枠445"/>
        <xdr:cNvSpPr/>
      </xdr:nvSpPr>
      <xdr:spPr>
        <a:xfrm>
          <a:off x="2159635" y="5650865"/>
          <a:ext cx="4241165" cy="2286635"/>
        </a:xfrm>
        <a:prstGeom prst="rect">
          <a:avLst/>
        </a:prstGeom>
        <a:noFill/>
        <a:ln w="190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4</xdr:col>
      <xdr:colOff>1118235</xdr:colOff>
      <xdr:row>33</xdr:row>
      <xdr:rowOff>244475</xdr:rowOff>
    </xdr:from>
    <xdr:to>
      <xdr:col>4</xdr:col>
      <xdr:colOff>1118235</xdr:colOff>
      <xdr:row>38</xdr:row>
      <xdr:rowOff>33020</xdr:rowOff>
    </xdr:to>
    <xdr:cxnSp macro="">
      <xdr:nvCxnSpPr>
        <xdr:cNvPr id="11367" name="直線コネクタ 103"/>
        <xdr:cNvCxnSpPr/>
      </xdr:nvCxnSpPr>
      <xdr:spPr>
        <a:xfrm flipV="1">
          <a:off x="5652135" y="6169025"/>
          <a:ext cx="0" cy="133159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editAs="oneCell">
    <xdr:from>
      <xdr:col>5</xdr:col>
      <xdr:colOff>73025</xdr:colOff>
      <xdr:row>38</xdr:row>
      <xdr:rowOff>5080</xdr:rowOff>
    </xdr:from>
    <xdr:to>
      <xdr:col>5</xdr:col>
      <xdr:colOff>835660</xdr:colOff>
      <xdr:row>39</xdr:row>
      <xdr:rowOff>92710</xdr:rowOff>
    </xdr:to>
    <xdr:sp macro="" textlink="">
      <xdr:nvSpPr>
        <xdr:cNvPr id="11368" name="人口1人当たり決算額の推移最小値テキスト445"/>
        <xdr:cNvSpPr txBox="1"/>
      </xdr:nvSpPr>
      <xdr:spPr>
        <a:xfrm>
          <a:off x="5740400" y="747268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-19,876</a:t>
          </a:r>
        </a:p>
      </xdr:txBody>
    </xdr:sp>
    <xdr:clientData/>
  </xdr:twoCellAnchor>
  <xdr:twoCellAnchor>
    <xdr:from>
      <xdr:col>4</xdr:col>
      <xdr:colOff>1028065</xdr:colOff>
      <xdr:row>38</xdr:row>
      <xdr:rowOff>33020</xdr:rowOff>
    </xdr:from>
    <xdr:to>
      <xdr:col>5</xdr:col>
      <xdr:colOff>73025</xdr:colOff>
      <xdr:row>38</xdr:row>
      <xdr:rowOff>33020</xdr:rowOff>
    </xdr:to>
    <xdr:cxnSp macro="">
      <xdr:nvCxnSpPr>
        <xdr:cNvPr id="11369" name="直線コネクタ 105"/>
        <xdr:cNvCxnSpPr/>
      </xdr:nvCxnSpPr>
      <xdr:spPr>
        <a:xfrm>
          <a:off x="5561965" y="7500620"/>
          <a:ext cx="178435"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editAs="oneCell">
    <xdr:from>
      <xdr:col>5</xdr:col>
      <xdr:colOff>73025</xdr:colOff>
      <xdr:row>32</xdr:row>
      <xdr:rowOff>159385</xdr:rowOff>
    </xdr:from>
    <xdr:to>
      <xdr:col>5</xdr:col>
      <xdr:colOff>835660</xdr:colOff>
      <xdr:row>33</xdr:row>
      <xdr:rowOff>246380</xdr:rowOff>
    </xdr:to>
    <xdr:sp macro="" textlink="">
      <xdr:nvSpPr>
        <xdr:cNvPr id="11370" name="人口1人当たり決算額の推移最大値テキスト445"/>
        <xdr:cNvSpPr txBox="1"/>
      </xdr:nvSpPr>
      <xdr:spPr>
        <a:xfrm>
          <a:off x="5740400" y="5912485"/>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102,444</a:t>
          </a:r>
        </a:p>
      </xdr:txBody>
    </xdr:sp>
    <xdr:clientData/>
  </xdr:twoCellAnchor>
  <xdr:twoCellAnchor>
    <xdr:from>
      <xdr:col>4</xdr:col>
      <xdr:colOff>1028065</xdr:colOff>
      <xdr:row>33</xdr:row>
      <xdr:rowOff>244475</xdr:rowOff>
    </xdr:from>
    <xdr:to>
      <xdr:col>5</xdr:col>
      <xdr:colOff>73025</xdr:colOff>
      <xdr:row>33</xdr:row>
      <xdr:rowOff>244475</xdr:rowOff>
    </xdr:to>
    <xdr:cxnSp macro="">
      <xdr:nvCxnSpPr>
        <xdr:cNvPr id="11371" name="直線コネクタ 107"/>
        <xdr:cNvCxnSpPr/>
      </xdr:nvCxnSpPr>
      <xdr:spPr>
        <a:xfrm>
          <a:off x="5561965" y="6169025"/>
          <a:ext cx="178435"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34</xdr:row>
      <xdr:rowOff>304165</xdr:rowOff>
    </xdr:from>
    <xdr:to>
      <xdr:col>4</xdr:col>
      <xdr:colOff>1118235</xdr:colOff>
      <xdr:row>35</xdr:row>
      <xdr:rowOff>38735</xdr:rowOff>
    </xdr:to>
    <xdr:cxnSp macro="">
      <xdr:nvCxnSpPr>
        <xdr:cNvPr id="11372" name="直線コネクタ 108"/>
        <xdr:cNvCxnSpPr/>
      </xdr:nvCxnSpPr>
      <xdr:spPr>
        <a:xfrm>
          <a:off x="5003800" y="6571615"/>
          <a:ext cx="648335" cy="7747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editAs="oneCell">
    <xdr:from>
      <xdr:col>5</xdr:col>
      <xdr:colOff>73025</xdr:colOff>
      <xdr:row>35</xdr:row>
      <xdr:rowOff>215265</xdr:rowOff>
    </xdr:from>
    <xdr:to>
      <xdr:col>5</xdr:col>
      <xdr:colOff>835660</xdr:colOff>
      <xdr:row>36</xdr:row>
      <xdr:rowOff>130810</xdr:rowOff>
    </xdr:to>
    <xdr:sp macro="" textlink="">
      <xdr:nvSpPr>
        <xdr:cNvPr id="11373" name="人口1人当たり決算額の推移平均値テキスト445"/>
        <xdr:cNvSpPr txBox="1"/>
      </xdr:nvSpPr>
      <xdr:spPr>
        <a:xfrm>
          <a:off x="5740400" y="6825615"/>
          <a:ext cx="76263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34,934</a:t>
          </a:r>
        </a:p>
      </xdr:txBody>
    </xdr:sp>
    <xdr:clientData/>
  </xdr:twoCellAnchor>
  <xdr:twoCellAnchor>
    <xdr:from>
      <xdr:col>4</xdr:col>
      <xdr:colOff>1066800</xdr:colOff>
      <xdr:row>35</xdr:row>
      <xdr:rowOff>243205</xdr:rowOff>
    </xdr:from>
    <xdr:to>
      <xdr:col>5</xdr:col>
      <xdr:colOff>35560</xdr:colOff>
      <xdr:row>36</xdr:row>
      <xdr:rowOff>1905</xdr:rowOff>
    </xdr:to>
    <xdr:sp macro="" textlink="">
      <xdr:nvSpPr>
        <xdr:cNvPr id="11374" name="フローチャート : 判断 110"/>
        <xdr:cNvSpPr/>
      </xdr:nvSpPr>
      <xdr:spPr>
        <a:xfrm>
          <a:off x="5600700" y="6853555"/>
          <a:ext cx="102235"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3</xdr:col>
      <xdr:colOff>905510</xdr:colOff>
      <xdr:row>34</xdr:row>
      <xdr:rowOff>246380</xdr:rowOff>
    </xdr:from>
    <xdr:to>
      <xdr:col>4</xdr:col>
      <xdr:colOff>469900</xdr:colOff>
      <xdr:row>34</xdr:row>
      <xdr:rowOff>304165</xdr:rowOff>
    </xdr:to>
    <xdr:cxnSp macro="">
      <xdr:nvCxnSpPr>
        <xdr:cNvPr id="11375" name="直線コネクタ 111"/>
        <xdr:cNvCxnSpPr/>
      </xdr:nvCxnSpPr>
      <xdr:spPr>
        <a:xfrm>
          <a:off x="4305935" y="6513830"/>
          <a:ext cx="697865" cy="5778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227330</xdr:rowOff>
    </xdr:from>
    <xdr:to>
      <xdr:col>4</xdr:col>
      <xdr:colOff>520700</xdr:colOff>
      <xdr:row>35</xdr:row>
      <xdr:rowOff>329565</xdr:rowOff>
    </xdr:to>
    <xdr:sp macro="" textlink="">
      <xdr:nvSpPr>
        <xdr:cNvPr id="11376" name="フローチャート : 判断 112"/>
        <xdr:cNvSpPr/>
      </xdr:nvSpPr>
      <xdr:spPr>
        <a:xfrm>
          <a:off x="4953000" y="6837680"/>
          <a:ext cx="101600" cy="10223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4</xdr:col>
      <xdr:colOff>88900</xdr:colOff>
      <xdr:row>35</xdr:row>
      <xdr:rowOff>313055</xdr:rowOff>
    </xdr:from>
    <xdr:to>
      <xdr:col>4</xdr:col>
      <xdr:colOff>824230</xdr:colOff>
      <xdr:row>37</xdr:row>
      <xdr:rowOff>57785</xdr:rowOff>
    </xdr:to>
    <xdr:sp macro="" textlink="">
      <xdr:nvSpPr>
        <xdr:cNvPr id="11377" name="テキスト ボックス 113"/>
        <xdr:cNvSpPr txBox="1"/>
      </xdr:nvSpPr>
      <xdr:spPr>
        <a:xfrm>
          <a:off x="4622800" y="6923405"/>
          <a:ext cx="7353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36,395</a:t>
          </a:r>
        </a:p>
      </xdr:txBody>
    </xdr:sp>
    <xdr:clientData/>
  </xdr:twoCellAnchor>
  <xdr:twoCellAnchor>
    <xdr:from>
      <xdr:col>3</xdr:col>
      <xdr:colOff>206375</xdr:colOff>
      <xdr:row>34</xdr:row>
      <xdr:rowOff>246380</xdr:rowOff>
    </xdr:from>
    <xdr:to>
      <xdr:col>3</xdr:col>
      <xdr:colOff>905510</xdr:colOff>
      <xdr:row>34</xdr:row>
      <xdr:rowOff>271780</xdr:rowOff>
    </xdr:to>
    <xdr:cxnSp macro="">
      <xdr:nvCxnSpPr>
        <xdr:cNvPr id="11378" name="直線コネクタ 114"/>
        <xdr:cNvCxnSpPr/>
      </xdr:nvCxnSpPr>
      <xdr:spPr>
        <a:xfrm flipV="1">
          <a:off x="3606800" y="6513830"/>
          <a:ext cx="699135" cy="2540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182880</xdr:rowOff>
    </xdr:from>
    <xdr:to>
      <xdr:col>3</xdr:col>
      <xdr:colOff>956310</xdr:colOff>
      <xdr:row>35</xdr:row>
      <xdr:rowOff>285115</xdr:rowOff>
    </xdr:to>
    <xdr:sp macro="" textlink="">
      <xdr:nvSpPr>
        <xdr:cNvPr id="11379" name="フローチャート : 判断 115"/>
        <xdr:cNvSpPr/>
      </xdr:nvSpPr>
      <xdr:spPr>
        <a:xfrm>
          <a:off x="4254500" y="6793230"/>
          <a:ext cx="102235" cy="10223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3</xdr:col>
      <xdr:colOff>523875</xdr:colOff>
      <xdr:row>35</xdr:row>
      <xdr:rowOff>270510</xdr:rowOff>
    </xdr:from>
    <xdr:to>
      <xdr:col>4</xdr:col>
      <xdr:colOff>153035</xdr:colOff>
      <xdr:row>37</xdr:row>
      <xdr:rowOff>14605</xdr:rowOff>
    </xdr:to>
    <xdr:sp macro="" textlink="">
      <xdr:nvSpPr>
        <xdr:cNvPr id="11380" name="テキスト ボックス 116"/>
        <xdr:cNvSpPr txBox="1"/>
      </xdr:nvSpPr>
      <xdr:spPr>
        <a:xfrm>
          <a:off x="3924300" y="688086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40,420</a:t>
          </a:r>
        </a:p>
      </xdr:txBody>
    </xdr:sp>
    <xdr:clientData/>
  </xdr:twoCellAnchor>
  <xdr:twoCellAnchor>
    <xdr:from>
      <xdr:col>2</xdr:col>
      <xdr:colOff>641350</xdr:colOff>
      <xdr:row>34</xdr:row>
      <xdr:rowOff>200660</xdr:rowOff>
    </xdr:from>
    <xdr:to>
      <xdr:col>3</xdr:col>
      <xdr:colOff>206375</xdr:colOff>
      <xdr:row>34</xdr:row>
      <xdr:rowOff>271780</xdr:rowOff>
    </xdr:to>
    <xdr:cxnSp macro="">
      <xdr:nvCxnSpPr>
        <xdr:cNvPr id="11381" name="直線コネクタ 117"/>
        <xdr:cNvCxnSpPr/>
      </xdr:nvCxnSpPr>
      <xdr:spPr>
        <a:xfrm>
          <a:off x="2908300" y="6468110"/>
          <a:ext cx="698500" cy="7112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154940</xdr:colOff>
      <xdr:row>35</xdr:row>
      <xdr:rowOff>156210</xdr:rowOff>
    </xdr:from>
    <xdr:to>
      <xdr:col>3</xdr:col>
      <xdr:colOff>257175</xdr:colOff>
      <xdr:row>35</xdr:row>
      <xdr:rowOff>256540</xdr:rowOff>
    </xdr:to>
    <xdr:sp macro="" textlink="">
      <xdr:nvSpPr>
        <xdr:cNvPr id="11382" name="フローチャート : 判断 118"/>
        <xdr:cNvSpPr/>
      </xdr:nvSpPr>
      <xdr:spPr>
        <a:xfrm>
          <a:off x="3555365" y="6766560"/>
          <a:ext cx="102235" cy="10033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958215</xdr:colOff>
      <xdr:row>35</xdr:row>
      <xdr:rowOff>241935</xdr:rowOff>
    </xdr:from>
    <xdr:to>
      <xdr:col>3</xdr:col>
      <xdr:colOff>587375</xdr:colOff>
      <xdr:row>36</xdr:row>
      <xdr:rowOff>158115</xdr:rowOff>
    </xdr:to>
    <xdr:sp macro="" textlink="">
      <xdr:nvSpPr>
        <xdr:cNvPr id="11383" name="テキスト ボックス 119"/>
        <xdr:cNvSpPr txBox="1"/>
      </xdr:nvSpPr>
      <xdr:spPr>
        <a:xfrm>
          <a:off x="3225165" y="6852285"/>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42,950</a:t>
          </a:r>
        </a:p>
      </xdr:txBody>
    </xdr:sp>
    <xdr:clientData/>
  </xdr:twoCellAnchor>
  <xdr:twoCellAnchor>
    <xdr:from>
      <xdr:col>2</xdr:col>
      <xdr:colOff>590550</xdr:colOff>
      <xdr:row>35</xdr:row>
      <xdr:rowOff>119380</xdr:rowOff>
    </xdr:from>
    <xdr:to>
      <xdr:col>2</xdr:col>
      <xdr:colOff>692785</xdr:colOff>
      <xdr:row>35</xdr:row>
      <xdr:rowOff>221615</xdr:rowOff>
    </xdr:to>
    <xdr:sp macro="" textlink="">
      <xdr:nvSpPr>
        <xdr:cNvPr id="11384" name="フローチャート : 判断 120"/>
        <xdr:cNvSpPr/>
      </xdr:nvSpPr>
      <xdr:spPr>
        <a:xfrm>
          <a:off x="2857500" y="6729730"/>
          <a:ext cx="102235" cy="10223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260350</xdr:colOff>
      <xdr:row>35</xdr:row>
      <xdr:rowOff>205740</xdr:rowOff>
    </xdr:from>
    <xdr:to>
      <xdr:col>2</xdr:col>
      <xdr:colOff>1022985</xdr:colOff>
      <xdr:row>36</xdr:row>
      <xdr:rowOff>121920</xdr:rowOff>
    </xdr:to>
    <xdr:sp macro="" textlink="">
      <xdr:nvSpPr>
        <xdr:cNvPr id="11385" name="テキスト ボックス 121"/>
        <xdr:cNvSpPr txBox="1"/>
      </xdr:nvSpPr>
      <xdr:spPr>
        <a:xfrm>
          <a:off x="2527300" y="681609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46,239</a:t>
          </a:r>
        </a:p>
      </xdr:txBody>
    </xdr:sp>
    <xdr:clientData/>
  </xdr:twoCellAnchor>
  <xdr:twoCellAnchor editAs="oneCell">
    <xdr:from>
      <xdr:col>4</xdr:col>
      <xdr:colOff>939800</xdr:colOff>
      <xdr:row>39</xdr:row>
      <xdr:rowOff>321310</xdr:rowOff>
    </xdr:from>
    <xdr:to>
      <xdr:col>5</xdr:col>
      <xdr:colOff>567055</xdr:colOff>
      <xdr:row>41</xdr:row>
      <xdr:rowOff>66040</xdr:rowOff>
    </xdr:to>
    <xdr:sp macro="" textlink="">
      <xdr:nvSpPr>
        <xdr:cNvPr id="11386" name="テキスト ボックス 122"/>
        <xdr:cNvSpPr txBox="1"/>
      </xdr:nvSpPr>
      <xdr:spPr>
        <a:xfrm>
          <a:off x="5473700" y="79603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4</xdr:col>
      <xdr:colOff>292735</xdr:colOff>
      <xdr:row>39</xdr:row>
      <xdr:rowOff>321310</xdr:rowOff>
    </xdr:from>
    <xdr:to>
      <xdr:col>4</xdr:col>
      <xdr:colOff>1053465</xdr:colOff>
      <xdr:row>41</xdr:row>
      <xdr:rowOff>66040</xdr:rowOff>
    </xdr:to>
    <xdr:sp macro="" textlink="">
      <xdr:nvSpPr>
        <xdr:cNvPr id="11387" name="テキスト ボックス 123"/>
        <xdr:cNvSpPr txBox="1"/>
      </xdr:nvSpPr>
      <xdr:spPr>
        <a:xfrm>
          <a:off x="4826635" y="79603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727075</xdr:colOff>
      <xdr:row>39</xdr:row>
      <xdr:rowOff>321310</xdr:rowOff>
    </xdr:from>
    <xdr:to>
      <xdr:col>4</xdr:col>
      <xdr:colOff>354330</xdr:colOff>
      <xdr:row>41</xdr:row>
      <xdr:rowOff>66040</xdr:rowOff>
    </xdr:to>
    <xdr:sp macro="" textlink="">
      <xdr:nvSpPr>
        <xdr:cNvPr id="11388" name="テキスト ボックス 124"/>
        <xdr:cNvSpPr txBox="1"/>
      </xdr:nvSpPr>
      <xdr:spPr>
        <a:xfrm>
          <a:off x="4127500" y="79603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3</xdr:col>
      <xdr:colOff>28575</xdr:colOff>
      <xdr:row>39</xdr:row>
      <xdr:rowOff>321310</xdr:rowOff>
    </xdr:from>
    <xdr:to>
      <xdr:col>3</xdr:col>
      <xdr:colOff>791210</xdr:colOff>
      <xdr:row>41</xdr:row>
      <xdr:rowOff>66040</xdr:rowOff>
    </xdr:to>
    <xdr:sp macro="" textlink="">
      <xdr:nvSpPr>
        <xdr:cNvPr id="11389" name="テキスト ボックス 125"/>
        <xdr:cNvSpPr txBox="1"/>
      </xdr:nvSpPr>
      <xdr:spPr>
        <a:xfrm>
          <a:off x="3429000" y="79603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xdr:col>
      <xdr:colOff>462915</xdr:colOff>
      <xdr:row>39</xdr:row>
      <xdr:rowOff>321310</xdr:rowOff>
    </xdr:from>
    <xdr:to>
      <xdr:col>3</xdr:col>
      <xdr:colOff>92075</xdr:colOff>
      <xdr:row>41</xdr:row>
      <xdr:rowOff>66040</xdr:rowOff>
    </xdr:to>
    <xdr:sp macro="" textlink="">
      <xdr:nvSpPr>
        <xdr:cNvPr id="11390" name="テキスト ボックス 126"/>
        <xdr:cNvSpPr txBox="1"/>
      </xdr:nvSpPr>
      <xdr:spPr>
        <a:xfrm>
          <a:off x="2729865" y="79603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4</xdr:col>
      <xdr:colOff>1066800</xdr:colOff>
      <xdr:row>34</xdr:row>
      <xdr:rowOff>332105</xdr:rowOff>
    </xdr:from>
    <xdr:to>
      <xdr:col>5</xdr:col>
      <xdr:colOff>35560</xdr:colOff>
      <xdr:row>35</xdr:row>
      <xdr:rowOff>90170</xdr:rowOff>
    </xdr:to>
    <xdr:sp macro="" textlink="">
      <xdr:nvSpPr>
        <xdr:cNvPr id="11391" name="円/楕円 127"/>
        <xdr:cNvSpPr/>
      </xdr:nvSpPr>
      <xdr:spPr>
        <a:xfrm>
          <a:off x="5600700" y="6599555"/>
          <a:ext cx="102235" cy="10096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5</xdr:col>
      <xdr:colOff>73025</xdr:colOff>
      <xdr:row>34</xdr:row>
      <xdr:rowOff>175895</xdr:rowOff>
    </xdr:from>
    <xdr:to>
      <xdr:col>5</xdr:col>
      <xdr:colOff>835660</xdr:colOff>
      <xdr:row>35</xdr:row>
      <xdr:rowOff>91440</xdr:rowOff>
    </xdr:to>
    <xdr:sp macro="" textlink="">
      <xdr:nvSpPr>
        <xdr:cNvPr id="11392" name="人口1人当たり決算額の推移該当値テキスト445"/>
        <xdr:cNvSpPr txBox="1"/>
      </xdr:nvSpPr>
      <xdr:spPr>
        <a:xfrm>
          <a:off x="5740400" y="6443345"/>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58,298</a:t>
          </a:r>
        </a:p>
      </xdr:txBody>
    </xdr:sp>
    <xdr:clientData/>
  </xdr:twoCellAnchor>
  <xdr:twoCellAnchor>
    <xdr:from>
      <xdr:col>4</xdr:col>
      <xdr:colOff>419100</xdr:colOff>
      <xdr:row>34</xdr:row>
      <xdr:rowOff>252730</xdr:rowOff>
    </xdr:from>
    <xdr:to>
      <xdr:col>4</xdr:col>
      <xdr:colOff>520700</xdr:colOff>
      <xdr:row>35</xdr:row>
      <xdr:rowOff>12065</xdr:rowOff>
    </xdr:to>
    <xdr:sp macro="" textlink="">
      <xdr:nvSpPr>
        <xdr:cNvPr id="11393" name="円/楕円 129"/>
        <xdr:cNvSpPr/>
      </xdr:nvSpPr>
      <xdr:spPr>
        <a:xfrm>
          <a:off x="4953000" y="6520180"/>
          <a:ext cx="101600"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4</xdr:col>
      <xdr:colOff>88900</xdr:colOff>
      <xdr:row>34</xdr:row>
      <xdr:rowOff>21590</xdr:rowOff>
    </xdr:from>
    <xdr:to>
      <xdr:col>4</xdr:col>
      <xdr:colOff>824230</xdr:colOff>
      <xdr:row>34</xdr:row>
      <xdr:rowOff>279400</xdr:rowOff>
    </xdr:to>
    <xdr:sp macro="" textlink="">
      <xdr:nvSpPr>
        <xdr:cNvPr id="11394" name="テキスト ボックス 130"/>
        <xdr:cNvSpPr txBox="1"/>
      </xdr:nvSpPr>
      <xdr:spPr>
        <a:xfrm>
          <a:off x="4622800" y="6289040"/>
          <a:ext cx="735330" cy="25781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65,554</a:t>
          </a:r>
        </a:p>
      </xdr:txBody>
    </xdr:sp>
    <xdr:clientData/>
  </xdr:twoCellAnchor>
  <xdr:twoCellAnchor>
    <xdr:from>
      <xdr:col>3</xdr:col>
      <xdr:colOff>854075</xdr:colOff>
      <xdr:row>34</xdr:row>
      <xdr:rowOff>194945</xdr:rowOff>
    </xdr:from>
    <xdr:to>
      <xdr:col>3</xdr:col>
      <xdr:colOff>956310</xdr:colOff>
      <xdr:row>34</xdr:row>
      <xdr:rowOff>297180</xdr:rowOff>
    </xdr:to>
    <xdr:sp macro="" textlink="">
      <xdr:nvSpPr>
        <xdr:cNvPr id="11395" name="円/楕円 131"/>
        <xdr:cNvSpPr/>
      </xdr:nvSpPr>
      <xdr:spPr>
        <a:xfrm>
          <a:off x="4254500" y="6462395"/>
          <a:ext cx="102235"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3</xdr:col>
      <xdr:colOff>523875</xdr:colOff>
      <xdr:row>33</xdr:row>
      <xdr:rowOff>306705</xdr:rowOff>
    </xdr:from>
    <xdr:to>
      <xdr:col>4</xdr:col>
      <xdr:colOff>153035</xdr:colOff>
      <xdr:row>34</xdr:row>
      <xdr:rowOff>221615</xdr:rowOff>
    </xdr:to>
    <xdr:sp macro="" textlink="">
      <xdr:nvSpPr>
        <xdr:cNvPr id="11396" name="テキスト ボックス 132"/>
        <xdr:cNvSpPr txBox="1"/>
      </xdr:nvSpPr>
      <xdr:spPr>
        <a:xfrm>
          <a:off x="3924300" y="6231255"/>
          <a:ext cx="762635" cy="25781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70,825</a:t>
          </a:r>
        </a:p>
      </xdr:txBody>
    </xdr:sp>
    <xdr:clientData/>
  </xdr:twoCellAnchor>
  <xdr:twoCellAnchor>
    <xdr:from>
      <xdr:col>3</xdr:col>
      <xdr:colOff>154940</xdr:colOff>
      <xdr:row>34</xdr:row>
      <xdr:rowOff>220345</xdr:rowOff>
    </xdr:from>
    <xdr:to>
      <xdr:col>3</xdr:col>
      <xdr:colOff>257175</xdr:colOff>
      <xdr:row>34</xdr:row>
      <xdr:rowOff>321310</xdr:rowOff>
    </xdr:to>
    <xdr:sp macro="" textlink="">
      <xdr:nvSpPr>
        <xdr:cNvPr id="11397" name="円/楕円 133"/>
        <xdr:cNvSpPr/>
      </xdr:nvSpPr>
      <xdr:spPr>
        <a:xfrm>
          <a:off x="3555365" y="6487795"/>
          <a:ext cx="102235" cy="10096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958215</xdr:colOff>
      <xdr:row>33</xdr:row>
      <xdr:rowOff>332105</xdr:rowOff>
    </xdr:from>
    <xdr:to>
      <xdr:col>3</xdr:col>
      <xdr:colOff>587375</xdr:colOff>
      <xdr:row>34</xdr:row>
      <xdr:rowOff>248920</xdr:rowOff>
    </xdr:to>
    <xdr:sp macro="" textlink="">
      <xdr:nvSpPr>
        <xdr:cNvPr id="11398" name="テキスト ボックス 134"/>
        <xdr:cNvSpPr txBox="1"/>
      </xdr:nvSpPr>
      <xdr:spPr>
        <a:xfrm>
          <a:off x="3225165" y="6256655"/>
          <a:ext cx="762635"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68,506</a:t>
          </a:r>
        </a:p>
      </xdr:txBody>
    </xdr:sp>
    <xdr:clientData/>
  </xdr:twoCellAnchor>
  <xdr:twoCellAnchor>
    <xdr:from>
      <xdr:col>2</xdr:col>
      <xdr:colOff>590550</xdr:colOff>
      <xdr:row>34</xdr:row>
      <xdr:rowOff>149225</xdr:rowOff>
    </xdr:from>
    <xdr:to>
      <xdr:col>2</xdr:col>
      <xdr:colOff>692785</xdr:colOff>
      <xdr:row>34</xdr:row>
      <xdr:rowOff>251460</xdr:rowOff>
    </xdr:to>
    <xdr:sp macro="" textlink="">
      <xdr:nvSpPr>
        <xdr:cNvPr id="11399" name="円/楕円 135"/>
        <xdr:cNvSpPr/>
      </xdr:nvSpPr>
      <xdr:spPr>
        <a:xfrm>
          <a:off x="2857500" y="6416675"/>
          <a:ext cx="102235"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wrap="square" lIns="18288" tIns="0" rIns="0" bIns="0"/>
        <a:lstStyle/>
        <a:p>
          <a:endParaRPr/>
        </a:p>
      </xdr:txBody>
    </xdr:sp>
    <xdr:clientData/>
  </xdr:twoCellAnchor>
  <xdr:twoCellAnchor editAs="oneCell">
    <xdr:from>
      <xdr:col>2</xdr:col>
      <xdr:colOff>260350</xdr:colOff>
      <xdr:row>33</xdr:row>
      <xdr:rowOff>262255</xdr:rowOff>
    </xdr:from>
    <xdr:to>
      <xdr:col>2</xdr:col>
      <xdr:colOff>1022985</xdr:colOff>
      <xdr:row>34</xdr:row>
      <xdr:rowOff>177800</xdr:rowOff>
    </xdr:to>
    <xdr:sp macro="" textlink="">
      <xdr:nvSpPr>
        <xdr:cNvPr id="11400" name="テキスト ボックス 136"/>
        <xdr:cNvSpPr txBox="1"/>
      </xdr:nvSpPr>
      <xdr:spPr>
        <a:xfrm>
          <a:off x="2527300" y="6186805"/>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74,996</a:t>
          </a:r>
        </a:p>
      </xdr:txBody>
    </xdr:sp>
    <xdr:clientData/>
  </xdr:twoCellAnchor>
</xdr:wsDr>
</file>

<file path=xl/drawings/drawing5.xml><?xml version="1.0" encoding="utf-8"?>
<c:userShapes xmlns:c="http://schemas.openxmlformats.org/drawingml/2006/chart">
  <cdr:relSizeAnchor xmlns:cdr="http://schemas.openxmlformats.org/drawingml/2006/chartDrawing">
    <cdr:from>
      <cdr:x>0.17425</cdr:x>
      <cdr:y>0.02575</cdr:y>
    </cdr:from>
    <cdr:to>
      <cdr:x>0.981</cdr:x>
      <cdr:y>0.114</cdr:y>
    </cdr:to>
    <cdr:sp macro="" textlink="">
      <cdr:nvSpPr>
        <cdr:cNvPr id="12289" name="Rectangle 1"/>
        <cdr:cNvSpPr>
          <a:spLocks xmlns:a="http://schemas.openxmlformats.org/drawingml/2006/main" noChangeArrowheads="1"/>
        </cdr:cNvSpPr>
      </cdr:nvSpPr>
      <cdr:spPr>
        <a:xfrm xmlns:a="http://schemas.openxmlformats.org/drawingml/2006/main">
          <a:off x="919380" y="75052"/>
          <a:ext cx="4256586" cy="257217"/>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lIns="27432" tIns="18288" rIns="27432" bIns="18288" anchor="ctr" upright="1"/>
        <a:lstStyle xmlns:a="http://schemas.openxmlformats.org/drawingml/2006/main"/>
        <a:p xmlns:a="http://schemas.openxmlformats.org/drawingml/2006/main">
          <a:pPr algn="ctr"/>
          <a:r>
            <a:rPr sz="1100" b="0" i="0" u="none" strike="noStrike" baseline="0">
              <a:solidFill>
                <a:srgbClr val="000000"/>
              </a:solidFill>
              <a:latin typeface="ＭＳ Ｐゴシック"/>
              <a:ea typeface="ＭＳ Ｐゴシック"/>
            </a:rPr>
            <a:t>人口1人当たり決算額の推移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13313"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3200" b="1" i="0" u="none" strike="noStrike" baseline="0">
              <a:solidFill>
                <a:srgbClr val="000000"/>
              </a:solidFill>
              <a:latin typeface="ＭＳ Ｐゴシック"/>
              <a:ea typeface="ＭＳ Ｐゴシック"/>
            </a:rPr>
            <a:t>（5）市町村性質別歳出決算分析表（住民一人当たりのコスト）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13314"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13315"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13316"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2000" b="1" i="0" u="none" strike="noStrike" baseline="0">
              <a:solidFill>
                <a:srgbClr val="FFFFFF"/>
              </a:solidFill>
              <a:latin typeface="ＭＳ ゴシック"/>
              <a:ea typeface="ＭＳ ゴシック"/>
            </a:rPr>
            <a:t>和歌山県日高川町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13317"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13318"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13319"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13320"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3321"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3</xdr:col>
      <xdr:colOff>155575</xdr:colOff>
      <xdr:row>5</xdr:row>
      <xdr:rowOff>63500</xdr:rowOff>
    </xdr:from>
    <xdr:to>
      <xdr:col>5</xdr:col>
      <xdr:colOff>54610</xdr:colOff>
      <xdr:row>15</xdr:row>
      <xdr:rowOff>63500</xdr:rowOff>
    </xdr:to>
    <xdr:sp macro="" textlink="">
      <xdr:nvSpPr>
        <xdr:cNvPr id="13322" name="正方形/長方形 10"/>
        <xdr:cNvSpPr/>
      </xdr:nvSpPr>
      <xdr:spPr>
        <a:xfrm>
          <a:off x="2222500" y="920750"/>
          <a:ext cx="1270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100" b="1" i="0" u="none" strike="noStrike" baseline="0">
              <a:solidFill>
                <a:srgbClr val="000000"/>
              </a:solidFill>
              <a:latin typeface="ＭＳ ゴシック"/>
              <a:ea typeface="ＭＳ ゴシック"/>
            </a:rPr>
            <a:t>10,279</a:t>
          </a:r>
        </a:p>
        <a:p>
          <a:pPr algn="r"/>
          <a:r>
            <a:rPr sz="1100" b="1" i="0" u="none" strike="noStrike" baseline="0">
              <a:solidFill>
                <a:srgbClr val="000000"/>
              </a:solidFill>
              <a:latin typeface="ＭＳ ゴシック"/>
              <a:ea typeface="ＭＳ ゴシック"/>
            </a:rPr>
            <a:t>10,239</a:t>
          </a:r>
        </a:p>
        <a:p>
          <a:pPr algn="r"/>
          <a:r>
            <a:rPr sz="1100" b="1" i="0" u="none" strike="noStrike" baseline="0">
              <a:solidFill>
                <a:srgbClr val="000000"/>
              </a:solidFill>
              <a:latin typeface="ＭＳ ゴシック"/>
              <a:ea typeface="ＭＳ ゴシック"/>
            </a:rPr>
            <a:t>33,159.00</a:t>
          </a:r>
        </a:p>
        <a:p>
          <a:pPr algn="r"/>
          <a:r>
            <a:rPr sz="1100" b="1" i="0" u="none" strike="noStrike" baseline="0">
              <a:solidFill>
                <a:srgbClr val="000000"/>
              </a:solidFill>
              <a:latin typeface="ＭＳ ゴシック"/>
              <a:ea typeface="ＭＳ ゴシック"/>
            </a:rPr>
            <a:t>10,493,688</a:t>
          </a:r>
        </a:p>
        <a:p>
          <a:pPr algn="r"/>
          <a:r>
            <a:rPr sz="1100" b="1" i="0" u="none" strike="noStrike" baseline="0">
              <a:solidFill>
                <a:srgbClr val="000000"/>
              </a:solidFill>
              <a:latin typeface="ＭＳ ゴシック"/>
              <a:ea typeface="ＭＳ ゴシック"/>
            </a:rPr>
            <a:t>10,253,736</a:t>
          </a:r>
        </a:p>
        <a:p>
          <a:pPr algn="r"/>
          <a:r>
            <a:rPr sz="1100" b="1" i="0" u="none" strike="noStrike" baseline="0">
              <a:solidFill>
                <a:srgbClr val="000000"/>
              </a:solidFill>
              <a:latin typeface="ＭＳ ゴシック"/>
              <a:ea typeface="ＭＳ ゴシック"/>
            </a:rPr>
            <a:t>197,823</a:t>
          </a:r>
        </a:p>
        <a:p>
          <a:pPr algn="r"/>
          <a:r>
            <a:rPr sz="1100" b="1" i="0" u="none" strike="noStrike" baseline="0">
              <a:solidFill>
                <a:srgbClr val="000000"/>
              </a:solidFill>
              <a:latin typeface="ＭＳ ゴシック"/>
              <a:ea typeface="ＭＳ ゴシック"/>
            </a:rPr>
            <a:t>6,063,309</a:t>
          </a:r>
        </a:p>
        <a:p>
          <a:pPr algn="r"/>
          <a:r>
            <a:rPr sz="1100" b="1" i="0" u="none" strike="noStrike" baseline="0">
              <a:solidFill>
                <a:srgbClr val="000000"/>
              </a:solidFill>
              <a:latin typeface="ＭＳ ゴシック"/>
              <a:ea typeface="ＭＳ ゴシック"/>
            </a:rPr>
            <a:t>11,334,592</a:t>
          </a: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3323"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324"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3325"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15.0</a:t>
          </a:r>
        </a:p>
        <a:p>
          <a:pPr algn="r"/>
          <a:r>
            <a:rPr sz="1100" b="1" i="0" u="none" strike="noStrike" baseline="0">
              <a:solidFill>
                <a:srgbClr val="000000"/>
              </a:solidFill>
              <a:latin typeface="ＭＳ ゴシック"/>
              <a:ea typeface="ＭＳ ゴシック"/>
            </a:rPr>
            <a:t>43.5</a:t>
          </a: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3326"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3327"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3328" name="正方形/長方形 16"/>
        <xdr:cNvSpPr/>
      </xdr:nvSpPr>
      <xdr:spPr>
        <a:xfrm>
          <a:off x="7175500" y="1714500"/>
          <a:ext cx="330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1100" b="1" i="0" u="none" strike="noStrike" baseline="0">
              <a:solidFill>
                <a:srgbClr val="000000"/>
              </a:solidFill>
              <a:latin typeface="ＭＳ ゴシック"/>
              <a:ea typeface="ＭＳ ゴシック"/>
            </a:rPr>
            <a:t>H23  Ⅲ－０    H24  Ⅲ－０    H25  Ⅲ－０    </a:t>
          </a:r>
        </a:p>
        <a:p>
          <a:pPr algn="l"/>
          <a:r>
            <a:rPr sz="1100" b="1" i="0" u="none" strike="noStrike" baseline="0">
              <a:solidFill>
                <a:srgbClr val="000000"/>
              </a:solidFill>
              <a:latin typeface="ＭＳ ゴシック"/>
              <a:ea typeface="ＭＳ ゴシック"/>
            </a:rPr>
            <a:t>H26  Ⅲ－０    H27  Ⅱ－０</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3329"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3330" name="正方形/長方形 18"/>
        <xdr:cNvSpPr/>
      </xdr:nvSpPr>
      <xdr:spPr>
        <a:xfrm>
          <a:off x="10953750" y="952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900" b="0" i="0" u="none" strike="noStrike" baseline="0">
              <a:solidFill>
                <a:srgbClr val="000000"/>
              </a:solidFill>
              <a:latin typeface="ＭＳ Ｐゴシック"/>
              <a:ea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13331" name="正方形/長方形 19"/>
        <xdr:cNvSpPr/>
      </xdr:nvSpPr>
      <xdr:spPr>
        <a:xfrm>
          <a:off x="10953750" y="1219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900" b="0" i="0" u="none" strike="noStrike" baseline="0">
              <a:solidFill>
                <a:srgbClr val="000000"/>
              </a:solidFill>
              <a:latin typeface="ＭＳ Ｐゴシック"/>
              <a:ea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13332" name="正方形/長方形 20"/>
        <xdr:cNvSpPr/>
      </xdr:nvSpPr>
      <xdr:spPr>
        <a:xfrm>
          <a:off x="10953750" y="1549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900" b="0" i="0" u="none" strike="noStrike" baseline="0">
              <a:solidFill>
                <a:srgbClr val="000000"/>
              </a:solidFill>
              <a:latin typeface="ＭＳ Ｐゴシック"/>
              <a:ea typeface="ＭＳ Ｐゴシック"/>
            </a:rPr>
            <a:t>類似団体内の</a:t>
          </a:r>
        </a:p>
        <a:p>
          <a:pPr algn="l"/>
          <a:r>
            <a:rPr sz="900" b="0" i="0" u="none" strike="noStrike" baseline="0">
              <a:solidFill>
                <a:srgbClr val="000000"/>
              </a:solidFill>
              <a:latin typeface="ＭＳ Ｐゴシック"/>
              <a:ea typeface="ＭＳ Ｐゴシック"/>
            </a:rPr>
            <a:t>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13333" name="直線コネクタ 21"/>
        <xdr:cNvCxnSpPr/>
      </xdr:nvCxnSpPr>
      <xdr:spPr>
        <a:xfrm flipH="1">
          <a:off x="10775950" y="10668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13334"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13335"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13336" name="直線コネクタ 24"/>
        <xdr:cNvCxnSpPr/>
      </xdr:nvCxnSpPr>
      <xdr:spPr>
        <a:xfrm>
          <a:off x="10876280"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13337" name="直線コネクタ 25"/>
        <xdr:cNvCxnSpPr/>
      </xdr:nvCxnSpPr>
      <xdr:spPr>
        <a:xfrm>
          <a:off x="10795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13338" name="直線コネクタ 26"/>
        <xdr:cNvCxnSpPr/>
      </xdr:nvCxnSpPr>
      <xdr:spPr>
        <a:xfrm flipV="1">
          <a:off x="10876280"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13339" name="直線コネクタ 27"/>
        <xdr:cNvCxnSpPr/>
      </xdr:nvCxnSpPr>
      <xdr:spPr>
        <a:xfrm>
          <a:off x="10795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3175</xdr:colOff>
      <xdr:row>16</xdr:row>
      <xdr:rowOff>114300</xdr:rowOff>
    </xdr:from>
    <xdr:to>
      <xdr:col>13</xdr:col>
      <xdr:colOff>669925</xdr:colOff>
      <xdr:row>18</xdr:row>
      <xdr:rowOff>30480</xdr:rowOff>
    </xdr:to>
    <xdr:sp macro="" textlink="">
      <xdr:nvSpPr>
        <xdr:cNvPr id="13340" name="テキスト ボックス 28"/>
        <xdr:cNvSpPr txBox="1"/>
      </xdr:nvSpPr>
      <xdr:spPr>
        <a:xfrm>
          <a:off x="698500" y="2857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1</xdr:col>
      <xdr:colOff>3175</xdr:colOff>
      <xdr:row>18</xdr:row>
      <xdr:rowOff>88900</xdr:rowOff>
    </xdr:from>
    <xdr:to>
      <xdr:col>15</xdr:col>
      <xdr:colOff>104775</xdr:colOff>
      <xdr:row>20</xdr:row>
      <xdr:rowOff>4445</xdr:rowOff>
    </xdr:to>
    <xdr:sp macro="" textlink="">
      <xdr:nvSpPr>
        <xdr:cNvPr id="13341" name="テキスト ボックス 29"/>
        <xdr:cNvSpPr txBox="1"/>
      </xdr:nvSpPr>
      <xdr:spPr>
        <a:xfrm>
          <a:off x="698500" y="3175000"/>
          <a:ext cx="97028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　住民基本台帳人口については、住民基本台帳関係年報の調査基準日変更に伴い、平成25年度以降、調査年度の1月1日現在の住民基本台帳に登録されている人口を記載。</a:t>
          </a:r>
        </a:p>
      </xdr:txBody>
    </xdr:sp>
    <xdr:clientData/>
  </xdr:twoCellAnchor>
  <xdr:twoCellAnchor editAs="oneCell">
    <xdr:from>
      <xdr:col>1</xdr:col>
      <xdr:colOff>3175</xdr:colOff>
      <xdr:row>20</xdr:row>
      <xdr:rowOff>63500</xdr:rowOff>
    </xdr:from>
    <xdr:to>
      <xdr:col>13</xdr:col>
      <xdr:colOff>69215</xdr:colOff>
      <xdr:row>21</xdr:row>
      <xdr:rowOff>150495</xdr:rowOff>
    </xdr:to>
    <xdr:sp macro="" textlink="">
      <xdr:nvSpPr>
        <xdr:cNvPr id="13342" name="テキスト ボックス 30"/>
        <xdr:cNvSpPr txBox="1"/>
      </xdr:nvSpPr>
      <xdr:spPr>
        <a:xfrm>
          <a:off x="698500" y="3492500"/>
          <a:ext cx="829564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　類似団体内順位、全国平均、各都道府県平均は、平成27年度決算の状況である。また類似団体が存在しない場合、類似団体内順位を表示しない。</a:t>
          </a:r>
        </a:p>
      </xdr:txBody>
    </xdr:sp>
    <xdr:clientData/>
  </xdr:twoCellAnchor>
  <xdr:twoCellAnchor>
    <xdr:from>
      <xdr:col>1</xdr:col>
      <xdr:colOff>66675</xdr:colOff>
      <xdr:row>23</xdr:row>
      <xdr:rowOff>57150</xdr:rowOff>
    </xdr:from>
    <xdr:to>
      <xdr:col>7</xdr:col>
      <xdr:colOff>638175</xdr:colOff>
      <xdr:row>25</xdr:row>
      <xdr:rowOff>31750</xdr:rowOff>
    </xdr:to>
    <xdr:sp macro="" textlink="">
      <xdr:nvSpPr>
        <xdr:cNvPr id="13343"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13344" name="正方形/長方形 32"/>
        <xdr:cNvSpPr/>
      </xdr:nvSpPr>
      <xdr:spPr>
        <a:xfrm>
          <a:off x="8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13345" name="正方形/長方形 33"/>
        <xdr:cNvSpPr/>
      </xdr:nvSpPr>
      <xdr:spPr>
        <a:xfrm>
          <a:off x="8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54/107</a:t>
          </a: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13346" name="正方形/長方形 34"/>
        <xdr:cNvSpPr/>
      </xdr:nvSpPr>
      <xdr:spPr>
        <a:xfrm>
          <a:off x="190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13347" name="正方形/長方形 35"/>
        <xdr:cNvSpPr/>
      </xdr:nvSpPr>
      <xdr:spPr>
        <a:xfrm>
          <a:off x="190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64,825</a:t>
          </a: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13348" name="正方形/長方形 36"/>
        <xdr:cNvSpPr/>
      </xdr:nvSpPr>
      <xdr:spPr>
        <a:xfrm>
          <a:off x="3048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13349" name="正方形/長方形 37"/>
        <xdr:cNvSpPr/>
      </xdr:nvSpPr>
      <xdr:spPr>
        <a:xfrm>
          <a:off x="3048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78,916</a:t>
          </a: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13350" name="正方形/長方形 38"/>
        <xdr:cNvSpPr/>
      </xdr:nvSpPr>
      <xdr:spPr>
        <a:xfrm>
          <a:off x="762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27</xdr:row>
      <xdr:rowOff>6350</xdr:rowOff>
    </xdr:from>
    <xdr:to>
      <xdr:col>1</xdr:col>
      <xdr:colOff>378460</xdr:colOff>
      <xdr:row>28</xdr:row>
      <xdr:rowOff>59690</xdr:rowOff>
    </xdr:to>
    <xdr:sp macro="" textlink="">
      <xdr:nvSpPr>
        <xdr:cNvPr id="13351" name="テキスト ボックス 39"/>
        <xdr:cNvSpPr txBox="1"/>
      </xdr:nvSpPr>
      <xdr:spPr>
        <a:xfrm>
          <a:off x="723900" y="4635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41</xdr:row>
      <xdr:rowOff>82550</xdr:rowOff>
    </xdr:from>
    <xdr:to>
      <xdr:col>7</xdr:col>
      <xdr:colOff>638175</xdr:colOff>
      <xdr:row>41</xdr:row>
      <xdr:rowOff>82550</xdr:rowOff>
    </xdr:to>
    <xdr:cxnSp macro="">
      <xdr:nvCxnSpPr>
        <xdr:cNvPr id="13352" name="直線コネクタ 40"/>
        <xdr:cNvCxnSpPr/>
      </xdr:nvCxnSpPr>
      <xdr:spPr>
        <a:xfrm>
          <a:off x="762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40</xdr:row>
      <xdr:rowOff>111760</xdr:rowOff>
    </xdr:from>
    <xdr:to>
      <xdr:col>1</xdr:col>
      <xdr:colOff>66675</xdr:colOff>
      <xdr:row>42</xdr:row>
      <xdr:rowOff>27305</xdr:rowOff>
    </xdr:to>
    <xdr:sp macro="" textlink="">
      <xdr:nvSpPr>
        <xdr:cNvPr id="13353" name="テキスト ボックス 41"/>
        <xdr:cNvSpPr txBox="1"/>
      </xdr:nvSpPr>
      <xdr:spPr>
        <a:xfrm>
          <a:off x="513080" y="69697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39</xdr:row>
      <xdr:rowOff>44450</xdr:rowOff>
    </xdr:from>
    <xdr:to>
      <xdr:col>7</xdr:col>
      <xdr:colOff>638175</xdr:colOff>
      <xdr:row>39</xdr:row>
      <xdr:rowOff>44450</xdr:rowOff>
    </xdr:to>
    <xdr:cxnSp macro="">
      <xdr:nvCxnSpPr>
        <xdr:cNvPr id="13354" name="直線コネクタ 42"/>
        <xdr:cNvCxnSpPr/>
      </xdr:nvCxnSpPr>
      <xdr:spPr>
        <a:xfrm>
          <a:off x="762000" y="673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38</xdr:row>
      <xdr:rowOff>73660</xdr:rowOff>
    </xdr:from>
    <xdr:to>
      <xdr:col>1</xdr:col>
      <xdr:colOff>66675</xdr:colOff>
      <xdr:row>39</xdr:row>
      <xdr:rowOff>161290</xdr:rowOff>
    </xdr:to>
    <xdr:sp macro="" textlink="">
      <xdr:nvSpPr>
        <xdr:cNvPr id="13355" name="テキスト ボックス 43"/>
        <xdr:cNvSpPr txBox="1"/>
      </xdr:nvSpPr>
      <xdr:spPr>
        <a:xfrm>
          <a:off x="230505" y="6588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a:t>
          </a:r>
        </a:p>
      </xdr:txBody>
    </xdr:sp>
    <xdr:clientData/>
  </xdr:twoCellAnchor>
  <xdr:twoCellAnchor>
    <xdr:from>
      <xdr:col>1</xdr:col>
      <xdr:colOff>66675</xdr:colOff>
      <xdr:row>37</xdr:row>
      <xdr:rowOff>6350</xdr:rowOff>
    </xdr:from>
    <xdr:to>
      <xdr:col>7</xdr:col>
      <xdr:colOff>638175</xdr:colOff>
      <xdr:row>37</xdr:row>
      <xdr:rowOff>6350</xdr:rowOff>
    </xdr:to>
    <xdr:cxnSp macro="">
      <xdr:nvCxnSpPr>
        <xdr:cNvPr id="13356" name="直線コネクタ 44"/>
        <xdr:cNvCxnSpPr/>
      </xdr:nvCxnSpPr>
      <xdr:spPr>
        <a:xfrm>
          <a:off x="762000" y="63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36</xdr:row>
      <xdr:rowOff>35560</xdr:rowOff>
    </xdr:from>
    <xdr:to>
      <xdr:col>1</xdr:col>
      <xdr:colOff>66675</xdr:colOff>
      <xdr:row>37</xdr:row>
      <xdr:rowOff>123190</xdr:rowOff>
    </xdr:to>
    <xdr:sp macro="" textlink="">
      <xdr:nvSpPr>
        <xdr:cNvPr id="13357" name="テキスト ボックス 45"/>
        <xdr:cNvSpPr txBox="1"/>
      </xdr:nvSpPr>
      <xdr:spPr>
        <a:xfrm>
          <a:off x="166370" y="6207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xdr:col>
      <xdr:colOff>66675</xdr:colOff>
      <xdr:row>34</xdr:row>
      <xdr:rowOff>139700</xdr:rowOff>
    </xdr:from>
    <xdr:to>
      <xdr:col>7</xdr:col>
      <xdr:colOff>638175</xdr:colOff>
      <xdr:row>34</xdr:row>
      <xdr:rowOff>139700</xdr:rowOff>
    </xdr:to>
    <xdr:cxnSp macro="">
      <xdr:nvCxnSpPr>
        <xdr:cNvPr id="13358" name="直線コネクタ 46"/>
        <xdr:cNvCxnSpPr/>
      </xdr:nvCxnSpPr>
      <xdr:spPr>
        <a:xfrm>
          <a:off x="762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33</xdr:row>
      <xdr:rowOff>168910</xdr:rowOff>
    </xdr:from>
    <xdr:to>
      <xdr:col>1</xdr:col>
      <xdr:colOff>66675</xdr:colOff>
      <xdr:row>35</xdr:row>
      <xdr:rowOff>84455</xdr:rowOff>
    </xdr:to>
    <xdr:sp macro="" textlink="">
      <xdr:nvSpPr>
        <xdr:cNvPr id="13359" name="テキスト ボックス 47"/>
        <xdr:cNvSpPr txBox="1"/>
      </xdr:nvSpPr>
      <xdr:spPr>
        <a:xfrm>
          <a:off x="166370" y="5826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1</xdr:col>
      <xdr:colOff>66675</xdr:colOff>
      <xdr:row>32</xdr:row>
      <xdr:rowOff>101600</xdr:rowOff>
    </xdr:from>
    <xdr:to>
      <xdr:col>7</xdr:col>
      <xdr:colOff>638175</xdr:colOff>
      <xdr:row>32</xdr:row>
      <xdr:rowOff>101600</xdr:rowOff>
    </xdr:to>
    <xdr:cxnSp macro="">
      <xdr:nvCxnSpPr>
        <xdr:cNvPr id="13360" name="直線コネクタ 48"/>
        <xdr:cNvCxnSpPr/>
      </xdr:nvCxnSpPr>
      <xdr:spPr>
        <a:xfrm>
          <a:off x="762000" y="55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31</xdr:row>
      <xdr:rowOff>130810</xdr:rowOff>
    </xdr:from>
    <xdr:to>
      <xdr:col>1</xdr:col>
      <xdr:colOff>66675</xdr:colOff>
      <xdr:row>33</xdr:row>
      <xdr:rowOff>46990</xdr:rowOff>
    </xdr:to>
    <xdr:sp macro="" textlink="">
      <xdr:nvSpPr>
        <xdr:cNvPr id="13361" name="テキスト ボックス 49"/>
        <xdr:cNvSpPr txBox="1"/>
      </xdr:nvSpPr>
      <xdr:spPr>
        <a:xfrm>
          <a:off x="166370" y="5445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xdr:col>
      <xdr:colOff>66675</xdr:colOff>
      <xdr:row>30</xdr:row>
      <xdr:rowOff>63500</xdr:rowOff>
    </xdr:from>
    <xdr:to>
      <xdr:col>7</xdr:col>
      <xdr:colOff>638175</xdr:colOff>
      <xdr:row>30</xdr:row>
      <xdr:rowOff>63500</xdr:rowOff>
    </xdr:to>
    <xdr:cxnSp macro="">
      <xdr:nvCxnSpPr>
        <xdr:cNvPr id="13362" name="直線コネクタ 50"/>
        <xdr:cNvCxnSpPr/>
      </xdr:nvCxnSpPr>
      <xdr:spPr>
        <a:xfrm>
          <a:off x="762000" y="52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29</xdr:row>
      <xdr:rowOff>92710</xdr:rowOff>
    </xdr:from>
    <xdr:to>
      <xdr:col>1</xdr:col>
      <xdr:colOff>66675</xdr:colOff>
      <xdr:row>31</xdr:row>
      <xdr:rowOff>8890</xdr:rowOff>
    </xdr:to>
    <xdr:sp macro="" textlink="">
      <xdr:nvSpPr>
        <xdr:cNvPr id="13363" name="テキスト ボックス 51"/>
        <xdr:cNvSpPr txBox="1"/>
      </xdr:nvSpPr>
      <xdr:spPr>
        <a:xfrm>
          <a:off x="166370" y="5064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250,000</a:t>
          </a:r>
        </a:p>
      </xdr:txBody>
    </xdr:sp>
    <xdr:clientData/>
  </xdr:twoCellAnchor>
  <xdr:twoCellAnchor>
    <xdr:from>
      <xdr:col>1</xdr:col>
      <xdr:colOff>66675</xdr:colOff>
      <xdr:row>28</xdr:row>
      <xdr:rowOff>25400</xdr:rowOff>
    </xdr:from>
    <xdr:to>
      <xdr:col>7</xdr:col>
      <xdr:colOff>638175</xdr:colOff>
      <xdr:row>28</xdr:row>
      <xdr:rowOff>25400</xdr:rowOff>
    </xdr:to>
    <xdr:cxnSp macro="">
      <xdr:nvCxnSpPr>
        <xdr:cNvPr id="13364" name="直線コネクタ 52"/>
        <xdr:cNvCxnSpPr/>
      </xdr:nvCxnSpPr>
      <xdr:spPr>
        <a:xfrm>
          <a:off x="762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27</xdr:row>
      <xdr:rowOff>54610</xdr:rowOff>
    </xdr:from>
    <xdr:to>
      <xdr:col>1</xdr:col>
      <xdr:colOff>66675</xdr:colOff>
      <xdr:row>28</xdr:row>
      <xdr:rowOff>141605</xdr:rowOff>
    </xdr:to>
    <xdr:sp macro="" textlink="">
      <xdr:nvSpPr>
        <xdr:cNvPr id="13365" name="テキスト ボックス 53"/>
        <xdr:cNvSpPr txBox="1"/>
      </xdr:nvSpPr>
      <xdr:spPr>
        <a:xfrm>
          <a:off x="166370" y="4683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13366" name="人件費グラフ枠"/>
        <xdr:cNvSpPr/>
      </xdr:nvSpPr>
      <xdr:spPr>
        <a:xfrm>
          <a:off x="762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30</xdr:row>
      <xdr:rowOff>160020</xdr:rowOff>
    </xdr:from>
    <xdr:to>
      <xdr:col>6</xdr:col>
      <xdr:colOff>510540</xdr:colOff>
      <xdr:row>38</xdr:row>
      <xdr:rowOff>96520</xdr:rowOff>
    </xdr:to>
    <xdr:cxnSp macro="">
      <xdr:nvCxnSpPr>
        <xdr:cNvPr id="13367" name="直線コネクタ 55"/>
        <xdr:cNvCxnSpPr/>
      </xdr:nvCxnSpPr>
      <xdr:spPr>
        <a:xfrm flipV="1">
          <a:off x="4633595" y="5303520"/>
          <a:ext cx="1270" cy="13081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38</xdr:row>
      <xdr:rowOff>100330</xdr:rowOff>
    </xdr:from>
    <xdr:to>
      <xdr:col>7</xdr:col>
      <xdr:colOff>410210</xdr:colOff>
      <xdr:row>40</xdr:row>
      <xdr:rowOff>15875</xdr:rowOff>
    </xdr:to>
    <xdr:sp macro="" textlink="">
      <xdr:nvSpPr>
        <xdr:cNvPr id="13368" name="人件費最小値テキスト"/>
        <xdr:cNvSpPr txBox="1"/>
      </xdr:nvSpPr>
      <xdr:spPr>
        <a:xfrm>
          <a:off x="4686300" y="661543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65,691</a:t>
          </a:r>
        </a:p>
      </xdr:txBody>
    </xdr:sp>
    <xdr:clientData/>
  </xdr:twoCellAnchor>
  <xdr:twoCellAnchor>
    <xdr:from>
      <xdr:col>6</xdr:col>
      <xdr:colOff>422275</xdr:colOff>
      <xdr:row>38</xdr:row>
      <xdr:rowOff>96520</xdr:rowOff>
    </xdr:from>
    <xdr:to>
      <xdr:col>6</xdr:col>
      <xdr:colOff>600075</xdr:colOff>
      <xdr:row>38</xdr:row>
      <xdr:rowOff>96520</xdr:rowOff>
    </xdr:to>
    <xdr:cxnSp macro="">
      <xdr:nvCxnSpPr>
        <xdr:cNvPr id="13369" name="直線コネクタ 57"/>
        <xdr:cNvCxnSpPr/>
      </xdr:nvCxnSpPr>
      <xdr:spPr>
        <a:xfrm>
          <a:off x="4546600" y="66116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29</xdr:row>
      <xdr:rowOff>106680</xdr:rowOff>
    </xdr:from>
    <xdr:to>
      <xdr:col>7</xdr:col>
      <xdr:colOff>474345</xdr:colOff>
      <xdr:row>31</xdr:row>
      <xdr:rowOff>22860</xdr:rowOff>
    </xdr:to>
    <xdr:sp macro="" textlink="">
      <xdr:nvSpPr>
        <xdr:cNvPr id="13370" name="人件費最大値テキスト"/>
        <xdr:cNvSpPr txBox="1"/>
      </xdr:nvSpPr>
      <xdr:spPr>
        <a:xfrm>
          <a:off x="4686300" y="507873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237,339</a:t>
          </a:r>
        </a:p>
      </xdr:txBody>
    </xdr:sp>
    <xdr:clientData/>
  </xdr:twoCellAnchor>
  <xdr:twoCellAnchor>
    <xdr:from>
      <xdr:col>6</xdr:col>
      <xdr:colOff>422275</xdr:colOff>
      <xdr:row>30</xdr:row>
      <xdr:rowOff>160020</xdr:rowOff>
    </xdr:from>
    <xdr:to>
      <xdr:col>6</xdr:col>
      <xdr:colOff>600075</xdr:colOff>
      <xdr:row>30</xdr:row>
      <xdr:rowOff>160020</xdr:rowOff>
    </xdr:to>
    <xdr:cxnSp macro="">
      <xdr:nvCxnSpPr>
        <xdr:cNvPr id="13371" name="直線コネクタ 59"/>
        <xdr:cNvCxnSpPr/>
      </xdr:nvCxnSpPr>
      <xdr:spPr>
        <a:xfrm>
          <a:off x="4546600" y="53035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35</xdr:row>
      <xdr:rowOff>75565</xdr:rowOff>
    </xdr:from>
    <xdr:to>
      <xdr:col>6</xdr:col>
      <xdr:colOff>511810</xdr:colOff>
      <xdr:row>35</xdr:row>
      <xdr:rowOff>89535</xdr:rowOff>
    </xdr:to>
    <xdr:cxnSp macro="">
      <xdr:nvCxnSpPr>
        <xdr:cNvPr id="13372" name="直線コネクタ 60"/>
        <xdr:cNvCxnSpPr/>
      </xdr:nvCxnSpPr>
      <xdr:spPr>
        <a:xfrm flipV="1">
          <a:off x="3797300" y="6076315"/>
          <a:ext cx="838835" cy="139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35</xdr:row>
      <xdr:rowOff>20955</xdr:rowOff>
    </xdr:from>
    <xdr:to>
      <xdr:col>7</xdr:col>
      <xdr:colOff>474345</xdr:colOff>
      <xdr:row>36</xdr:row>
      <xdr:rowOff>107950</xdr:rowOff>
    </xdr:to>
    <xdr:sp macro="" textlink="">
      <xdr:nvSpPr>
        <xdr:cNvPr id="13373" name="人件費平均値テキスト"/>
        <xdr:cNvSpPr txBox="1"/>
      </xdr:nvSpPr>
      <xdr:spPr>
        <a:xfrm>
          <a:off x="4686300" y="6021705"/>
          <a:ext cx="5981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133,600</a:t>
          </a:r>
        </a:p>
      </xdr:txBody>
    </xdr:sp>
    <xdr:clientData/>
  </xdr:twoCellAnchor>
  <xdr:twoCellAnchor>
    <xdr:from>
      <xdr:col>6</xdr:col>
      <xdr:colOff>460375</xdr:colOff>
      <xdr:row>35</xdr:row>
      <xdr:rowOff>42545</xdr:rowOff>
    </xdr:from>
    <xdr:to>
      <xdr:col>6</xdr:col>
      <xdr:colOff>561975</xdr:colOff>
      <xdr:row>35</xdr:row>
      <xdr:rowOff>144145</xdr:rowOff>
    </xdr:to>
    <xdr:sp macro="" textlink="">
      <xdr:nvSpPr>
        <xdr:cNvPr id="13374" name="フローチャート : 判断 62"/>
        <xdr:cNvSpPr/>
      </xdr:nvSpPr>
      <xdr:spPr>
        <a:xfrm>
          <a:off x="4584700" y="6043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35</xdr:row>
      <xdr:rowOff>89535</xdr:rowOff>
    </xdr:from>
    <xdr:to>
      <xdr:col>5</xdr:col>
      <xdr:colOff>358775</xdr:colOff>
      <xdr:row>35</xdr:row>
      <xdr:rowOff>140970</xdr:rowOff>
    </xdr:to>
    <xdr:cxnSp macro="">
      <xdr:nvCxnSpPr>
        <xdr:cNvPr id="13375" name="直線コネクタ 63"/>
        <xdr:cNvCxnSpPr/>
      </xdr:nvCxnSpPr>
      <xdr:spPr>
        <a:xfrm flipV="1">
          <a:off x="2908300" y="6090285"/>
          <a:ext cx="889000" cy="514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36</xdr:row>
      <xdr:rowOff>135890</xdr:rowOff>
    </xdr:from>
    <xdr:to>
      <xdr:col>5</xdr:col>
      <xdr:colOff>409575</xdr:colOff>
      <xdr:row>37</xdr:row>
      <xdr:rowOff>66040</xdr:rowOff>
    </xdr:to>
    <xdr:sp macro="" textlink="">
      <xdr:nvSpPr>
        <xdr:cNvPr id="13376" name="フローチャート : 判断 64"/>
        <xdr:cNvSpPr/>
      </xdr:nvSpPr>
      <xdr:spPr>
        <a:xfrm>
          <a:off x="3746500" y="6308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37</xdr:row>
      <xdr:rowOff>57150</xdr:rowOff>
    </xdr:from>
    <xdr:to>
      <xdr:col>5</xdr:col>
      <xdr:colOff>625475</xdr:colOff>
      <xdr:row>38</xdr:row>
      <xdr:rowOff>144780</xdr:rowOff>
    </xdr:to>
    <xdr:sp macro="" textlink="">
      <xdr:nvSpPr>
        <xdr:cNvPr id="13377" name="テキスト ボックス 65"/>
        <xdr:cNvSpPr txBox="1"/>
      </xdr:nvSpPr>
      <xdr:spPr>
        <a:xfrm>
          <a:off x="3529965" y="640080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98,802</a:t>
          </a:r>
        </a:p>
      </xdr:txBody>
    </xdr:sp>
    <xdr:clientData/>
  </xdr:twoCellAnchor>
  <xdr:twoCellAnchor>
    <xdr:from>
      <xdr:col>2</xdr:col>
      <xdr:colOff>638175</xdr:colOff>
      <xdr:row>35</xdr:row>
      <xdr:rowOff>137160</xdr:rowOff>
    </xdr:from>
    <xdr:to>
      <xdr:col>4</xdr:col>
      <xdr:colOff>155575</xdr:colOff>
      <xdr:row>35</xdr:row>
      <xdr:rowOff>140970</xdr:rowOff>
    </xdr:to>
    <xdr:cxnSp macro="">
      <xdr:nvCxnSpPr>
        <xdr:cNvPr id="13378" name="直線コネクタ 66"/>
        <xdr:cNvCxnSpPr/>
      </xdr:nvCxnSpPr>
      <xdr:spPr>
        <a:xfrm>
          <a:off x="2019300" y="6137910"/>
          <a:ext cx="8890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36</xdr:row>
      <xdr:rowOff>149225</xdr:rowOff>
    </xdr:from>
    <xdr:to>
      <xdr:col>4</xdr:col>
      <xdr:colOff>206375</xdr:colOff>
      <xdr:row>37</xdr:row>
      <xdr:rowOff>79375</xdr:rowOff>
    </xdr:to>
    <xdr:sp macro="" textlink="">
      <xdr:nvSpPr>
        <xdr:cNvPr id="13379" name="フローチャート : 判断 67"/>
        <xdr:cNvSpPr/>
      </xdr:nvSpPr>
      <xdr:spPr>
        <a:xfrm>
          <a:off x="2857500" y="6321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37</xdr:row>
      <xdr:rowOff>70485</xdr:rowOff>
    </xdr:from>
    <xdr:to>
      <xdr:col>4</xdr:col>
      <xdr:colOff>422275</xdr:colOff>
      <xdr:row>38</xdr:row>
      <xdr:rowOff>158115</xdr:rowOff>
    </xdr:to>
    <xdr:sp macro="" textlink="">
      <xdr:nvSpPr>
        <xdr:cNvPr id="13380" name="テキスト ボックス 68"/>
        <xdr:cNvSpPr txBox="1"/>
      </xdr:nvSpPr>
      <xdr:spPr>
        <a:xfrm>
          <a:off x="2640965" y="641413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97,117</a:t>
          </a:r>
        </a:p>
      </xdr:txBody>
    </xdr:sp>
    <xdr:clientData/>
  </xdr:twoCellAnchor>
  <xdr:twoCellAnchor>
    <xdr:from>
      <xdr:col>1</xdr:col>
      <xdr:colOff>434975</xdr:colOff>
      <xdr:row>35</xdr:row>
      <xdr:rowOff>102235</xdr:rowOff>
    </xdr:from>
    <xdr:to>
      <xdr:col>2</xdr:col>
      <xdr:colOff>638175</xdr:colOff>
      <xdr:row>35</xdr:row>
      <xdr:rowOff>137160</xdr:rowOff>
    </xdr:to>
    <xdr:cxnSp macro="">
      <xdr:nvCxnSpPr>
        <xdr:cNvPr id="13381" name="直線コネクタ 69"/>
        <xdr:cNvCxnSpPr/>
      </xdr:nvCxnSpPr>
      <xdr:spPr>
        <a:xfrm>
          <a:off x="1130300" y="6102985"/>
          <a:ext cx="889000" cy="349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36</xdr:row>
      <xdr:rowOff>133985</xdr:rowOff>
    </xdr:from>
    <xdr:to>
      <xdr:col>3</xdr:col>
      <xdr:colOff>3175</xdr:colOff>
      <xdr:row>37</xdr:row>
      <xdr:rowOff>64135</xdr:rowOff>
    </xdr:to>
    <xdr:sp macro="" textlink="">
      <xdr:nvSpPr>
        <xdr:cNvPr id="13382" name="フローチャート : 判断 70"/>
        <xdr:cNvSpPr/>
      </xdr:nvSpPr>
      <xdr:spPr>
        <a:xfrm>
          <a:off x="1968500" y="6306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37</xdr:row>
      <xdr:rowOff>55245</xdr:rowOff>
    </xdr:from>
    <xdr:to>
      <xdr:col>3</xdr:col>
      <xdr:colOff>219075</xdr:colOff>
      <xdr:row>38</xdr:row>
      <xdr:rowOff>142240</xdr:rowOff>
    </xdr:to>
    <xdr:sp macro="" textlink="">
      <xdr:nvSpPr>
        <xdr:cNvPr id="13383" name="テキスト ボックス 71"/>
        <xdr:cNvSpPr txBox="1"/>
      </xdr:nvSpPr>
      <xdr:spPr>
        <a:xfrm>
          <a:off x="1751965" y="639889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99,102</a:t>
          </a:r>
        </a:p>
      </xdr:txBody>
    </xdr:sp>
    <xdr:clientData/>
  </xdr:twoCellAnchor>
  <xdr:twoCellAnchor>
    <xdr:from>
      <xdr:col>1</xdr:col>
      <xdr:colOff>384175</xdr:colOff>
      <xdr:row>36</xdr:row>
      <xdr:rowOff>127000</xdr:rowOff>
    </xdr:from>
    <xdr:to>
      <xdr:col>1</xdr:col>
      <xdr:colOff>485775</xdr:colOff>
      <xdr:row>37</xdr:row>
      <xdr:rowOff>57150</xdr:rowOff>
    </xdr:to>
    <xdr:sp macro="" textlink="">
      <xdr:nvSpPr>
        <xdr:cNvPr id="13384" name="フローチャート : 判断 72"/>
        <xdr:cNvSpPr/>
      </xdr:nvSpPr>
      <xdr:spPr>
        <a:xfrm>
          <a:off x="1079500" y="629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37</xdr:row>
      <xdr:rowOff>48260</xdr:rowOff>
    </xdr:from>
    <xdr:to>
      <xdr:col>2</xdr:col>
      <xdr:colOff>15875</xdr:colOff>
      <xdr:row>38</xdr:row>
      <xdr:rowOff>135890</xdr:rowOff>
    </xdr:to>
    <xdr:sp macro="" textlink="">
      <xdr:nvSpPr>
        <xdr:cNvPr id="13385" name="テキスト ボックス 73"/>
        <xdr:cNvSpPr txBox="1"/>
      </xdr:nvSpPr>
      <xdr:spPr>
        <a:xfrm>
          <a:off x="862965" y="639191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99,990</a:t>
          </a:r>
        </a:p>
      </xdr:txBody>
    </xdr:sp>
    <xdr:clientData/>
  </xdr:twoCellAnchor>
  <xdr:twoCellAnchor editAs="oneCell">
    <xdr:from>
      <xdr:col>6</xdr:col>
      <xdr:colOff>320675</xdr:colOff>
      <xdr:row>41</xdr:row>
      <xdr:rowOff>80010</xdr:rowOff>
    </xdr:from>
    <xdr:to>
      <xdr:col>7</xdr:col>
      <xdr:colOff>396240</xdr:colOff>
      <xdr:row>42</xdr:row>
      <xdr:rowOff>167640</xdr:rowOff>
    </xdr:to>
    <xdr:sp macro="" textlink="">
      <xdr:nvSpPr>
        <xdr:cNvPr id="13386" name="テキスト ボックス 74"/>
        <xdr:cNvSpPr txBox="1"/>
      </xdr:nvSpPr>
      <xdr:spPr>
        <a:xfrm>
          <a:off x="4445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41</xdr:row>
      <xdr:rowOff>80010</xdr:rowOff>
    </xdr:from>
    <xdr:to>
      <xdr:col>6</xdr:col>
      <xdr:colOff>243840</xdr:colOff>
      <xdr:row>42</xdr:row>
      <xdr:rowOff>167640</xdr:rowOff>
    </xdr:to>
    <xdr:sp macro="" textlink="">
      <xdr:nvSpPr>
        <xdr:cNvPr id="13387" name="テキスト ボックス 75"/>
        <xdr:cNvSpPr txBox="1"/>
      </xdr:nvSpPr>
      <xdr:spPr>
        <a:xfrm>
          <a:off x="3606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41</xdr:row>
      <xdr:rowOff>80010</xdr:rowOff>
    </xdr:from>
    <xdr:to>
      <xdr:col>5</xdr:col>
      <xdr:colOff>41275</xdr:colOff>
      <xdr:row>42</xdr:row>
      <xdr:rowOff>167640</xdr:rowOff>
    </xdr:to>
    <xdr:sp macro="" textlink="">
      <xdr:nvSpPr>
        <xdr:cNvPr id="13388" name="テキスト ボックス 76"/>
        <xdr:cNvSpPr txBox="1"/>
      </xdr:nvSpPr>
      <xdr:spPr>
        <a:xfrm>
          <a:off x="2717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41</xdr:row>
      <xdr:rowOff>80010</xdr:rowOff>
    </xdr:from>
    <xdr:to>
      <xdr:col>3</xdr:col>
      <xdr:colOff>523875</xdr:colOff>
      <xdr:row>42</xdr:row>
      <xdr:rowOff>167640</xdr:rowOff>
    </xdr:to>
    <xdr:sp macro="" textlink="">
      <xdr:nvSpPr>
        <xdr:cNvPr id="13389" name="テキスト ボックス 77"/>
        <xdr:cNvSpPr txBox="1"/>
      </xdr:nvSpPr>
      <xdr:spPr>
        <a:xfrm>
          <a:off x="182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41</xdr:row>
      <xdr:rowOff>80010</xdr:rowOff>
    </xdr:from>
    <xdr:to>
      <xdr:col>2</xdr:col>
      <xdr:colOff>320675</xdr:colOff>
      <xdr:row>42</xdr:row>
      <xdr:rowOff>167640</xdr:rowOff>
    </xdr:to>
    <xdr:sp macro="" textlink="">
      <xdr:nvSpPr>
        <xdr:cNvPr id="13390" name="テキスト ボックス 78"/>
        <xdr:cNvSpPr txBox="1"/>
      </xdr:nvSpPr>
      <xdr:spPr>
        <a:xfrm>
          <a:off x="93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35</xdr:row>
      <xdr:rowOff>24765</xdr:rowOff>
    </xdr:from>
    <xdr:to>
      <xdr:col>6</xdr:col>
      <xdr:colOff>561975</xdr:colOff>
      <xdr:row>35</xdr:row>
      <xdr:rowOff>126365</xdr:rowOff>
    </xdr:to>
    <xdr:sp macro="" textlink="">
      <xdr:nvSpPr>
        <xdr:cNvPr id="13391" name="円/楕円 79"/>
        <xdr:cNvSpPr/>
      </xdr:nvSpPr>
      <xdr:spPr>
        <a:xfrm>
          <a:off x="4584700" y="6025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34</xdr:row>
      <xdr:rowOff>47625</xdr:rowOff>
    </xdr:from>
    <xdr:to>
      <xdr:col>7</xdr:col>
      <xdr:colOff>474345</xdr:colOff>
      <xdr:row>35</xdr:row>
      <xdr:rowOff>135255</xdr:rowOff>
    </xdr:to>
    <xdr:sp macro="" textlink="">
      <xdr:nvSpPr>
        <xdr:cNvPr id="13392" name="人件費該当値テキスト"/>
        <xdr:cNvSpPr txBox="1"/>
      </xdr:nvSpPr>
      <xdr:spPr>
        <a:xfrm>
          <a:off x="4686300" y="5876925"/>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135,882</a:t>
          </a:r>
        </a:p>
      </xdr:txBody>
    </xdr:sp>
    <xdr:clientData/>
  </xdr:twoCellAnchor>
  <xdr:twoCellAnchor>
    <xdr:from>
      <xdr:col>5</xdr:col>
      <xdr:colOff>307975</xdr:colOff>
      <xdr:row>35</xdr:row>
      <xdr:rowOff>38735</xdr:rowOff>
    </xdr:from>
    <xdr:to>
      <xdr:col>5</xdr:col>
      <xdr:colOff>409575</xdr:colOff>
      <xdr:row>35</xdr:row>
      <xdr:rowOff>140335</xdr:rowOff>
    </xdr:to>
    <xdr:sp macro="" textlink="">
      <xdr:nvSpPr>
        <xdr:cNvPr id="13393" name="円/楕円 81"/>
        <xdr:cNvSpPr/>
      </xdr:nvSpPr>
      <xdr:spPr>
        <a:xfrm>
          <a:off x="3746500" y="6039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59055</xdr:colOff>
      <xdr:row>33</xdr:row>
      <xdr:rowOff>156845</xdr:rowOff>
    </xdr:from>
    <xdr:to>
      <xdr:col>5</xdr:col>
      <xdr:colOff>657225</xdr:colOff>
      <xdr:row>35</xdr:row>
      <xdr:rowOff>72390</xdr:rowOff>
    </xdr:to>
    <xdr:sp macro="" textlink="">
      <xdr:nvSpPr>
        <xdr:cNvPr id="13394" name="テキスト ボックス 82"/>
        <xdr:cNvSpPr txBox="1"/>
      </xdr:nvSpPr>
      <xdr:spPr>
        <a:xfrm>
          <a:off x="3497580" y="581469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134,084</a:t>
          </a:r>
        </a:p>
      </xdr:txBody>
    </xdr:sp>
    <xdr:clientData/>
  </xdr:twoCellAnchor>
  <xdr:twoCellAnchor>
    <xdr:from>
      <xdr:col>4</xdr:col>
      <xdr:colOff>104775</xdr:colOff>
      <xdr:row>35</xdr:row>
      <xdr:rowOff>90170</xdr:rowOff>
    </xdr:from>
    <xdr:to>
      <xdr:col>4</xdr:col>
      <xdr:colOff>206375</xdr:colOff>
      <xdr:row>36</xdr:row>
      <xdr:rowOff>20320</xdr:rowOff>
    </xdr:to>
    <xdr:sp macro="" textlink="">
      <xdr:nvSpPr>
        <xdr:cNvPr id="13395" name="円/楕円 83"/>
        <xdr:cNvSpPr/>
      </xdr:nvSpPr>
      <xdr:spPr>
        <a:xfrm>
          <a:off x="2857500" y="6090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541655</xdr:colOff>
      <xdr:row>34</xdr:row>
      <xdr:rowOff>36830</xdr:rowOff>
    </xdr:from>
    <xdr:to>
      <xdr:col>4</xdr:col>
      <xdr:colOff>454660</xdr:colOff>
      <xdr:row>35</xdr:row>
      <xdr:rowOff>124460</xdr:rowOff>
    </xdr:to>
    <xdr:sp macro="" textlink="">
      <xdr:nvSpPr>
        <xdr:cNvPr id="13396" name="テキスト ボックス 84"/>
        <xdr:cNvSpPr txBox="1"/>
      </xdr:nvSpPr>
      <xdr:spPr>
        <a:xfrm>
          <a:off x="2608580" y="586613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127,359</a:t>
          </a:r>
        </a:p>
      </xdr:txBody>
    </xdr:sp>
    <xdr:clientData/>
  </xdr:twoCellAnchor>
  <xdr:twoCellAnchor>
    <xdr:from>
      <xdr:col>2</xdr:col>
      <xdr:colOff>587375</xdr:colOff>
      <xdr:row>35</xdr:row>
      <xdr:rowOff>86360</xdr:rowOff>
    </xdr:from>
    <xdr:to>
      <xdr:col>3</xdr:col>
      <xdr:colOff>3175</xdr:colOff>
      <xdr:row>36</xdr:row>
      <xdr:rowOff>16510</xdr:rowOff>
    </xdr:to>
    <xdr:sp macro="" textlink="">
      <xdr:nvSpPr>
        <xdr:cNvPr id="13397" name="円/楕円 85"/>
        <xdr:cNvSpPr/>
      </xdr:nvSpPr>
      <xdr:spPr>
        <a:xfrm>
          <a:off x="1968500" y="6087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338455</xdr:colOff>
      <xdr:row>34</xdr:row>
      <xdr:rowOff>33020</xdr:rowOff>
    </xdr:from>
    <xdr:to>
      <xdr:col>3</xdr:col>
      <xdr:colOff>251460</xdr:colOff>
      <xdr:row>35</xdr:row>
      <xdr:rowOff>120650</xdr:rowOff>
    </xdr:to>
    <xdr:sp macro="" textlink="">
      <xdr:nvSpPr>
        <xdr:cNvPr id="13398" name="テキスト ボックス 86"/>
        <xdr:cNvSpPr txBox="1"/>
      </xdr:nvSpPr>
      <xdr:spPr>
        <a:xfrm>
          <a:off x="1719580" y="586232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127,818</a:t>
          </a:r>
        </a:p>
      </xdr:txBody>
    </xdr:sp>
    <xdr:clientData/>
  </xdr:twoCellAnchor>
  <xdr:twoCellAnchor>
    <xdr:from>
      <xdr:col>1</xdr:col>
      <xdr:colOff>384175</xdr:colOff>
      <xdr:row>35</xdr:row>
      <xdr:rowOff>52070</xdr:rowOff>
    </xdr:from>
    <xdr:to>
      <xdr:col>1</xdr:col>
      <xdr:colOff>485775</xdr:colOff>
      <xdr:row>35</xdr:row>
      <xdr:rowOff>153035</xdr:rowOff>
    </xdr:to>
    <xdr:sp macro="" textlink="">
      <xdr:nvSpPr>
        <xdr:cNvPr id="13399" name="円/楕円 87"/>
        <xdr:cNvSpPr/>
      </xdr:nvSpPr>
      <xdr:spPr>
        <a:xfrm>
          <a:off x="1079500" y="605282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135255</xdr:colOff>
      <xdr:row>33</xdr:row>
      <xdr:rowOff>169545</xdr:rowOff>
    </xdr:from>
    <xdr:to>
      <xdr:col>2</xdr:col>
      <xdr:colOff>48260</xdr:colOff>
      <xdr:row>35</xdr:row>
      <xdr:rowOff>85090</xdr:rowOff>
    </xdr:to>
    <xdr:sp macro="" textlink="">
      <xdr:nvSpPr>
        <xdr:cNvPr id="13400" name="テキスト ボックス 88"/>
        <xdr:cNvSpPr txBox="1"/>
      </xdr:nvSpPr>
      <xdr:spPr>
        <a:xfrm>
          <a:off x="830580" y="582739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132,402</a:t>
          </a:r>
        </a:p>
      </xdr:txBody>
    </xdr:sp>
    <xdr:clientData/>
  </xdr:twoCellAnchor>
  <xdr:twoCellAnchor>
    <xdr:from>
      <xdr:col>1</xdr:col>
      <xdr:colOff>66675</xdr:colOff>
      <xdr:row>43</xdr:row>
      <xdr:rowOff>57150</xdr:rowOff>
    </xdr:from>
    <xdr:to>
      <xdr:col>7</xdr:col>
      <xdr:colOff>638175</xdr:colOff>
      <xdr:row>45</xdr:row>
      <xdr:rowOff>31750</xdr:rowOff>
    </xdr:to>
    <xdr:sp macro="" textlink="">
      <xdr:nvSpPr>
        <xdr:cNvPr id="13401"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13402" name="正方形/長方形 90"/>
        <xdr:cNvSpPr/>
      </xdr:nvSpPr>
      <xdr:spPr>
        <a:xfrm>
          <a:off x="8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13403" name="正方形/長方形 91"/>
        <xdr:cNvSpPr/>
      </xdr:nvSpPr>
      <xdr:spPr>
        <a:xfrm>
          <a:off x="8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21/107</a:t>
          </a: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13404" name="正方形/長方形 92"/>
        <xdr:cNvSpPr/>
      </xdr:nvSpPr>
      <xdr:spPr>
        <a:xfrm>
          <a:off x="190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13405" name="正方形/長方形 93"/>
        <xdr:cNvSpPr/>
      </xdr:nvSpPr>
      <xdr:spPr>
        <a:xfrm>
          <a:off x="190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56,796</a:t>
          </a: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13406" name="正方形/長方形 94"/>
        <xdr:cNvSpPr/>
      </xdr:nvSpPr>
      <xdr:spPr>
        <a:xfrm>
          <a:off x="3048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13407" name="正方形/長方形 95"/>
        <xdr:cNvSpPr/>
      </xdr:nvSpPr>
      <xdr:spPr>
        <a:xfrm>
          <a:off x="3048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60,104</a:t>
          </a: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13408" name="正方形/長方形 96"/>
        <xdr:cNvSpPr/>
      </xdr:nvSpPr>
      <xdr:spPr>
        <a:xfrm>
          <a:off x="762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47</xdr:row>
      <xdr:rowOff>6350</xdr:rowOff>
    </xdr:from>
    <xdr:to>
      <xdr:col>1</xdr:col>
      <xdr:colOff>378460</xdr:colOff>
      <xdr:row>48</xdr:row>
      <xdr:rowOff>59690</xdr:rowOff>
    </xdr:to>
    <xdr:sp macro="" textlink="">
      <xdr:nvSpPr>
        <xdr:cNvPr id="13409" name="テキスト ボックス 97"/>
        <xdr:cNvSpPr txBox="1"/>
      </xdr:nvSpPr>
      <xdr:spPr>
        <a:xfrm>
          <a:off x="723900" y="8064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61</xdr:row>
      <xdr:rowOff>82550</xdr:rowOff>
    </xdr:from>
    <xdr:to>
      <xdr:col>7</xdr:col>
      <xdr:colOff>638175</xdr:colOff>
      <xdr:row>61</xdr:row>
      <xdr:rowOff>82550</xdr:rowOff>
    </xdr:to>
    <xdr:cxnSp macro="">
      <xdr:nvCxnSpPr>
        <xdr:cNvPr id="13410" name="直線コネクタ 98"/>
        <xdr:cNvCxnSpPr/>
      </xdr:nvCxnSpPr>
      <xdr:spPr>
        <a:xfrm>
          <a:off x="762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60</xdr:row>
      <xdr:rowOff>111760</xdr:rowOff>
    </xdr:from>
    <xdr:to>
      <xdr:col>1</xdr:col>
      <xdr:colOff>66675</xdr:colOff>
      <xdr:row>62</xdr:row>
      <xdr:rowOff>27305</xdr:rowOff>
    </xdr:to>
    <xdr:sp macro="" textlink="">
      <xdr:nvSpPr>
        <xdr:cNvPr id="13411" name="テキスト ボックス 99"/>
        <xdr:cNvSpPr txBox="1"/>
      </xdr:nvSpPr>
      <xdr:spPr>
        <a:xfrm>
          <a:off x="513080" y="103987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59</xdr:row>
      <xdr:rowOff>44450</xdr:rowOff>
    </xdr:from>
    <xdr:to>
      <xdr:col>7</xdr:col>
      <xdr:colOff>638175</xdr:colOff>
      <xdr:row>59</xdr:row>
      <xdr:rowOff>44450</xdr:rowOff>
    </xdr:to>
    <xdr:cxnSp macro="">
      <xdr:nvCxnSpPr>
        <xdr:cNvPr id="13412" name="直線コネクタ 100"/>
        <xdr:cNvCxnSpPr/>
      </xdr:nvCxnSpPr>
      <xdr:spPr>
        <a:xfrm>
          <a:off x="762000" y="1016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58</xdr:row>
      <xdr:rowOff>73660</xdr:rowOff>
    </xdr:from>
    <xdr:to>
      <xdr:col>1</xdr:col>
      <xdr:colOff>66675</xdr:colOff>
      <xdr:row>59</xdr:row>
      <xdr:rowOff>161290</xdr:rowOff>
    </xdr:to>
    <xdr:sp macro="" textlink="">
      <xdr:nvSpPr>
        <xdr:cNvPr id="13413" name="テキスト ボックス 101"/>
        <xdr:cNvSpPr txBox="1"/>
      </xdr:nvSpPr>
      <xdr:spPr>
        <a:xfrm>
          <a:off x="230505" y="10017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a:t>
          </a:r>
        </a:p>
      </xdr:txBody>
    </xdr:sp>
    <xdr:clientData/>
  </xdr:twoCellAnchor>
  <xdr:twoCellAnchor>
    <xdr:from>
      <xdr:col>1</xdr:col>
      <xdr:colOff>66675</xdr:colOff>
      <xdr:row>57</xdr:row>
      <xdr:rowOff>6350</xdr:rowOff>
    </xdr:from>
    <xdr:to>
      <xdr:col>7</xdr:col>
      <xdr:colOff>638175</xdr:colOff>
      <xdr:row>57</xdr:row>
      <xdr:rowOff>6350</xdr:rowOff>
    </xdr:to>
    <xdr:cxnSp macro="">
      <xdr:nvCxnSpPr>
        <xdr:cNvPr id="13414" name="直線コネクタ 102"/>
        <xdr:cNvCxnSpPr/>
      </xdr:nvCxnSpPr>
      <xdr:spPr>
        <a:xfrm>
          <a:off x="762000" y="977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56</xdr:row>
      <xdr:rowOff>35560</xdr:rowOff>
    </xdr:from>
    <xdr:to>
      <xdr:col>1</xdr:col>
      <xdr:colOff>66675</xdr:colOff>
      <xdr:row>57</xdr:row>
      <xdr:rowOff>123190</xdr:rowOff>
    </xdr:to>
    <xdr:sp macro="" textlink="">
      <xdr:nvSpPr>
        <xdr:cNvPr id="13415" name="テキスト ボックス 103"/>
        <xdr:cNvSpPr txBox="1"/>
      </xdr:nvSpPr>
      <xdr:spPr>
        <a:xfrm>
          <a:off x="166370" y="9636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xdr:col>
      <xdr:colOff>66675</xdr:colOff>
      <xdr:row>54</xdr:row>
      <xdr:rowOff>139700</xdr:rowOff>
    </xdr:from>
    <xdr:to>
      <xdr:col>7</xdr:col>
      <xdr:colOff>638175</xdr:colOff>
      <xdr:row>54</xdr:row>
      <xdr:rowOff>139700</xdr:rowOff>
    </xdr:to>
    <xdr:cxnSp macro="">
      <xdr:nvCxnSpPr>
        <xdr:cNvPr id="13416" name="直線コネクタ 104"/>
        <xdr:cNvCxnSpPr/>
      </xdr:nvCxnSpPr>
      <xdr:spPr>
        <a:xfrm>
          <a:off x="762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53</xdr:row>
      <xdr:rowOff>168910</xdr:rowOff>
    </xdr:from>
    <xdr:to>
      <xdr:col>1</xdr:col>
      <xdr:colOff>66675</xdr:colOff>
      <xdr:row>55</xdr:row>
      <xdr:rowOff>84455</xdr:rowOff>
    </xdr:to>
    <xdr:sp macro="" textlink="">
      <xdr:nvSpPr>
        <xdr:cNvPr id="13417" name="テキスト ボックス 105"/>
        <xdr:cNvSpPr txBox="1"/>
      </xdr:nvSpPr>
      <xdr:spPr>
        <a:xfrm>
          <a:off x="166370" y="9255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1</xdr:col>
      <xdr:colOff>66675</xdr:colOff>
      <xdr:row>52</xdr:row>
      <xdr:rowOff>101600</xdr:rowOff>
    </xdr:from>
    <xdr:to>
      <xdr:col>7</xdr:col>
      <xdr:colOff>638175</xdr:colOff>
      <xdr:row>52</xdr:row>
      <xdr:rowOff>101600</xdr:rowOff>
    </xdr:to>
    <xdr:cxnSp macro="">
      <xdr:nvCxnSpPr>
        <xdr:cNvPr id="13418" name="直線コネクタ 106"/>
        <xdr:cNvCxnSpPr/>
      </xdr:nvCxnSpPr>
      <xdr:spPr>
        <a:xfrm>
          <a:off x="762000" y="901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51</xdr:row>
      <xdr:rowOff>130810</xdr:rowOff>
    </xdr:from>
    <xdr:to>
      <xdr:col>1</xdr:col>
      <xdr:colOff>66675</xdr:colOff>
      <xdr:row>53</xdr:row>
      <xdr:rowOff>46990</xdr:rowOff>
    </xdr:to>
    <xdr:sp macro="" textlink="">
      <xdr:nvSpPr>
        <xdr:cNvPr id="13419" name="テキスト ボックス 107"/>
        <xdr:cNvSpPr txBox="1"/>
      </xdr:nvSpPr>
      <xdr:spPr>
        <a:xfrm>
          <a:off x="166370" y="8874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xdr:col>
      <xdr:colOff>66675</xdr:colOff>
      <xdr:row>50</xdr:row>
      <xdr:rowOff>63500</xdr:rowOff>
    </xdr:from>
    <xdr:to>
      <xdr:col>7</xdr:col>
      <xdr:colOff>638175</xdr:colOff>
      <xdr:row>50</xdr:row>
      <xdr:rowOff>63500</xdr:rowOff>
    </xdr:to>
    <xdr:cxnSp macro="">
      <xdr:nvCxnSpPr>
        <xdr:cNvPr id="13420" name="直線コネクタ 108"/>
        <xdr:cNvCxnSpPr/>
      </xdr:nvCxnSpPr>
      <xdr:spPr>
        <a:xfrm>
          <a:off x="762000" y="863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49</xdr:row>
      <xdr:rowOff>92710</xdr:rowOff>
    </xdr:from>
    <xdr:to>
      <xdr:col>1</xdr:col>
      <xdr:colOff>66675</xdr:colOff>
      <xdr:row>51</xdr:row>
      <xdr:rowOff>8890</xdr:rowOff>
    </xdr:to>
    <xdr:sp macro="" textlink="">
      <xdr:nvSpPr>
        <xdr:cNvPr id="13421" name="テキスト ボックス 109"/>
        <xdr:cNvSpPr txBox="1"/>
      </xdr:nvSpPr>
      <xdr:spPr>
        <a:xfrm>
          <a:off x="166370" y="8493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250,000</a:t>
          </a:r>
        </a:p>
      </xdr:txBody>
    </xdr:sp>
    <xdr:clientData/>
  </xdr:twoCellAnchor>
  <xdr:twoCellAnchor>
    <xdr:from>
      <xdr:col>1</xdr:col>
      <xdr:colOff>66675</xdr:colOff>
      <xdr:row>48</xdr:row>
      <xdr:rowOff>25400</xdr:rowOff>
    </xdr:from>
    <xdr:to>
      <xdr:col>7</xdr:col>
      <xdr:colOff>638175</xdr:colOff>
      <xdr:row>48</xdr:row>
      <xdr:rowOff>25400</xdr:rowOff>
    </xdr:to>
    <xdr:cxnSp macro="">
      <xdr:nvCxnSpPr>
        <xdr:cNvPr id="13422" name="直線コネクタ 110"/>
        <xdr:cNvCxnSpPr/>
      </xdr:nvCxnSpPr>
      <xdr:spPr>
        <a:xfrm>
          <a:off x="762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47</xdr:row>
      <xdr:rowOff>54610</xdr:rowOff>
    </xdr:from>
    <xdr:to>
      <xdr:col>1</xdr:col>
      <xdr:colOff>66675</xdr:colOff>
      <xdr:row>48</xdr:row>
      <xdr:rowOff>141605</xdr:rowOff>
    </xdr:to>
    <xdr:sp macro="" textlink="">
      <xdr:nvSpPr>
        <xdr:cNvPr id="13423" name="テキスト ボックス 111"/>
        <xdr:cNvSpPr txBox="1"/>
      </xdr:nvSpPr>
      <xdr:spPr>
        <a:xfrm>
          <a:off x="166370" y="8112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13424" name="物件費グラフ枠"/>
        <xdr:cNvSpPr/>
      </xdr:nvSpPr>
      <xdr:spPr>
        <a:xfrm>
          <a:off x="762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50</xdr:row>
      <xdr:rowOff>70485</xdr:rowOff>
    </xdr:from>
    <xdr:to>
      <xdr:col>6</xdr:col>
      <xdr:colOff>510540</xdr:colOff>
      <xdr:row>58</xdr:row>
      <xdr:rowOff>149860</xdr:rowOff>
    </xdr:to>
    <xdr:cxnSp macro="">
      <xdr:nvCxnSpPr>
        <xdr:cNvPr id="13425" name="直線コネクタ 113"/>
        <xdr:cNvCxnSpPr/>
      </xdr:nvCxnSpPr>
      <xdr:spPr>
        <a:xfrm flipV="1">
          <a:off x="4633595" y="8642985"/>
          <a:ext cx="1270" cy="145097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58</xdr:row>
      <xdr:rowOff>153670</xdr:rowOff>
    </xdr:from>
    <xdr:to>
      <xdr:col>7</xdr:col>
      <xdr:colOff>410210</xdr:colOff>
      <xdr:row>60</xdr:row>
      <xdr:rowOff>69850</xdr:rowOff>
    </xdr:to>
    <xdr:sp macro="" textlink="">
      <xdr:nvSpPr>
        <xdr:cNvPr id="13426" name="物件費最小値テキスト"/>
        <xdr:cNvSpPr txBox="1"/>
      </xdr:nvSpPr>
      <xdr:spPr>
        <a:xfrm>
          <a:off x="4686300" y="1009777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58,629</a:t>
          </a:r>
        </a:p>
      </xdr:txBody>
    </xdr:sp>
    <xdr:clientData/>
  </xdr:twoCellAnchor>
  <xdr:twoCellAnchor>
    <xdr:from>
      <xdr:col>6</xdr:col>
      <xdr:colOff>422275</xdr:colOff>
      <xdr:row>58</xdr:row>
      <xdr:rowOff>149860</xdr:rowOff>
    </xdr:from>
    <xdr:to>
      <xdr:col>6</xdr:col>
      <xdr:colOff>600075</xdr:colOff>
      <xdr:row>58</xdr:row>
      <xdr:rowOff>149860</xdr:rowOff>
    </xdr:to>
    <xdr:cxnSp macro="">
      <xdr:nvCxnSpPr>
        <xdr:cNvPr id="13427" name="直線コネクタ 115"/>
        <xdr:cNvCxnSpPr/>
      </xdr:nvCxnSpPr>
      <xdr:spPr>
        <a:xfrm>
          <a:off x="4546600" y="100939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49</xdr:row>
      <xdr:rowOff>17780</xdr:rowOff>
    </xdr:from>
    <xdr:to>
      <xdr:col>7</xdr:col>
      <xdr:colOff>474345</xdr:colOff>
      <xdr:row>50</xdr:row>
      <xdr:rowOff>104775</xdr:rowOff>
    </xdr:to>
    <xdr:sp macro="" textlink="">
      <xdr:nvSpPr>
        <xdr:cNvPr id="13428" name="物件費最大値テキスト"/>
        <xdr:cNvSpPr txBox="1"/>
      </xdr:nvSpPr>
      <xdr:spPr>
        <a:xfrm>
          <a:off x="4686300" y="841883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249,098</a:t>
          </a:r>
        </a:p>
      </xdr:txBody>
    </xdr:sp>
    <xdr:clientData/>
  </xdr:twoCellAnchor>
  <xdr:twoCellAnchor>
    <xdr:from>
      <xdr:col>6</xdr:col>
      <xdr:colOff>422275</xdr:colOff>
      <xdr:row>50</xdr:row>
      <xdr:rowOff>70485</xdr:rowOff>
    </xdr:from>
    <xdr:to>
      <xdr:col>6</xdr:col>
      <xdr:colOff>600075</xdr:colOff>
      <xdr:row>50</xdr:row>
      <xdr:rowOff>70485</xdr:rowOff>
    </xdr:to>
    <xdr:cxnSp macro="">
      <xdr:nvCxnSpPr>
        <xdr:cNvPr id="13429" name="直線コネクタ 117"/>
        <xdr:cNvCxnSpPr/>
      </xdr:nvCxnSpPr>
      <xdr:spPr>
        <a:xfrm>
          <a:off x="4546600" y="86429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54</xdr:row>
      <xdr:rowOff>89535</xdr:rowOff>
    </xdr:from>
    <xdr:to>
      <xdr:col>6</xdr:col>
      <xdr:colOff>511810</xdr:colOff>
      <xdr:row>55</xdr:row>
      <xdr:rowOff>128270</xdr:rowOff>
    </xdr:to>
    <xdr:cxnSp macro="">
      <xdr:nvCxnSpPr>
        <xdr:cNvPr id="13430" name="直線コネクタ 118"/>
        <xdr:cNvCxnSpPr/>
      </xdr:nvCxnSpPr>
      <xdr:spPr>
        <a:xfrm flipV="1">
          <a:off x="3797300" y="9347835"/>
          <a:ext cx="838835" cy="2101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55</xdr:row>
      <xdr:rowOff>96520</xdr:rowOff>
    </xdr:from>
    <xdr:to>
      <xdr:col>7</xdr:col>
      <xdr:colOff>474345</xdr:colOff>
      <xdr:row>57</xdr:row>
      <xdr:rowOff>12700</xdr:rowOff>
    </xdr:to>
    <xdr:sp macro="" textlink="">
      <xdr:nvSpPr>
        <xdr:cNvPr id="13431" name="物件費平均値テキスト"/>
        <xdr:cNvSpPr txBox="1"/>
      </xdr:nvSpPr>
      <xdr:spPr>
        <a:xfrm>
          <a:off x="4686300" y="9526270"/>
          <a:ext cx="5981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123,667</a:t>
          </a:r>
        </a:p>
      </xdr:txBody>
    </xdr:sp>
    <xdr:clientData/>
  </xdr:twoCellAnchor>
  <xdr:twoCellAnchor>
    <xdr:from>
      <xdr:col>6</xdr:col>
      <xdr:colOff>460375</xdr:colOff>
      <xdr:row>55</xdr:row>
      <xdr:rowOff>118110</xdr:rowOff>
    </xdr:from>
    <xdr:to>
      <xdr:col>6</xdr:col>
      <xdr:colOff>561975</xdr:colOff>
      <xdr:row>56</xdr:row>
      <xdr:rowOff>48260</xdr:rowOff>
    </xdr:to>
    <xdr:sp macro="" textlink="">
      <xdr:nvSpPr>
        <xdr:cNvPr id="13432" name="フローチャート : 判断 120"/>
        <xdr:cNvSpPr/>
      </xdr:nvSpPr>
      <xdr:spPr>
        <a:xfrm>
          <a:off x="4584700" y="9547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55</xdr:row>
      <xdr:rowOff>128270</xdr:rowOff>
    </xdr:from>
    <xdr:to>
      <xdr:col>5</xdr:col>
      <xdr:colOff>358775</xdr:colOff>
      <xdr:row>56</xdr:row>
      <xdr:rowOff>110490</xdr:rowOff>
    </xdr:to>
    <xdr:cxnSp macro="">
      <xdr:nvCxnSpPr>
        <xdr:cNvPr id="13433" name="直線コネクタ 121"/>
        <xdr:cNvCxnSpPr/>
      </xdr:nvCxnSpPr>
      <xdr:spPr>
        <a:xfrm flipV="1">
          <a:off x="2908300" y="9558020"/>
          <a:ext cx="889000" cy="1536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14605</xdr:rowOff>
    </xdr:from>
    <xdr:to>
      <xdr:col>5</xdr:col>
      <xdr:colOff>409575</xdr:colOff>
      <xdr:row>57</xdr:row>
      <xdr:rowOff>116205</xdr:rowOff>
    </xdr:to>
    <xdr:sp macro="" textlink="">
      <xdr:nvSpPr>
        <xdr:cNvPr id="13434" name="フローチャート : 判断 122"/>
        <xdr:cNvSpPr/>
      </xdr:nvSpPr>
      <xdr:spPr>
        <a:xfrm>
          <a:off x="3746500" y="9787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57</xdr:row>
      <xdr:rowOff>107315</xdr:rowOff>
    </xdr:from>
    <xdr:to>
      <xdr:col>5</xdr:col>
      <xdr:colOff>625475</xdr:colOff>
      <xdr:row>59</xdr:row>
      <xdr:rowOff>23495</xdr:rowOff>
    </xdr:to>
    <xdr:sp macro="" textlink="">
      <xdr:nvSpPr>
        <xdr:cNvPr id="13435" name="テキスト ボックス 123"/>
        <xdr:cNvSpPr txBox="1"/>
      </xdr:nvSpPr>
      <xdr:spPr>
        <a:xfrm>
          <a:off x="3529965" y="987996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92,217</a:t>
          </a:r>
        </a:p>
      </xdr:txBody>
    </xdr:sp>
    <xdr:clientData/>
  </xdr:twoCellAnchor>
  <xdr:twoCellAnchor>
    <xdr:from>
      <xdr:col>2</xdr:col>
      <xdr:colOff>638175</xdr:colOff>
      <xdr:row>56</xdr:row>
      <xdr:rowOff>76835</xdr:rowOff>
    </xdr:from>
    <xdr:to>
      <xdr:col>4</xdr:col>
      <xdr:colOff>155575</xdr:colOff>
      <xdr:row>56</xdr:row>
      <xdr:rowOff>110490</xdr:rowOff>
    </xdr:to>
    <xdr:cxnSp macro="">
      <xdr:nvCxnSpPr>
        <xdr:cNvPr id="13436" name="直線コネクタ 124"/>
        <xdr:cNvCxnSpPr/>
      </xdr:nvCxnSpPr>
      <xdr:spPr>
        <a:xfrm>
          <a:off x="2019300" y="9678035"/>
          <a:ext cx="889000" cy="336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52070</xdr:rowOff>
    </xdr:from>
    <xdr:to>
      <xdr:col>4</xdr:col>
      <xdr:colOff>206375</xdr:colOff>
      <xdr:row>57</xdr:row>
      <xdr:rowOff>153035</xdr:rowOff>
    </xdr:to>
    <xdr:sp macro="" textlink="">
      <xdr:nvSpPr>
        <xdr:cNvPr id="13437" name="フローチャート : 判断 125"/>
        <xdr:cNvSpPr/>
      </xdr:nvSpPr>
      <xdr:spPr>
        <a:xfrm>
          <a:off x="2857500" y="982472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57</xdr:row>
      <xdr:rowOff>144145</xdr:rowOff>
    </xdr:from>
    <xdr:to>
      <xdr:col>4</xdr:col>
      <xdr:colOff>422275</xdr:colOff>
      <xdr:row>59</xdr:row>
      <xdr:rowOff>59690</xdr:rowOff>
    </xdr:to>
    <xdr:sp macro="" textlink="">
      <xdr:nvSpPr>
        <xdr:cNvPr id="13438" name="テキスト ボックス 126"/>
        <xdr:cNvSpPr txBox="1"/>
      </xdr:nvSpPr>
      <xdr:spPr>
        <a:xfrm>
          <a:off x="2640965" y="991679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87,407</a:t>
          </a:r>
        </a:p>
      </xdr:txBody>
    </xdr:sp>
    <xdr:clientData/>
  </xdr:twoCellAnchor>
  <xdr:twoCellAnchor>
    <xdr:from>
      <xdr:col>1</xdr:col>
      <xdr:colOff>434975</xdr:colOff>
      <xdr:row>54</xdr:row>
      <xdr:rowOff>137160</xdr:rowOff>
    </xdr:from>
    <xdr:to>
      <xdr:col>2</xdr:col>
      <xdr:colOff>638175</xdr:colOff>
      <xdr:row>56</xdr:row>
      <xdr:rowOff>76835</xdr:rowOff>
    </xdr:to>
    <xdr:cxnSp macro="">
      <xdr:nvCxnSpPr>
        <xdr:cNvPr id="13439" name="直線コネクタ 127"/>
        <xdr:cNvCxnSpPr/>
      </xdr:nvCxnSpPr>
      <xdr:spPr>
        <a:xfrm>
          <a:off x="1130300" y="9395460"/>
          <a:ext cx="889000" cy="2825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74930</xdr:rowOff>
    </xdr:from>
    <xdr:to>
      <xdr:col>3</xdr:col>
      <xdr:colOff>3175</xdr:colOff>
      <xdr:row>58</xdr:row>
      <xdr:rowOff>5080</xdr:rowOff>
    </xdr:to>
    <xdr:sp macro="" textlink="">
      <xdr:nvSpPr>
        <xdr:cNvPr id="13440" name="フローチャート : 判断 128"/>
        <xdr:cNvSpPr/>
      </xdr:nvSpPr>
      <xdr:spPr>
        <a:xfrm>
          <a:off x="1968500" y="9847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57</xdr:row>
      <xdr:rowOff>167640</xdr:rowOff>
    </xdr:from>
    <xdr:to>
      <xdr:col>3</xdr:col>
      <xdr:colOff>219075</xdr:colOff>
      <xdr:row>59</xdr:row>
      <xdr:rowOff>83185</xdr:rowOff>
    </xdr:to>
    <xdr:sp macro="" textlink="">
      <xdr:nvSpPr>
        <xdr:cNvPr id="13441" name="テキスト ボックス 129"/>
        <xdr:cNvSpPr txBox="1"/>
      </xdr:nvSpPr>
      <xdr:spPr>
        <a:xfrm>
          <a:off x="1751965" y="994029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84,338</a:t>
          </a:r>
        </a:p>
      </xdr:txBody>
    </xdr:sp>
    <xdr:clientData/>
  </xdr:twoCellAnchor>
  <xdr:twoCellAnchor>
    <xdr:from>
      <xdr:col>1</xdr:col>
      <xdr:colOff>384175</xdr:colOff>
      <xdr:row>57</xdr:row>
      <xdr:rowOff>83820</xdr:rowOff>
    </xdr:from>
    <xdr:to>
      <xdr:col>1</xdr:col>
      <xdr:colOff>485775</xdr:colOff>
      <xdr:row>58</xdr:row>
      <xdr:rowOff>13970</xdr:rowOff>
    </xdr:to>
    <xdr:sp macro="" textlink="">
      <xdr:nvSpPr>
        <xdr:cNvPr id="13442" name="フローチャート : 判断 130"/>
        <xdr:cNvSpPr/>
      </xdr:nvSpPr>
      <xdr:spPr>
        <a:xfrm>
          <a:off x="1079500" y="9856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58</xdr:row>
      <xdr:rowOff>5080</xdr:rowOff>
    </xdr:from>
    <xdr:to>
      <xdr:col>2</xdr:col>
      <xdr:colOff>15875</xdr:colOff>
      <xdr:row>59</xdr:row>
      <xdr:rowOff>92710</xdr:rowOff>
    </xdr:to>
    <xdr:sp macro="" textlink="">
      <xdr:nvSpPr>
        <xdr:cNvPr id="13443" name="テキスト ボックス 131"/>
        <xdr:cNvSpPr txBox="1"/>
      </xdr:nvSpPr>
      <xdr:spPr>
        <a:xfrm>
          <a:off x="862965" y="994918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83,164</a:t>
          </a:r>
        </a:p>
      </xdr:txBody>
    </xdr:sp>
    <xdr:clientData/>
  </xdr:twoCellAnchor>
  <xdr:twoCellAnchor editAs="oneCell">
    <xdr:from>
      <xdr:col>6</xdr:col>
      <xdr:colOff>320675</xdr:colOff>
      <xdr:row>61</xdr:row>
      <xdr:rowOff>80010</xdr:rowOff>
    </xdr:from>
    <xdr:to>
      <xdr:col>7</xdr:col>
      <xdr:colOff>396240</xdr:colOff>
      <xdr:row>62</xdr:row>
      <xdr:rowOff>167640</xdr:rowOff>
    </xdr:to>
    <xdr:sp macro="" textlink="">
      <xdr:nvSpPr>
        <xdr:cNvPr id="13444" name="テキスト ボックス 132"/>
        <xdr:cNvSpPr txBox="1"/>
      </xdr:nvSpPr>
      <xdr:spPr>
        <a:xfrm>
          <a:off x="4445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61</xdr:row>
      <xdr:rowOff>80010</xdr:rowOff>
    </xdr:from>
    <xdr:to>
      <xdr:col>6</xdr:col>
      <xdr:colOff>243840</xdr:colOff>
      <xdr:row>62</xdr:row>
      <xdr:rowOff>167640</xdr:rowOff>
    </xdr:to>
    <xdr:sp macro="" textlink="">
      <xdr:nvSpPr>
        <xdr:cNvPr id="13445" name="テキスト ボックス 133"/>
        <xdr:cNvSpPr txBox="1"/>
      </xdr:nvSpPr>
      <xdr:spPr>
        <a:xfrm>
          <a:off x="3606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61</xdr:row>
      <xdr:rowOff>80010</xdr:rowOff>
    </xdr:from>
    <xdr:to>
      <xdr:col>5</xdr:col>
      <xdr:colOff>41275</xdr:colOff>
      <xdr:row>62</xdr:row>
      <xdr:rowOff>167640</xdr:rowOff>
    </xdr:to>
    <xdr:sp macro="" textlink="">
      <xdr:nvSpPr>
        <xdr:cNvPr id="13446" name="テキスト ボックス 134"/>
        <xdr:cNvSpPr txBox="1"/>
      </xdr:nvSpPr>
      <xdr:spPr>
        <a:xfrm>
          <a:off x="2717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61</xdr:row>
      <xdr:rowOff>80010</xdr:rowOff>
    </xdr:from>
    <xdr:to>
      <xdr:col>3</xdr:col>
      <xdr:colOff>523875</xdr:colOff>
      <xdr:row>62</xdr:row>
      <xdr:rowOff>167640</xdr:rowOff>
    </xdr:to>
    <xdr:sp macro="" textlink="">
      <xdr:nvSpPr>
        <xdr:cNvPr id="13447" name="テキスト ボックス 135"/>
        <xdr:cNvSpPr txBox="1"/>
      </xdr:nvSpPr>
      <xdr:spPr>
        <a:xfrm>
          <a:off x="182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61</xdr:row>
      <xdr:rowOff>80010</xdr:rowOff>
    </xdr:from>
    <xdr:to>
      <xdr:col>2</xdr:col>
      <xdr:colOff>320675</xdr:colOff>
      <xdr:row>62</xdr:row>
      <xdr:rowOff>167640</xdr:rowOff>
    </xdr:to>
    <xdr:sp macro="" textlink="">
      <xdr:nvSpPr>
        <xdr:cNvPr id="13448" name="テキスト ボックス 136"/>
        <xdr:cNvSpPr txBox="1"/>
      </xdr:nvSpPr>
      <xdr:spPr>
        <a:xfrm>
          <a:off x="93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54</xdr:row>
      <xdr:rowOff>38735</xdr:rowOff>
    </xdr:from>
    <xdr:to>
      <xdr:col>6</xdr:col>
      <xdr:colOff>561975</xdr:colOff>
      <xdr:row>54</xdr:row>
      <xdr:rowOff>140335</xdr:rowOff>
    </xdr:to>
    <xdr:sp macro="" textlink="">
      <xdr:nvSpPr>
        <xdr:cNvPr id="13449" name="円/楕円 137"/>
        <xdr:cNvSpPr/>
      </xdr:nvSpPr>
      <xdr:spPr>
        <a:xfrm>
          <a:off x="4584700" y="9297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53</xdr:row>
      <xdr:rowOff>61595</xdr:rowOff>
    </xdr:from>
    <xdr:to>
      <xdr:col>7</xdr:col>
      <xdr:colOff>474345</xdr:colOff>
      <xdr:row>54</xdr:row>
      <xdr:rowOff>149225</xdr:rowOff>
    </xdr:to>
    <xdr:sp macro="" textlink="">
      <xdr:nvSpPr>
        <xdr:cNvPr id="13450" name="物件費該当値テキスト"/>
        <xdr:cNvSpPr txBox="1"/>
      </xdr:nvSpPr>
      <xdr:spPr>
        <a:xfrm>
          <a:off x="4686300" y="9148445"/>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156,602</a:t>
          </a:r>
        </a:p>
      </xdr:txBody>
    </xdr:sp>
    <xdr:clientData/>
  </xdr:twoCellAnchor>
  <xdr:twoCellAnchor>
    <xdr:from>
      <xdr:col>5</xdr:col>
      <xdr:colOff>307975</xdr:colOff>
      <xdr:row>55</xdr:row>
      <xdr:rowOff>77470</xdr:rowOff>
    </xdr:from>
    <xdr:to>
      <xdr:col>5</xdr:col>
      <xdr:colOff>409575</xdr:colOff>
      <xdr:row>56</xdr:row>
      <xdr:rowOff>7620</xdr:rowOff>
    </xdr:to>
    <xdr:sp macro="" textlink="">
      <xdr:nvSpPr>
        <xdr:cNvPr id="13451" name="円/楕円 139"/>
        <xdr:cNvSpPr/>
      </xdr:nvSpPr>
      <xdr:spPr>
        <a:xfrm>
          <a:off x="3746500" y="9507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59055</xdr:colOff>
      <xdr:row>54</xdr:row>
      <xdr:rowOff>24130</xdr:rowOff>
    </xdr:from>
    <xdr:to>
      <xdr:col>5</xdr:col>
      <xdr:colOff>657225</xdr:colOff>
      <xdr:row>55</xdr:row>
      <xdr:rowOff>111760</xdr:rowOff>
    </xdr:to>
    <xdr:sp macro="" textlink="">
      <xdr:nvSpPr>
        <xdr:cNvPr id="13452" name="テキスト ボックス 140"/>
        <xdr:cNvSpPr txBox="1"/>
      </xdr:nvSpPr>
      <xdr:spPr>
        <a:xfrm>
          <a:off x="3497580" y="928243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129,017</a:t>
          </a:r>
        </a:p>
      </xdr:txBody>
    </xdr:sp>
    <xdr:clientData/>
  </xdr:twoCellAnchor>
  <xdr:twoCellAnchor>
    <xdr:from>
      <xdr:col>4</xdr:col>
      <xdr:colOff>104775</xdr:colOff>
      <xdr:row>56</xdr:row>
      <xdr:rowOff>59690</xdr:rowOff>
    </xdr:from>
    <xdr:to>
      <xdr:col>4</xdr:col>
      <xdr:colOff>206375</xdr:colOff>
      <xdr:row>56</xdr:row>
      <xdr:rowOff>161290</xdr:rowOff>
    </xdr:to>
    <xdr:sp macro="" textlink="">
      <xdr:nvSpPr>
        <xdr:cNvPr id="13453" name="円/楕円 141"/>
        <xdr:cNvSpPr/>
      </xdr:nvSpPr>
      <xdr:spPr>
        <a:xfrm>
          <a:off x="2857500" y="9660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541655</xdr:colOff>
      <xdr:row>55</xdr:row>
      <xdr:rowOff>6350</xdr:rowOff>
    </xdr:from>
    <xdr:to>
      <xdr:col>4</xdr:col>
      <xdr:colOff>454660</xdr:colOff>
      <xdr:row>56</xdr:row>
      <xdr:rowOff>93345</xdr:rowOff>
    </xdr:to>
    <xdr:sp macro="" textlink="">
      <xdr:nvSpPr>
        <xdr:cNvPr id="13454" name="テキスト ボックス 142"/>
        <xdr:cNvSpPr txBox="1"/>
      </xdr:nvSpPr>
      <xdr:spPr>
        <a:xfrm>
          <a:off x="2608580" y="943610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108,817</a:t>
          </a:r>
        </a:p>
      </xdr:txBody>
    </xdr:sp>
    <xdr:clientData/>
  </xdr:twoCellAnchor>
  <xdr:twoCellAnchor>
    <xdr:from>
      <xdr:col>2</xdr:col>
      <xdr:colOff>587375</xdr:colOff>
      <xdr:row>56</xdr:row>
      <xdr:rowOff>26035</xdr:rowOff>
    </xdr:from>
    <xdr:to>
      <xdr:col>3</xdr:col>
      <xdr:colOff>3175</xdr:colOff>
      <xdr:row>56</xdr:row>
      <xdr:rowOff>127635</xdr:rowOff>
    </xdr:to>
    <xdr:sp macro="" textlink="">
      <xdr:nvSpPr>
        <xdr:cNvPr id="13455" name="円/楕円 143"/>
        <xdr:cNvSpPr/>
      </xdr:nvSpPr>
      <xdr:spPr>
        <a:xfrm>
          <a:off x="1968500" y="9627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338455</xdr:colOff>
      <xdr:row>54</xdr:row>
      <xdr:rowOff>144145</xdr:rowOff>
    </xdr:from>
    <xdr:to>
      <xdr:col>3</xdr:col>
      <xdr:colOff>251460</xdr:colOff>
      <xdr:row>56</xdr:row>
      <xdr:rowOff>59690</xdr:rowOff>
    </xdr:to>
    <xdr:sp macro="" textlink="">
      <xdr:nvSpPr>
        <xdr:cNvPr id="13456" name="テキスト ボックス 144"/>
        <xdr:cNvSpPr txBox="1"/>
      </xdr:nvSpPr>
      <xdr:spPr>
        <a:xfrm>
          <a:off x="1719580" y="940244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113,249</a:t>
          </a:r>
        </a:p>
      </xdr:txBody>
    </xdr:sp>
    <xdr:clientData/>
  </xdr:twoCellAnchor>
  <xdr:twoCellAnchor>
    <xdr:from>
      <xdr:col>1</xdr:col>
      <xdr:colOff>384175</xdr:colOff>
      <xdr:row>54</xdr:row>
      <xdr:rowOff>86360</xdr:rowOff>
    </xdr:from>
    <xdr:to>
      <xdr:col>1</xdr:col>
      <xdr:colOff>485775</xdr:colOff>
      <xdr:row>55</xdr:row>
      <xdr:rowOff>16510</xdr:rowOff>
    </xdr:to>
    <xdr:sp macro="" textlink="">
      <xdr:nvSpPr>
        <xdr:cNvPr id="13457" name="円/楕円 145"/>
        <xdr:cNvSpPr/>
      </xdr:nvSpPr>
      <xdr:spPr>
        <a:xfrm>
          <a:off x="1079500" y="9344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135255</xdr:colOff>
      <xdr:row>53</xdr:row>
      <xdr:rowOff>33020</xdr:rowOff>
    </xdr:from>
    <xdr:to>
      <xdr:col>2</xdr:col>
      <xdr:colOff>48260</xdr:colOff>
      <xdr:row>54</xdr:row>
      <xdr:rowOff>120650</xdr:rowOff>
    </xdr:to>
    <xdr:sp macro="" textlink="">
      <xdr:nvSpPr>
        <xdr:cNvPr id="13458" name="テキスト ボックス 146"/>
        <xdr:cNvSpPr txBox="1"/>
      </xdr:nvSpPr>
      <xdr:spPr>
        <a:xfrm>
          <a:off x="830580" y="911987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150,375</a:t>
          </a:r>
        </a:p>
      </xdr:txBody>
    </xdr:sp>
    <xdr:clientData/>
  </xdr:twoCellAnchor>
  <xdr:twoCellAnchor>
    <xdr:from>
      <xdr:col>1</xdr:col>
      <xdr:colOff>66675</xdr:colOff>
      <xdr:row>63</xdr:row>
      <xdr:rowOff>57150</xdr:rowOff>
    </xdr:from>
    <xdr:to>
      <xdr:col>7</xdr:col>
      <xdr:colOff>638175</xdr:colOff>
      <xdr:row>65</xdr:row>
      <xdr:rowOff>31750</xdr:rowOff>
    </xdr:to>
    <xdr:sp macro="" textlink="">
      <xdr:nvSpPr>
        <xdr:cNvPr id="13459"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3460" name="正方形/長方形 148"/>
        <xdr:cNvSpPr/>
      </xdr:nvSpPr>
      <xdr:spPr>
        <a:xfrm>
          <a:off x="8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3461" name="正方形/長方形 149"/>
        <xdr:cNvSpPr/>
      </xdr:nvSpPr>
      <xdr:spPr>
        <a:xfrm>
          <a:off x="8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95/107</a:t>
          </a: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3462" name="正方形/長方形 150"/>
        <xdr:cNvSpPr/>
      </xdr:nvSpPr>
      <xdr:spPr>
        <a:xfrm>
          <a:off x="190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3463" name="正方形/長方形 151"/>
        <xdr:cNvSpPr/>
      </xdr:nvSpPr>
      <xdr:spPr>
        <a:xfrm>
          <a:off x="190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4,862</a:t>
          </a: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3464" name="正方形/長方形 152"/>
        <xdr:cNvSpPr/>
      </xdr:nvSpPr>
      <xdr:spPr>
        <a:xfrm>
          <a:off x="3048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3465" name="正方形/長方形 153"/>
        <xdr:cNvSpPr/>
      </xdr:nvSpPr>
      <xdr:spPr>
        <a:xfrm>
          <a:off x="3048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4,265</a:t>
          </a: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3466" name="正方形/長方形 154"/>
        <xdr:cNvSpPr/>
      </xdr:nvSpPr>
      <xdr:spPr>
        <a:xfrm>
          <a:off x="762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67</xdr:row>
      <xdr:rowOff>6350</xdr:rowOff>
    </xdr:from>
    <xdr:to>
      <xdr:col>1</xdr:col>
      <xdr:colOff>378460</xdr:colOff>
      <xdr:row>68</xdr:row>
      <xdr:rowOff>59690</xdr:rowOff>
    </xdr:to>
    <xdr:sp macro="" textlink="">
      <xdr:nvSpPr>
        <xdr:cNvPr id="13467" name="テキスト ボックス 155"/>
        <xdr:cNvSpPr txBox="1"/>
      </xdr:nvSpPr>
      <xdr:spPr>
        <a:xfrm>
          <a:off x="723900" y="11493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81</xdr:row>
      <xdr:rowOff>82550</xdr:rowOff>
    </xdr:from>
    <xdr:to>
      <xdr:col>7</xdr:col>
      <xdr:colOff>638175</xdr:colOff>
      <xdr:row>81</xdr:row>
      <xdr:rowOff>82550</xdr:rowOff>
    </xdr:to>
    <xdr:cxnSp macro="">
      <xdr:nvCxnSpPr>
        <xdr:cNvPr id="13468" name="直線コネクタ 156"/>
        <xdr:cNvCxnSpPr/>
      </xdr:nvCxnSpPr>
      <xdr:spPr>
        <a:xfrm>
          <a:off x="762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3469" name="直線コネクタ 157"/>
        <xdr:cNvCxnSpPr/>
      </xdr:nvCxnSpPr>
      <xdr:spPr>
        <a:xfrm>
          <a:off x="762000" y="1358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78</xdr:row>
      <xdr:rowOff>73660</xdr:rowOff>
    </xdr:from>
    <xdr:to>
      <xdr:col>1</xdr:col>
      <xdr:colOff>66675</xdr:colOff>
      <xdr:row>79</xdr:row>
      <xdr:rowOff>161290</xdr:rowOff>
    </xdr:to>
    <xdr:sp macro="" textlink="">
      <xdr:nvSpPr>
        <xdr:cNvPr id="13470" name="テキスト ボックス 158"/>
        <xdr:cNvSpPr txBox="1"/>
      </xdr:nvSpPr>
      <xdr:spPr>
        <a:xfrm>
          <a:off x="513080" y="1344676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77</xdr:row>
      <xdr:rowOff>6350</xdr:rowOff>
    </xdr:from>
    <xdr:to>
      <xdr:col>7</xdr:col>
      <xdr:colOff>638175</xdr:colOff>
      <xdr:row>77</xdr:row>
      <xdr:rowOff>6350</xdr:rowOff>
    </xdr:to>
    <xdr:cxnSp macro="">
      <xdr:nvCxnSpPr>
        <xdr:cNvPr id="13471" name="直線コネクタ 159"/>
        <xdr:cNvCxnSpPr/>
      </xdr:nvCxnSpPr>
      <xdr:spPr>
        <a:xfrm>
          <a:off x="762000" y="1320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76</xdr:row>
      <xdr:rowOff>35560</xdr:rowOff>
    </xdr:from>
    <xdr:to>
      <xdr:col>1</xdr:col>
      <xdr:colOff>66675</xdr:colOff>
      <xdr:row>77</xdr:row>
      <xdr:rowOff>123190</xdr:rowOff>
    </xdr:to>
    <xdr:sp macro="" textlink="">
      <xdr:nvSpPr>
        <xdr:cNvPr id="13472" name="テキスト ボックス 160"/>
        <xdr:cNvSpPr txBox="1"/>
      </xdr:nvSpPr>
      <xdr:spPr>
        <a:xfrm>
          <a:off x="230505" y="1306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a:t>
          </a:r>
        </a:p>
      </xdr:txBody>
    </xdr:sp>
    <xdr:clientData/>
  </xdr:twoCellAnchor>
  <xdr:twoCellAnchor>
    <xdr:from>
      <xdr:col>1</xdr:col>
      <xdr:colOff>66675</xdr:colOff>
      <xdr:row>74</xdr:row>
      <xdr:rowOff>139700</xdr:rowOff>
    </xdr:from>
    <xdr:to>
      <xdr:col>7</xdr:col>
      <xdr:colOff>638175</xdr:colOff>
      <xdr:row>74</xdr:row>
      <xdr:rowOff>139700</xdr:rowOff>
    </xdr:to>
    <xdr:cxnSp macro="">
      <xdr:nvCxnSpPr>
        <xdr:cNvPr id="13473" name="直線コネクタ 161"/>
        <xdr:cNvCxnSpPr/>
      </xdr:nvCxnSpPr>
      <xdr:spPr>
        <a:xfrm>
          <a:off x="762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73</xdr:row>
      <xdr:rowOff>168910</xdr:rowOff>
    </xdr:from>
    <xdr:to>
      <xdr:col>1</xdr:col>
      <xdr:colOff>66675</xdr:colOff>
      <xdr:row>75</xdr:row>
      <xdr:rowOff>84455</xdr:rowOff>
    </xdr:to>
    <xdr:sp macro="" textlink="">
      <xdr:nvSpPr>
        <xdr:cNvPr id="13474" name="テキスト ボックス 162"/>
        <xdr:cNvSpPr txBox="1"/>
      </xdr:nvSpPr>
      <xdr:spPr>
        <a:xfrm>
          <a:off x="230505" y="12684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1</xdr:col>
      <xdr:colOff>66675</xdr:colOff>
      <xdr:row>72</xdr:row>
      <xdr:rowOff>101600</xdr:rowOff>
    </xdr:from>
    <xdr:to>
      <xdr:col>7</xdr:col>
      <xdr:colOff>638175</xdr:colOff>
      <xdr:row>72</xdr:row>
      <xdr:rowOff>101600</xdr:rowOff>
    </xdr:to>
    <xdr:cxnSp macro="">
      <xdr:nvCxnSpPr>
        <xdr:cNvPr id="13475" name="直線コネクタ 163"/>
        <xdr:cNvCxnSpPr/>
      </xdr:nvCxnSpPr>
      <xdr:spPr>
        <a:xfrm>
          <a:off x="762000" y="1244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71</xdr:row>
      <xdr:rowOff>130810</xdr:rowOff>
    </xdr:from>
    <xdr:to>
      <xdr:col>1</xdr:col>
      <xdr:colOff>66675</xdr:colOff>
      <xdr:row>73</xdr:row>
      <xdr:rowOff>46990</xdr:rowOff>
    </xdr:to>
    <xdr:sp macro="" textlink="">
      <xdr:nvSpPr>
        <xdr:cNvPr id="13476" name="テキスト ボックス 164"/>
        <xdr:cNvSpPr txBox="1"/>
      </xdr:nvSpPr>
      <xdr:spPr>
        <a:xfrm>
          <a:off x="230505" y="12303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1</xdr:col>
      <xdr:colOff>66675</xdr:colOff>
      <xdr:row>70</xdr:row>
      <xdr:rowOff>63500</xdr:rowOff>
    </xdr:from>
    <xdr:to>
      <xdr:col>7</xdr:col>
      <xdr:colOff>638175</xdr:colOff>
      <xdr:row>70</xdr:row>
      <xdr:rowOff>63500</xdr:rowOff>
    </xdr:to>
    <xdr:cxnSp macro="">
      <xdr:nvCxnSpPr>
        <xdr:cNvPr id="13477" name="直線コネクタ 165"/>
        <xdr:cNvCxnSpPr/>
      </xdr:nvCxnSpPr>
      <xdr:spPr>
        <a:xfrm>
          <a:off x="762000" y="1206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69</xdr:row>
      <xdr:rowOff>92710</xdr:rowOff>
    </xdr:from>
    <xdr:to>
      <xdr:col>1</xdr:col>
      <xdr:colOff>66675</xdr:colOff>
      <xdr:row>71</xdr:row>
      <xdr:rowOff>8890</xdr:rowOff>
    </xdr:to>
    <xdr:sp macro="" textlink="">
      <xdr:nvSpPr>
        <xdr:cNvPr id="13478" name="テキスト ボックス 166"/>
        <xdr:cNvSpPr txBox="1"/>
      </xdr:nvSpPr>
      <xdr:spPr>
        <a:xfrm>
          <a:off x="230505" y="11922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1</xdr:col>
      <xdr:colOff>66675</xdr:colOff>
      <xdr:row>68</xdr:row>
      <xdr:rowOff>25400</xdr:rowOff>
    </xdr:from>
    <xdr:to>
      <xdr:col>7</xdr:col>
      <xdr:colOff>638175</xdr:colOff>
      <xdr:row>68</xdr:row>
      <xdr:rowOff>25400</xdr:rowOff>
    </xdr:to>
    <xdr:cxnSp macro="">
      <xdr:nvCxnSpPr>
        <xdr:cNvPr id="13479" name="直線コネクタ 167"/>
        <xdr:cNvCxnSpPr/>
      </xdr:nvCxnSpPr>
      <xdr:spPr>
        <a:xfrm>
          <a:off x="762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67</xdr:row>
      <xdr:rowOff>54610</xdr:rowOff>
    </xdr:from>
    <xdr:to>
      <xdr:col>1</xdr:col>
      <xdr:colOff>66675</xdr:colOff>
      <xdr:row>68</xdr:row>
      <xdr:rowOff>141605</xdr:rowOff>
    </xdr:to>
    <xdr:sp macro="" textlink="">
      <xdr:nvSpPr>
        <xdr:cNvPr id="13480" name="テキスト ボックス 168"/>
        <xdr:cNvSpPr txBox="1"/>
      </xdr:nvSpPr>
      <xdr:spPr>
        <a:xfrm>
          <a:off x="230505" y="11541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a:t>
          </a: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3481" name="維持補修費グラフ枠"/>
        <xdr:cNvSpPr/>
      </xdr:nvSpPr>
      <xdr:spPr>
        <a:xfrm>
          <a:off x="762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69</xdr:row>
      <xdr:rowOff>127635</xdr:rowOff>
    </xdr:from>
    <xdr:to>
      <xdr:col>6</xdr:col>
      <xdr:colOff>510540</xdr:colOff>
      <xdr:row>79</xdr:row>
      <xdr:rowOff>39370</xdr:rowOff>
    </xdr:to>
    <xdr:cxnSp macro="">
      <xdr:nvCxnSpPr>
        <xdr:cNvPr id="13482" name="直線コネクタ 170"/>
        <xdr:cNvCxnSpPr/>
      </xdr:nvCxnSpPr>
      <xdr:spPr>
        <a:xfrm flipV="1">
          <a:off x="4633595" y="11957685"/>
          <a:ext cx="1270" cy="162623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79</xdr:row>
      <xdr:rowOff>43180</xdr:rowOff>
    </xdr:from>
    <xdr:to>
      <xdr:col>7</xdr:col>
      <xdr:colOff>254000</xdr:colOff>
      <xdr:row>80</xdr:row>
      <xdr:rowOff>130175</xdr:rowOff>
    </xdr:to>
    <xdr:sp macro="" textlink="">
      <xdr:nvSpPr>
        <xdr:cNvPr id="13483" name="維持補修費最小値テキスト"/>
        <xdr:cNvSpPr txBox="1"/>
      </xdr:nvSpPr>
      <xdr:spPr>
        <a:xfrm>
          <a:off x="4686300" y="13587730"/>
          <a:ext cx="3778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140</a:t>
          </a:r>
        </a:p>
      </xdr:txBody>
    </xdr:sp>
    <xdr:clientData/>
  </xdr:twoCellAnchor>
  <xdr:twoCellAnchor>
    <xdr:from>
      <xdr:col>6</xdr:col>
      <xdr:colOff>422275</xdr:colOff>
      <xdr:row>79</xdr:row>
      <xdr:rowOff>39370</xdr:rowOff>
    </xdr:from>
    <xdr:to>
      <xdr:col>6</xdr:col>
      <xdr:colOff>600075</xdr:colOff>
      <xdr:row>79</xdr:row>
      <xdr:rowOff>39370</xdr:rowOff>
    </xdr:to>
    <xdr:cxnSp macro="">
      <xdr:nvCxnSpPr>
        <xdr:cNvPr id="13484" name="直線コネクタ 172"/>
        <xdr:cNvCxnSpPr/>
      </xdr:nvCxnSpPr>
      <xdr:spPr>
        <a:xfrm>
          <a:off x="4546600" y="135839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68</xdr:row>
      <xdr:rowOff>74930</xdr:rowOff>
    </xdr:from>
    <xdr:to>
      <xdr:col>7</xdr:col>
      <xdr:colOff>410210</xdr:colOff>
      <xdr:row>69</xdr:row>
      <xdr:rowOff>161925</xdr:rowOff>
    </xdr:to>
    <xdr:sp macro="" textlink="">
      <xdr:nvSpPr>
        <xdr:cNvPr id="13485" name="維持補修費最大値テキスト"/>
        <xdr:cNvSpPr txBox="1"/>
      </xdr:nvSpPr>
      <xdr:spPr>
        <a:xfrm>
          <a:off x="4686300" y="1173353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42,821</a:t>
          </a:r>
        </a:p>
      </xdr:txBody>
    </xdr:sp>
    <xdr:clientData/>
  </xdr:twoCellAnchor>
  <xdr:twoCellAnchor>
    <xdr:from>
      <xdr:col>6</xdr:col>
      <xdr:colOff>422275</xdr:colOff>
      <xdr:row>69</xdr:row>
      <xdr:rowOff>127635</xdr:rowOff>
    </xdr:from>
    <xdr:to>
      <xdr:col>6</xdr:col>
      <xdr:colOff>600075</xdr:colOff>
      <xdr:row>69</xdr:row>
      <xdr:rowOff>127635</xdr:rowOff>
    </xdr:to>
    <xdr:cxnSp macro="">
      <xdr:nvCxnSpPr>
        <xdr:cNvPr id="13486" name="直線コネクタ 174"/>
        <xdr:cNvCxnSpPr/>
      </xdr:nvCxnSpPr>
      <xdr:spPr>
        <a:xfrm>
          <a:off x="4546600" y="119576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78</xdr:row>
      <xdr:rowOff>37465</xdr:rowOff>
    </xdr:from>
    <xdr:to>
      <xdr:col>6</xdr:col>
      <xdr:colOff>511810</xdr:colOff>
      <xdr:row>78</xdr:row>
      <xdr:rowOff>90805</xdr:rowOff>
    </xdr:to>
    <xdr:cxnSp macro="">
      <xdr:nvCxnSpPr>
        <xdr:cNvPr id="13487" name="直線コネクタ 175"/>
        <xdr:cNvCxnSpPr/>
      </xdr:nvCxnSpPr>
      <xdr:spPr>
        <a:xfrm>
          <a:off x="3797300" y="13410565"/>
          <a:ext cx="838835" cy="533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74</xdr:row>
      <xdr:rowOff>151130</xdr:rowOff>
    </xdr:from>
    <xdr:to>
      <xdr:col>7</xdr:col>
      <xdr:colOff>410210</xdr:colOff>
      <xdr:row>76</xdr:row>
      <xdr:rowOff>67310</xdr:rowOff>
    </xdr:to>
    <xdr:sp macro="" textlink="">
      <xdr:nvSpPr>
        <xdr:cNvPr id="13488" name="維持補修費平均値テキスト"/>
        <xdr:cNvSpPr txBox="1"/>
      </xdr:nvSpPr>
      <xdr:spPr>
        <a:xfrm>
          <a:off x="4686300" y="12838430"/>
          <a:ext cx="53403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14,465</a:t>
          </a:r>
        </a:p>
      </xdr:txBody>
    </xdr:sp>
    <xdr:clientData/>
  </xdr:twoCellAnchor>
  <xdr:twoCellAnchor>
    <xdr:from>
      <xdr:col>6</xdr:col>
      <xdr:colOff>460375</xdr:colOff>
      <xdr:row>75</xdr:row>
      <xdr:rowOff>128270</xdr:rowOff>
    </xdr:from>
    <xdr:to>
      <xdr:col>6</xdr:col>
      <xdr:colOff>561975</xdr:colOff>
      <xdr:row>76</xdr:row>
      <xdr:rowOff>58420</xdr:rowOff>
    </xdr:to>
    <xdr:sp macro="" textlink="">
      <xdr:nvSpPr>
        <xdr:cNvPr id="13489" name="フローチャート : 判断 177"/>
        <xdr:cNvSpPr/>
      </xdr:nvSpPr>
      <xdr:spPr>
        <a:xfrm>
          <a:off x="4584700" y="1298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78</xdr:row>
      <xdr:rowOff>37465</xdr:rowOff>
    </xdr:from>
    <xdr:to>
      <xdr:col>5</xdr:col>
      <xdr:colOff>358775</xdr:colOff>
      <xdr:row>78</xdr:row>
      <xdr:rowOff>62230</xdr:rowOff>
    </xdr:to>
    <xdr:cxnSp macro="">
      <xdr:nvCxnSpPr>
        <xdr:cNvPr id="13490" name="直線コネクタ 178"/>
        <xdr:cNvCxnSpPr/>
      </xdr:nvCxnSpPr>
      <xdr:spPr>
        <a:xfrm flipV="1">
          <a:off x="2908300" y="13410565"/>
          <a:ext cx="889000" cy="247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86360</xdr:rowOff>
    </xdr:from>
    <xdr:to>
      <xdr:col>5</xdr:col>
      <xdr:colOff>409575</xdr:colOff>
      <xdr:row>77</xdr:row>
      <xdr:rowOff>15875</xdr:rowOff>
    </xdr:to>
    <xdr:sp macro="" textlink="">
      <xdr:nvSpPr>
        <xdr:cNvPr id="13491" name="フローチャート : 判断 179"/>
        <xdr:cNvSpPr/>
      </xdr:nvSpPr>
      <xdr:spPr>
        <a:xfrm>
          <a:off x="3746500" y="1311656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75</xdr:row>
      <xdr:rowOff>32385</xdr:rowOff>
    </xdr:from>
    <xdr:to>
      <xdr:col>5</xdr:col>
      <xdr:colOff>625475</xdr:colOff>
      <xdr:row>76</xdr:row>
      <xdr:rowOff>119380</xdr:rowOff>
    </xdr:to>
    <xdr:sp macro="" textlink="">
      <xdr:nvSpPr>
        <xdr:cNvPr id="13492" name="テキスト ボックス 180"/>
        <xdr:cNvSpPr txBox="1"/>
      </xdr:nvSpPr>
      <xdr:spPr>
        <a:xfrm>
          <a:off x="3529965" y="1289113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11,090</a:t>
          </a:r>
        </a:p>
      </xdr:txBody>
    </xdr:sp>
    <xdr:clientData/>
  </xdr:twoCellAnchor>
  <xdr:twoCellAnchor>
    <xdr:from>
      <xdr:col>2</xdr:col>
      <xdr:colOff>638175</xdr:colOff>
      <xdr:row>78</xdr:row>
      <xdr:rowOff>52070</xdr:rowOff>
    </xdr:from>
    <xdr:to>
      <xdr:col>4</xdr:col>
      <xdr:colOff>155575</xdr:colOff>
      <xdr:row>78</xdr:row>
      <xdr:rowOff>62230</xdr:rowOff>
    </xdr:to>
    <xdr:cxnSp macro="">
      <xdr:nvCxnSpPr>
        <xdr:cNvPr id="13493" name="直線コネクタ 181"/>
        <xdr:cNvCxnSpPr/>
      </xdr:nvCxnSpPr>
      <xdr:spPr>
        <a:xfrm>
          <a:off x="2019300" y="13425170"/>
          <a:ext cx="889000" cy="10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107315</xdr:rowOff>
    </xdr:from>
    <xdr:to>
      <xdr:col>4</xdr:col>
      <xdr:colOff>206375</xdr:colOff>
      <xdr:row>77</xdr:row>
      <xdr:rowOff>37465</xdr:rowOff>
    </xdr:to>
    <xdr:sp macro="" textlink="">
      <xdr:nvSpPr>
        <xdr:cNvPr id="13494" name="フローチャート : 判断 182"/>
        <xdr:cNvSpPr/>
      </xdr:nvSpPr>
      <xdr:spPr>
        <a:xfrm>
          <a:off x="2857500" y="13137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75</xdr:row>
      <xdr:rowOff>53975</xdr:rowOff>
    </xdr:from>
    <xdr:to>
      <xdr:col>4</xdr:col>
      <xdr:colOff>422275</xdr:colOff>
      <xdr:row>76</xdr:row>
      <xdr:rowOff>140970</xdr:rowOff>
    </xdr:to>
    <xdr:sp macro="" textlink="">
      <xdr:nvSpPr>
        <xdr:cNvPr id="13495" name="テキスト ボックス 183"/>
        <xdr:cNvSpPr txBox="1"/>
      </xdr:nvSpPr>
      <xdr:spPr>
        <a:xfrm>
          <a:off x="2640965" y="1291272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10,525</a:t>
          </a:r>
        </a:p>
      </xdr:txBody>
    </xdr:sp>
    <xdr:clientData/>
  </xdr:twoCellAnchor>
  <xdr:twoCellAnchor>
    <xdr:from>
      <xdr:col>1</xdr:col>
      <xdr:colOff>434975</xdr:colOff>
      <xdr:row>78</xdr:row>
      <xdr:rowOff>52070</xdr:rowOff>
    </xdr:from>
    <xdr:to>
      <xdr:col>2</xdr:col>
      <xdr:colOff>638175</xdr:colOff>
      <xdr:row>78</xdr:row>
      <xdr:rowOff>57785</xdr:rowOff>
    </xdr:to>
    <xdr:cxnSp macro="">
      <xdr:nvCxnSpPr>
        <xdr:cNvPr id="13496" name="直線コネクタ 184"/>
        <xdr:cNvCxnSpPr/>
      </xdr:nvCxnSpPr>
      <xdr:spPr>
        <a:xfrm flipV="1">
          <a:off x="1130300" y="13425170"/>
          <a:ext cx="8890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136525</xdr:rowOff>
    </xdr:from>
    <xdr:to>
      <xdr:col>3</xdr:col>
      <xdr:colOff>3175</xdr:colOff>
      <xdr:row>77</xdr:row>
      <xdr:rowOff>66675</xdr:rowOff>
    </xdr:to>
    <xdr:sp macro="" textlink="">
      <xdr:nvSpPr>
        <xdr:cNvPr id="13497" name="フローチャート : 判断 185"/>
        <xdr:cNvSpPr/>
      </xdr:nvSpPr>
      <xdr:spPr>
        <a:xfrm>
          <a:off x="1968500" y="13166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402590</xdr:colOff>
      <xdr:row>75</xdr:row>
      <xdr:rowOff>83185</xdr:rowOff>
    </xdr:from>
    <xdr:to>
      <xdr:col>3</xdr:col>
      <xdr:colOff>186055</xdr:colOff>
      <xdr:row>76</xdr:row>
      <xdr:rowOff>170815</xdr:rowOff>
    </xdr:to>
    <xdr:sp macro="" textlink="">
      <xdr:nvSpPr>
        <xdr:cNvPr id="13498" name="テキスト ボックス 186"/>
        <xdr:cNvSpPr txBox="1"/>
      </xdr:nvSpPr>
      <xdr:spPr>
        <a:xfrm>
          <a:off x="1783715" y="1294193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9,749</a:t>
          </a:r>
        </a:p>
      </xdr:txBody>
    </xdr:sp>
    <xdr:clientData/>
  </xdr:twoCellAnchor>
  <xdr:twoCellAnchor>
    <xdr:from>
      <xdr:col>1</xdr:col>
      <xdr:colOff>384175</xdr:colOff>
      <xdr:row>76</xdr:row>
      <xdr:rowOff>133985</xdr:rowOff>
    </xdr:from>
    <xdr:to>
      <xdr:col>1</xdr:col>
      <xdr:colOff>485775</xdr:colOff>
      <xdr:row>77</xdr:row>
      <xdr:rowOff>64135</xdr:rowOff>
    </xdr:to>
    <xdr:sp macro="" textlink="">
      <xdr:nvSpPr>
        <xdr:cNvPr id="13499" name="フローチャート : 判断 187"/>
        <xdr:cNvSpPr/>
      </xdr:nvSpPr>
      <xdr:spPr>
        <a:xfrm>
          <a:off x="1079500" y="13164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200025</xdr:colOff>
      <xdr:row>75</xdr:row>
      <xdr:rowOff>80645</xdr:rowOff>
    </xdr:from>
    <xdr:to>
      <xdr:col>1</xdr:col>
      <xdr:colOff>669290</xdr:colOff>
      <xdr:row>76</xdr:row>
      <xdr:rowOff>168275</xdr:rowOff>
    </xdr:to>
    <xdr:sp macro="" textlink="">
      <xdr:nvSpPr>
        <xdr:cNvPr id="13500" name="テキスト ボックス 188"/>
        <xdr:cNvSpPr txBox="1"/>
      </xdr:nvSpPr>
      <xdr:spPr>
        <a:xfrm>
          <a:off x="895350" y="1293939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9,817</a:t>
          </a:r>
        </a:p>
      </xdr:txBody>
    </xdr:sp>
    <xdr:clientData/>
  </xdr:twoCellAnchor>
  <xdr:twoCellAnchor editAs="oneCell">
    <xdr:from>
      <xdr:col>6</xdr:col>
      <xdr:colOff>320675</xdr:colOff>
      <xdr:row>81</xdr:row>
      <xdr:rowOff>80010</xdr:rowOff>
    </xdr:from>
    <xdr:to>
      <xdr:col>7</xdr:col>
      <xdr:colOff>396240</xdr:colOff>
      <xdr:row>82</xdr:row>
      <xdr:rowOff>167640</xdr:rowOff>
    </xdr:to>
    <xdr:sp macro="" textlink="">
      <xdr:nvSpPr>
        <xdr:cNvPr id="13501" name="テキスト ボックス 189"/>
        <xdr:cNvSpPr txBox="1"/>
      </xdr:nvSpPr>
      <xdr:spPr>
        <a:xfrm>
          <a:off x="4445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81</xdr:row>
      <xdr:rowOff>80010</xdr:rowOff>
    </xdr:from>
    <xdr:to>
      <xdr:col>6</xdr:col>
      <xdr:colOff>243840</xdr:colOff>
      <xdr:row>82</xdr:row>
      <xdr:rowOff>167640</xdr:rowOff>
    </xdr:to>
    <xdr:sp macro="" textlink="">
      <xdr:nvSpPr>
        <xdr:cNvPr id="13502" name="テキスト ボックス 190"/>
        <xdr:cNvSpPr txBox="1"/>
      </xdr:nvSpPr>
      <xdr:spPr>
        <a:xfrm>
          <a:off x="3606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81</xdr:row>
      <xdr:rowOff>80010</xdr:rowOff>
    </xdr:from>
    <xdr:to>
      <xdr:col>5</xdr:col>
      <xdr:colOff>41275</xdr:colOff>
      <xdr:row>82</xdr:row>
      <xdr:rowOff>167640</xdr:rowOff>
    </xdr:to>
    <xdr:sp macro="" textlink="">
      <xdr:nvSpPr>
        <xdr:cNvPr id="13503" name="テキスト ボックス 191"/>
        <xdr:cNvSpPr txBox="1"/>
      </xdr:nvSpPr>
      <xdr:spPr>
        <a:xfrm>
          <a:off x="2717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81</xdr:row>
      <xdr:rowOff>80010</xdr:rowOff>
    </xdr:from>
    <xdr:to>
      <xdr:col>3</xdr:col>
      <xdr:colOff>523875</xdr:colOff>
      <xdr:row>82</xdr:row>
      <xdr:rowOff>167640</xdr:rowOff>
    </xdr:to>
    <xdr:sp macro="" textlink="">
      <xdr:nvSpPr>
        <xdr:cNvPr id="13504" name="テキスト ボックス 192"/>
        <xdr:cNvSpPr txBox="1"/>
      </xdr:nvSpPr>
      <xdr:spPr>
        <a:xfrm>
          <a:off x="182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81</xdr:row>
      <xdr:rowOff>80010</xdr:rowOff>
    </xdr:from>
    <xdr:to>
      <xdr:col>2</xdr:col>
      <xdr:colOff>320675</xdr:colOff>
      <xdr:row>82</xdr:row>
      <xdr:rowOff>167640</xdr:rowOff>
    </xdr:to>
    <xdr:sp macro="" textlink="">
      <xdr:nvSpPr>
        <xdr:cNvPr id="13505" name="テキスト ボックス 193"/>
        <xdr:cNvSpPr txBox="1"/>
      </xdr:nvSpPr>
      <xdr:spPr>
        <a:xfrm>
          <a:off x="93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78</xdr:row>
      <xdr:rowOff>40640</xdr:rowOff>
    </xdr:from>
    <xdr:to>
      <xdr:col>6</xdr:col>
      <xdr:colOff>561975</xdr:colOff>
      <xdr:row>78</xdr:row>
      <xdr:rowOff>141605</xdr:rowOff>
    </xdr:to>
    <xdr:sp macro="" textlink="">
      <xdr:nvSpPr>
        <xdr:cNvPr id="13506" name="円/楕円 194"/>
        <xdr:cNvSpPr/>
      </xdr:nvSpPr>
      <xdr:spPr>
        <a:xfrm>
          <a:off x="4584700" y="1341374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77</xdr:row>
      <xdr:rowOff>126365</xdr:rowOff>
    </xdr:from>
    <xdr:to>
      <xdr:col>7</xdr:col>
      <xdr:colOff>345440</xdr:colOff>
      <xdr:row>79</xdr:row>
      <xdr:rowOff>42545</xdr:rowOff>
    </xdr:to>
    <xdr:sp macro="" textlink="">
      <xdr:nvSpPr>
        <xdr:cNvPr id="13507" name="維持補修費該当値テキスト"/>
        <xdr:cNvSpPr txBox="1"/>
      </xdr:nvSpPr>
      <xdr:spPr>
        <a:xfrm>
          <a:off x="4686300" y="1332801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3,283</a:t>
          </a:r>
        </a:p>
      </xdr:txBody>
    </xdr:sp>
    <xdr:clientData/>
  </xdr:twoCellAnchor>
  <xdr:twoCellAnchor>
    <xdr:from>
      <xdr:col>5</xdr:col>
      <xdr:colOff>307975</xdr:colOff>
      <xdr:row>77</xdr:row>
      <xdr:rowOff>158115</xdr:rowOff>
    </xdr:from>
    <xdr:to>
      <xdr:col>5</xdr:col>
      <xdr:colOff>409575</xdr:colOff>
      <xdr:row>78</xdr:row>
      <xdr:rowOff>88265</xdr:rowOff>
    </xdr:to>
    <xdr:sp macro="" textlink="">
      <xdr:nvSpPr>
        <xdr:cNvPr id="13508" name="円/楕円 196"/>
        <xdr:cNvSpPr/>
      </xdr:nvSpPr>
      <xdr:spPr>
        <a:xfrm>
          <a:off x="3746500" y="13359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123825</xdr:colOff>
      <xdr:row>78</xdr:row>
      <xdr:rowOff>79375</xdr:rowOff>
    </xdr:from>
    <xdr:to>
      <xdr:col>5</xdr:col>
      <xdr:colOff>593725</xdr:colOff>
      <xdr:row>79</xdr:row>
      <xdr:rowOff>166370</xdr:rowOff>
    </xdr:to>
    <xdr:sp macro="" textlink="">
      <xdr:nvSpPr>
        <xdr:cNvPr id="13509" name="テキスト ボックス 197"/>
        <xdr:cNvSpPr txBox="1"/>
      </xdr:nvSpPr>
      <xdr:spPr>
        <a:xfrm>
          <a:off x="3562350" y="1345247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4,685</a:t>
          </a:r>
        </a:p>
      </xdr:txBody>
    </xdr:sp>
    <xdr:clientData/>
  </xdr:twoCellAnchor>
  <xdr:twoCellAnchor>
    <xdr:from>
      <xdr:col>4</xdr:col>
      <xdr:colOff>104775</xdr:colOff>
      <xdr:row>78</xdr:row>
      <xdr:rowOff>11430</xdr:rowOff>
    </xdr:from>
    <xdr:to>
      <xdr:col>4</xdr:col>
      <xdr:colOff>206375</xdr:colOff>
      <xdr:row>78</xdr:row>
      <xdr:rowOff>113030</xdr:rowOff>
    </xdr:to>
    <xdr:sp macro="" textlink="">
      <xdr:nvSpPr>
        <xdr:cNvPr id="13510" name="円/楕円 198"/>
        <xdr:cNvSpPr/>
      </xdr:nvSpPr>
      <xdr:spPr>
        <a:xfrm>
          <a:off x="2857500" y="13384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606425</xdr:colOff>
      <xdr:row>78</xdr:row>
      <xdr:rowOff>104140</xdr:rowOff>
    </xdr:from>
    <xdr:to>
      <xdr:col>4</xdr:col>
      <xdr:colOff>390525</xdr:colOff>
      <xdr:row>80</xdr:row>
      <xdr:rowOff>20320</xdr:rowOff>
    </xdr:to>
    <xdr:sp macro="" textlink="">
      <xdr:nvSpPr>
        <xdr:cNvPr id="13511" name="テキスト ボックス 199"/>
        <xdr:cNvSpPr txBox="1"/>
      </xdr:nvSpPr>
      <xdr:spPr>
        <a:xfrm>
          <a:off x="2673350" y="1347724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4,031</a:t>
          </a:r>
        </a:p>
      </xdr:txBody>
    </xdr:sp>
    <xdr:clientData/>
  </xdr:twoCellAnchor>
  <xdr:twoCellAnchor>
    <xdr:from>
      <xdr:col>2</xdr:col>
      <xdr:colOff>587375</xdr:colOff>
      <xdr:row>78</xdr:row>
      <xdr:rowOff>1270</xdr:rowOff>
    </xdr:from>
    <xdr:to>
      <xdr:col>3</xdr:col>
      <xdr:colOff>3175</xdr:colOff>
      <xdr:row>78</xdr:row>
      <xdr:rowOff>102870</xdr:rowOff>
    </xdr:to>
    <xdr:sp macro="" textlink="">
      <xdr:nvSpPr>
        <xdr:cNvPr id="13512" name="円/楕円 200"/>
        <xdr:cNvSpPr/>
      </xdr:nvSpPr>
      <xdr:spPr>
        <a:xfrm>
          <a:off x="1968500" y="13374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402590</xdr:colOff>
      <xdr:row>78</xdr:row>
      <xdr:rowOff>93980</xdr:rowOff>
    </xdr:from>
    <xdr:to>
      <xdr:col>3</xdr:col>
      <xdr:colOff>186055</xdr:colOff>
      <xdr:row>80</xdr:row>
      <xdr:rowOff>10160</xdr:rowOff>
    </xdr:to>
    <xdr:sp macro="" textlink="">
      <xdr:nvSpPr>
        <xdr:cNvPr id="13513" name="テキスト ボックス 201"/>
        <xdr:cNvSpPr txBox="1"/>
      </xdr:nvSpPr>
      <xdr:spPr>
        <a:xfrm>
          <a:off x="1783715" y="1346708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4,299</a:t>
          </a:r>
        </a:p>
      </xdr:txBody>
    </xdr:sp>
    <xdr:clientData/>
  </xdr:twoCellAnchor>
  <xdr:twoCellAnchor>
    <xdr:from>
      <xdr:col>1</xdr:col>
      <xdr:colOff>384175</xdr:colOff>
      <xdr:row>78</xdr:row>
      <xdr:rowOff>6985</xdr:rowOff>
    </xdr:from>
    <xdr:to>
      <xdr:col>1</xdr:col>
      <xdr:colOff>485775</xdr:colOff>
      <xdr:row>78</xdr:row>
      <xdr:rowOff>109220</xdr:rowOff>
    </xdr:to>
    <xdr:sp macro="" textlink="">
      <xdr:nvSpPr>
        <xdr:cNvPr id="13514" name="円/楕円 202"/>
        <xdr:cNvSpPr/>
      </xdr:nvSpPr>
      <xdr:spPr>
        <a:xfrm>
          <a:off x="1079500" y="1338008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200025</xdr:colOff>
      <xdr:row>78</xdr:row>
      <xdr:rowOff>99695</xdr:rowOff>
    </xdr:from>
    <xdr:to>
      <xdr:col>1</xdr:col>
      <xdr:colOff>669290</xdr:colOff>
      <xdr:row>80</xdr:row>
      <xdr:rowOff>15240</xdr:rowOff>
    </xdr:to>
    <xdr:sp macro="" textlink="">
      <xdr:nvSpPr>
        <xdr:cNvPr id="13515" name="テキスト ボックス 203"/>
        <xdr:cNvSpPr txBox="1"/>
      </xdr:nvSpPr>
      <xdr:spPr>
        <a:xfrm>
          <a:off x="895350" y="1347279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4,146</a:t>
          </a:r>
        </a:p>
      </xdr:txBody>
    </xdr:sp>
    <xdr:clientData/>
  </xdr:twoCellAnchor>
  <xdr:twoCellAnchor>
    <xdr:from>
      <xdr:col>1</xdr:col>
      <xdr:colOff>66675</xdr:colOff>
      <xdr:row>83</xdr:row>
      <xdr:rowOff>57150</xdr:rowOff>
    </xdr:from>
    <xdr:to>
      <xdr:col>7</xdr:col>
      <xdr:colOff>638175</xdr:colOff>
      <xdr:row>85</xdr:row>
      <xdr:rowOff>31750</xdr:rowOff>
    </xdr:to>
    <xdr:sp macro="" textlink="">
      <xdr:nvSpPr>
        <xdr:cNvPr id="13516"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13517" name="正方形/長方形 205"/>
        <xdr:cNvSpPr/>
      </xdr:nvSpPr>
      <xdr:spPr>
        <a:xfrm>
          <a:off x="8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13518" name="正方形/長方形 206"/>
        <xdr:cNvSpPr/>
      </xdr:nvSpPr>
      <xdr:spPr>
        <a:xfrm>
          <a:off x="8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67/107</a:t>
          </a: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13519" name="正方形/長方形 207"/>
        <xdr:cNvSpPr/>
      </xdr:nvSpPr>
      <xdr:spPr>
        <a:xfrm>
          <a:off x="190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13520" name="正方形/長方形 208"/>
        <xdr:cNvSpPr/>
      </xdr:nvSpPr>
      <xdr:spPr>
        <a:xfrm>
          <a:off x="190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95,804</a:t>
          </a: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13521" name="正方形/長方形 209"/>
        <xdr:cNvSpPr/>
      </xdr:nvSpPr>
      <xdr:spPr>
        <a:xfrm>
          <a:off x="3048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13522" name="正方形/長方形 210"/>
        <xdr:cNvSpPr/>
      </xdr:nvSpPr>
      <xdr:spPr>
        <a:xfrm>
          <a:off x="3048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89,804</a:t>
          </a: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13523" name="正方形/長方形 211"/>
        <xdr:cNvSpPr/>
      </xdr:nvSpPr>
      <xdr:spPr>
        <a:xfrm>
          <a:off x="762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87</xdr:row>
      <xdr:rowOff>6350</xdr:rowOff>
    </xdr:from>
    <xdr:to>
      <xdr:col>1</xdr:col>
      <xdr:colOff>378460</xdr:colOff>
      <xdr:row>88</xdr:row>
      <xdr:rowOff>59690</xdr:rowOff>
    </xdr:to>
    <xdr:sp macro="" textlink="">
      <xdr:nvSpPr>
        <xdr:cNvPr id="13524" name="テキスト ボックス 212"/>
        <xdr:cNvSpPr txBox="1"/>
      </xdr:nvSpPr>
      <xdr:spPr>
        <a:xfrm>
          <a:off x="723900" y="14922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101</xdr:row>
      <xdr:rowOff>82550</xdr:rowOff>
    </xdr:from>
    <xdr:to>
      <xdr:col>7</xdr:col>
      <xdr:colOff>638175</xdr:colOff>
      <xdr:row>101</xdr:row>
      <xdr:rowOff>82550</xdr:rowOff>
    </xdr:to>
    <xdr:cxnSp macro="">
      <xdr:nvCxnSpPr>
        <xdr:cNvPr id="13525" name="直線コネクタ 213"/>
        <xdr:cNvCxnSpPr/>
      </xdr:nvCxnSpPr>
      <xdr:spPr>
        <a:xfrm>
          <a:off x="762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100</xdr:row>
      <xdr:rowOff>111760</xdr:rowOff>
    </xdr:from>
    <xdr:to>
      <xdr:col>1</xdr:col>
      <xdr:colOff>66675</xdr:colOff>
      <xdr:row>102</xdr:row>
      <xdr:rowOff>27305</xdr:rowOff>
    </xdr:to>
    <xdr:sp macro="" textlink="">
      <xdr:nvSpPr>
        <xdr:cNvPr id="13526" name="テキスト ボックス 214"/>
        <xdr:cNvSpPr txBox="1"/>
      </xdr:nvSpPr>
      <xdr:spPr>
        <a:xfrm>
          <a:off x="230505" y="17256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1</xdr:col>
      <xdr:colOff>66675</xdr:colOff>
      <xdr:row>99</xdr:row>
      <xdr:rowOff>44450</xdr:rowOff>
    </xdr:from>
    <xdr:to>
      <xdr:col>7</xdr:col>
      <xdr:colOff>638175</xdr:colOff>
      <xdr:row>99</xdr:row>
      <xdr:rowOff>44450</xdr:rowOff>
    </xdr:to>
    <xdr:cxnSp macro="">
      <xdr:nvCxnSpPr>
        <xdr:cNvPr id="13527" name="直線コネクタ 215"/>
        <xdr:cNvCxnSpPr/>
      </xdr:nvCxnSpPr>
      <xdr:spPr>
        <a:xfrm>
          <a:off x="762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98</xdr:row>
      <xdr:rowOff>73660</xdr:rowOff>
    </xdr:from>
    <xdr:to>
      <xdr:col>1</xdr:col>
      <xdr:colOff>66675</xdr:colOff>
      <xdr:row>99</xdr:row>
      <xdr:rowOff>161290</xdr:rowOff>
    </xdr:to>
    <xdr:sp macro="" textlink="">
      <xdr:nvSpPr>
        <xdr:cNvPr id="13528" name="テキスト ボックス 216"/>
        <xdr:cNvSpPr txBox="1"/>
      </xdr:nvSpPr>
      <xdr:spPr>
        <a:xfrm>
          <a:off x="230505" y="1687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1</xdr:col>
      <xdr:colOff>66675</xdr:colOff>
      <xdr:row>97</xdr:row>
      <xdr:rowOff>6350</xdr:rowOff>
    </xdr:from>
    <xdr:to>
      <xdr:col>7</xdr:col>
      <xdr:colOff>638175</xdr:colOff>
      <xdr:row>97</xdr:row>
      <xdr:rowOff>6350</xdr:rowOff>
    </xdr:to>
    <xdr:cxnSp macro="">
      <xdr:nvCxnSpPr>
        <xdr:cNvPr id="13529" name="直線コネクタ 217"/>
        <xdr:cNvCxnSpPr/>
      </xdr:nvCxnSpPr>
      <xdr:spPr>
        <a:xfrm>
          <a:off x="762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96</xdr:row>
      <xdr:rowOff>35560</xdr:rowOff>
    </xdr:from>
    <xdr:to>
      <xdr:col>1</xdr:col>
      <xdr:colOff>66675</xdr:colOff>
      <xdr:row>97</xdr:row>
      <xdr:rowOff>123190</xdr:rowOff>
    </xdr:to>
    <xdr:sp macro="" textlink="">
      <xdr:nvSpPr>
        <xdr:cNvPr id="13530" name="テキスト ボックス 218"/>
        <xdr:cNvSpPr txBox="1"/>
      </xdr:nvSpPr>
      <xdr:spPr>
        <a:xfrm>
          <a:off x="230505" y="1649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1</xdr:col>
      <xdr:colOff>66675</xdr:colOff>
      <xdr:row>94</xdr:row>
      <xdr:rowOff>139700</xdr:rowOff>
    </xdr:from>
    <xdr:to>
      <xdr:col>7</xdr:col>
      <xdr:colOff>638175</xdr:colOff>
      <xdr:row>94</xdr:row>
      <xdr:rowOff>139700</xdr:rowOff>
    </xdr:to>
    <xdr:cxnSp macro="">
      <xdr:nvCxnSpPr>
        <xdr:cNvPr id="13531" name="直線コネクタ 219"/>
        <xdr:cNvCxnSpPr/>
      </xdr:nvCxnSpPr>
      <xdr:spPr>
        <a:xfrm>
          <a:off x="762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93</xdr:row>
      <xdr:rowOff>168910</xdr:rowOff>
    </xdr:from>
    <xdr:to>
      <xdr:col>1</xdr:col>
      <xdr:colOff>66675</xdr:colOff>
      <xdr:row>95</xdr:row>
      <xdr:rowOff>84455</xdr:rowOff>
    </xdr:to>
    <xdr:sp macro="" textlink="">
      <xdr:nvSpPr>
        <xdr:cNvPr id="13532" name="テキスト ボックス 220"/>
        <xdr:cNvSpPr txBox="1"/>
      </xdr:nvSpPr>
      <xdr:spPr>
        <a:xfrm>
          <a:off x="230505" y="16113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80,000</a:t>
          </a:r>
        </a:p>
      </xdr:txBody>
    </xdr:sp>
    <xdr:clientData/>
  </xdr:twoCellAnchor>
  <xdr:twoCellAnchor>
    <xdr:from>
      <xdr:col>1</xdr:col>
      <xdr:colOff>66675</xdr:colOff>
      <xdr:row>92</xdr:row>
      <xdr:rowOff>101600</xdr:rowOff>
    </xdr:from>
    <xdr:to>
      <xdr:col>7</xdr:col>
      <xdr:colOff>638175</xdr:colOff>
      <xdr:row>92</xdr:row>
      <xdr:rowOff>101600</xdr:rowOff>
    </xdr:to>
    <xdr:cxnSp macro="">
      <xdr:nvCxnSpPr>
        <xdr:cNvPr id="13533" name="直線コネクタ 221"/>
        <xdr:cNvCxnSpPr/>
      </xdr:nvCxnSpPr>
      <xdr:spPr>
        <a:xfrm>
          <a:off x="762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91</xdr:row>
      <xdr:rowOff>130810</xdr:rowOff>
    </xdr:from>
    <xdr:to>
      <xdr:col>1</xdr:col>
      <xdr:colOff>66675</xdr:colOff>
      <xdr:row>93</xdr:row>
      <xdr:rowOff>46990</xdr:rowOff>
    </xdr:to>
    <xdr:sp macro="" textlink="">
      <xdr:nvSpPr>
        <xdr:cNvPr id="13534" name="テキスト ボックス 222"/>
        <xdr:cNvSpPr txBox="1"/>
      </xdr:nvSpPr>
      <xdr:spPr>
        <a:xfrm>
          <a:off x="166370" y="15732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xdr:col>
      <xdr:colOff>66675</xdr:colOff>
      <xdr:row>90</xdr:row>
      <xdr:rowOff>63500</xdr:rowOff>
    </xdr:from>
    <xdr:to>
      <xdr:col>7</xdr:col>
      <xdr:colOff>638175</xdr:colOff>
      <xdr:row>90</xdr:row>
      <xdr:rowOff>63500</xdr:rowOff>
    </xdr:to>
    <xdr:cxnSp macro="">
      <xdr:nvCxnSpPr>
        <xdr:cNvPr id="13535" name="直線コネクタ 223"/>
        <xdr:cNvCxnSpPr/>
      </xdr:nvCxnSpPr>
      <xdr:spPr>
        <a:xfrm>
          <a:off x="762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89</xdr:row>
      <xdr:rowOff>92710</xdr:rowOff>
    </xdr:from>
    <xdr:to>
      <xdr:col>1</xdr:col>
      <xdr:colOff>66675</xdr:colOff>
      <xdr:row>91</xdr:row>
      <xdr:rowOff>8890</xdr:rowOff>
    </xdr:to>
    <xdr:sp macro="" textlink="">
      <xdr:nvSpPr>
        <xdr:cNvPr id="13536" name="テキスト ボックス 224"/>
        <xdr:cNvSpPr txBox="1"/>
      </xdr:nvSpPr>
      <xdr:spPr>
        <a:xfrm>
          <a:off x="166370" y="15351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120,000</a:t>
          </a:r>
        </a:p>
      </xdr:txBody>
    </xdr:sp>
    <xdr:clientData/>
  </xdr:twoCellAnchor>
  <xdr:twoCellAnchor>
    <xdr:from>
      <xdr:col>1</xdr:col>
      <xdr:colOff>66675</xdr:colOff>
      <xdr:row>88</xdr:row>
      <xdr:rowOff>25400</xdr:rowOff>
    </xdr:from>
    <xdr:to>
      <xdr:col>7</xdr:col>
      <xdr:colOff>638175</xdr:colOff>
      <xdr:row>88</xdr:row>
      <xdr:rowOff>25400</xdr:rowOff>
    </xdr:to>
    <xdr:cxnSp macro="">
      <xdr:nvCxnSpPr>
        <xdr:cNvPr id="13537" name="直線コネクタ 225"/>
        <xdr:cNvCxnSpPr/>
      </xdr:nvCxnSpPr>
      <xdr:spPr>
        <a:xfrm>
          <a:off x="762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87</xdr:row>
      <xdr:rowOff>54610</xdr:rowOff>
    </xdr:from>
    <xdr:to>
      <xdr:col>1</xdr:col>
      <xdr:colOff>66675</xdr:colOff>
      <xdr:row>88</xdr:row>
      <xdr:rowOff>141605</xdr:rowOff>
    </xdr:to>
    <xdr:sp macro="" textlink="">
      <xdr:nvSpPr>
        <xdr:cNvPr id="13538" name="テキスト ボックス 226"/>
        <xdr:cNvSpPr txBox="1"/>
      </xdr:nvSpPr>
      <xdr:spPr>
        <a:xfrm>
          <a:off x="166370" y="14970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140,000</a:t>
          </a: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13539" name="扶助費グラフ枠"/>
        <xdr:cNvSpPr/>
      </xdr:nvSpPr>
      <xdr:spPr>
        <a:xfrm>
          <a:off x="762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90</xdr:row>
      <xdr:rowOff>144145</xdr:rowOff>
    </xdr:from>
    <xdr:to>
      <xdr:col>6</xdr:col>
      <xdr:colOff>510540</xdr:colOff>
      <xdr:row>99</xdr:row>
      <xdr:rowOff>69850</xdr:rowOff>
    </xdr:to>
    <xdr:cxnSp macro="">
      <xdr:nvCxnSpPr>
        <xdr:cNvPr id="13540" name="直線コネクタ 228"/>
        <xdr:cNvCxnSpPr/>
      </xdr:nvCxnSpPr>
      <xdr:spPr>
        <a:xfrm flipV="1">
          <a:off x="4633595" y="15574645"/>
          <a:ext cx="1270" cy="146875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99</xdr:row>
      <xdr:rowOff>73660</xdr:rowOff>
    </xdr:from>
    <xdr:to>
      <xdr:col>7</xdr:col>
      <xdr:colOff>410210</xdr:colOff>
      <xdr:row>100</xdr:row>
      <xdr:rowOff>161290</xdr:rowOff>
    </xdr:to>
    <xdr:sp macro="" textlink="">
      <xdr:nvSpPr>
        <xdr:cNvPr id="13541" name="扶助費最小値テキスト"/>
        <xdr:cNvSpPr txBox="1"/>
      </xdr:nvSpPr>
      <xdr:spPr>
        <a:xfrm>
          <a:off x="4686300" y="1704721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38,672</a:t>
          </a:r>
        </a:p>
      </xdr:txBody>
    </xdr:sp>
    <xdr:clientData/>
  </xdr:twoCellAnchor>
  <xdr:twoCellAnchor>
    <xdr:from>
      <xdr:col>6</xdr:col>
      <xdr:colOff>422275</xdr:colOff>
      <xdr:row>99</xdr:row>
      <xdr:rowOff>69850</xdr:rowOff>
    </xdr:from>
    <xdr:to>
      <xdr:col>6</xdr:col>
      <xdr:colOff>600075</xdr:colOff>
      <xdr:row>99</xdr:row>
      <xdr:rowOff>69850</xdr:rowOff>
    </xdr:to>
    <xdr:cxnSp macro="">
      <xdr:nvCxnSpPr>
        <xdr:cNvPr id="13542" name="直線コネクタ 230"/>
        <xdr:cNvCxnSpPr/>
      </xdr:nvCxnSpPr>
      <xdr:spPr>
        <a:xfrm>
          <a:off x="4546600" y="170434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89</xdr:row>
      <xdr:rowOff>90805</xdr:rowOff>
    </xdr:from>
    <xdr:to>
      <xdr:col>7</xdr:col>
      <xdr:colOff>474345</xdr:colOff>
      <xdr:row>91</xdr:row>
      <xdr:rowOff>6350</xdr:rowOff>
    </xdr:to>
    <xdr:sp macro="" textlink="">
      <xdr:nvSpPr>
        <xdr:cNvPr id="13543" name="扶助費最大値テキスト"/>
        <xdr:cNvSpPr txBox="1"/>
      </xdr:nvSpPr>
      <xdr:spPr>
        <a:xfrm>
          <a:off x="4686300" y="1534985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115,751</a:t>
          </a:r>
        </a:p>
      </xdr:txBody>
    </xdr:sp>
    <xdr:clientData/>
  </xdr:twoCellAnchor>
  <xdr:twoCellAnchor>
    <xdr:from>
      <xdr:col>6</xdr:col>
      <xdr:colOff>422275</xdr:colOff>
      <xdr:row>90</xdr:row>
      <xdr:rowOff>144145</xdr:rowOff>
    </xdr:from>
    <xdr:to>
      <xdr:col>6</xdr:col>
      <xdr:colOff>600075</xdr:colOff>
      <xdr:row>90</xdr:row>
      <xdr:rowOff>144145</xdr:rowOff>
    </xdr:to>
    <xdr:cxnSp macro="">
      <xdr:nvCxnSpPr>
        <xdr:cNvPr id="13544" name="直線コネクタ 232"/>
        <xdr:cNvCxnSpPr/>
      </xdr:nvCxnSpPr>
      <xdr:spPr>
        <a:xfrm>
          <a:off x="4546600" y="155746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97</xdr:row>
      <xdr:rowOff>88900</xdr:rowOff>
    </xdr:from>
    <xdr:to>
      <xdr:col>6</xdr:col>
      <xdr:colOff>511810</xdr:colOff>
      <xdr:row>97</xdr:row>
      <xdr:rowOff>136525</xdr:rowOff>
    </xdr:to>
    <xdr:cxnSp macro="">
      <xdr:nvCxnSpPr>
        <xdr:cNvPr id="13545" name="直線コネクタ 233"/>
        <xdr:cNvCxnSpPr/>
      </xdr:nvCxnSpPr>
      <xdr:spPr>
        <a:xfrm flipV="1">
          <a:off x="3797300" y="16719550"/>
          <a:ext cx="838835" cy="476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95</xdr:row>
      <xdr:rowOff>55880</xdr:rowOff>
    </xdr:from>
    <xdr:to>
      <xdr:col>7</xdr:col>
      <xdr:colOff>410210</xdr:colOff>
      <xdr:row>96</xdr:row>
      <xdr:rowOff>143510</xdr:rowOff>
    </xdr:to>
    <xdr:sp macro="" textlink="">
      <xdr:nvSpPr>
        <xdr:cNvPr id="13546" name="扶助費平均値テキスト"/>
        <xdr:cNvSpPr txBox="1"/>
      </xdr:nvSpPr>
      <xdr:spPr>
        <a:xfrm>
          <a:off x="4686300" y="16343630"/>
          <a:ext cx="53403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64,944</a:t>
          </a:r>
        </a:p>
      </xdr:txBody>
    </xdr:sp>
    <xdr:clientData/>
  </xdr:twoCellAnchor>
  <xdr:twoCellAnchor>
    <xdr:from>
      <xdr:col>6</xdr:col>
      <xdr:colOff>460375</xdr:colOff>
      <xdr:row>96</xdr:row>
      <xdr:rowOff>33020</xdr:rowOff>
    </xdr:from>
    <xdr:to>
      <xdr:col>6</xdr:col>
      <xdr:colOff>561975</xdr:colOff>
      <xdr:row>96</xdr:row>
      <xdr:rowOff>134620</xdr:rowOff>
    </xdr:to>
    <xdr:sp macro="" textlink="">
      <xdr:nvSpPr>
        <xdr:cNvPr id="13547" name="フローチャート : 判断 235"/>
        <xdr:cNvSpPr/>
      </xdr:nvSpPr>
      <xdr:spPr>
        <a:xfrm>
          <a:off x="4584700" y="16492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97</xdr:row>
      <xdr:rowOff>136525</xdr:rowOff>
    </xdr:from>
    <xdr:to>
      <xdr:col>5</xdr:col>
      <xdr:colOff>358775</xdr:colOff>
      <xdr:row>97</xdr:row>
      <xdr:rowOff>168910</xdr:rowOff>
    </xdr:to>
    <xdr:cxnSp macro="">
      <xdr:nvCxnSpPr>
        <xdr:cNvPr id="13548" name="直線コネクタ 236"/>
        <xdr:cNvCxnSpPr/>
      </xdr:nvCxnSpPr>
      <xdr:spPr>
        <a:xfrm flipV="1">
          <a:off x="2908300" y="16767175"/>
          <a:ext cx="889000" cy="323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95</xdr:row>
      <xdr:rowOff>160655</xdr:rowOff>
    </xdr:from>
    <xdr:to>
      <xdr:col>5</xdr:col>
      <xdr:colOff>409575</xdr:colOff>
      <xdr:row>96</xdr:row>
      <xdr:rowOff>90805</xdr:rowOff>
    </xdr:to>
    <xdr:sp macro="" textlink="">
      <xdr:nvSpPr>
        <xdr:cNvPr id="13549" name="フローチャート : 判断 237"/>
        <xdr:cNvSpPr/>
      </xdr:nvSpPr>
      <xdr:spPr>
        <a:xfrm>
          <a:off x="3746500" y="16448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94</xdr:row>
      <xdr:rowOff>107315</xdr:rowOff>
    </xdr:from>
    <xdr:to>
      <xdr:col>5</xdr:col>
      <xdr:colOff>625475</xdr:colOff>
      <xdr:row>96</xdr:row>
      <xdr:rowOff>23495</xdr:rowOff>
    </xdr:to>
    <xdr:sp macro="" textlink="">
      <xdr:nvSpPr>
        <xdr:cNvPr id="13550" name="テキスト ボックス 238"/>
        <xdr:cNvSpPr txBox="1"/>
      </xdr:nvSpPr>
      <xdr:spPr>
        <a:xfrm>
          <a:off x="3529965" y="1622361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67,221</a:t>
          </a:r>
        </a:p>
      </xdr:txBody>
    </xdr:sp>
    <xdr:clientData/>
  </xdr:twoCellAnchor>
  <xdr:twoCellAnchor>
    <xdr:from>
      <xdr:col>2</xdr:col>
      <xdr:colOff>638175</xdr:colOff>
      <xdr:row>97</xdr:row>
      <xdr:rowOff>168910</xdr:rowOff>
    </xdr:from>
    <xdr:to>
      <xdr:col>4</xdr:col>
      <xdr:colOff>155575</xdr:colOff>
      <xdr:row>98</xdr:row>
      <xdr:rowOff>38735</xdr:rowOff>
    </xdr:to>
    <xdr:cxnSp macro="">
      <xdr:nvCxnSpPr>
        <xdr:cNvPr id="13551" name="直線コネクタ 239"/>
        <xdr:cNvCxnSpPr/>
      </xdr:nvCxnSpPr>
      <xdr:spPr>
        <a:xfrm flipV="1">
          <a:off x="2019300" y="16799560"/>
          <a:ext cx="889000" cy="412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109220</xdr:rowOff>
    </xdr:from>
    <xdr:to>
      <xdr:col>4</xdr:col>
      <xdr:colOff>206375</xdr:colOff>
      <xdr:row>97</xdr:row>
      <xdr:rowOff>39370</xdr:rowOff>
    </xdr:to>
    <xdr:sp macro="" textlink="">
      <xdr:nvSpPr>
        <xdr:cNvPr id="13552" name="フローチャート : 判断 240"/>
        <xdr:cNvSpPr/>
      </xdr:nvSpPr>
      <xdr:spPr>
        <a:xfrm>
          <a:off x="2857500" y="16568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95</xdr:row>
      <xdr:rowOff>55880</xdr:rowOff>
    </xdr:from>
    <xdr:to>
      <xdr:col>4</xdr:col>
      <xdr:colOff>422275</xdr:colOff>
      <xdr:row>96</xdr:row>
      <xdr:rowOff>143510</xdr:rowOff>
    </xdr:to>
    <xdr:sp macro="" textlink="">
      <xdr:nvSpPr>
        <xdr:cNvPr id="13553" name="テキスト ボックス 241"/>
        <xdr:cNvSpPr txBox="1"/>
      </xdr:nvSpPr>
      <xdr:spPr>
        <a:xfrm>
          <a:off x="2640965" y="1634363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60,938</a:t>
          </a:r>
        </a:p>
      </xdr:txBody>
    </xdr:sp>
    <xdr:clientData/>
  </xdr:twoCellAnchor>
  <xdr:twoCellAnchor>
    <xdr:from>
      <xdr:col>1</xdr:col>
      <xdr:colOff>434975</xdr:colOff>
      <xdr:row>97</xdr:row>
      <xdr:rowOff>127000</xdr:rowOff>
    </xdr:from>
    <xdr:to>
      <xdr:col>2</xdr:col>
      <xdr:colOff>638175</xdr:colOff>
      <xdr:row>98</xdr:row>
      <xdr:rowOff>38735</xdr:rowOff>
    </xdr:to>
    <xdr:cxnSp macro="">
      <xdr:nvCxnSpPr>
        <xdr:cNvPr id="13554" name="直線コネクタ 242"/>
        <xdr:cNvCxnSpPr/>
      </xdr:nvCxnSpPr>
      <xdr:spPr>
        <a:xfrm>
          <a:off x="1130300" y="16757650"/>
          <a:ext cx="889000" cy="831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140335</xdr:rowOff>
    </xdr:from>
    <xdr:to>
      <xdr:col>3</xdr:col>
      <xdr:colOff>3175</xdr:colOff>
      <xdr:row>97</xdr:row>
      <xdr:rowOff>70485</xdr:rowOff>
    </xdr:to>
    <xdr:sp macro="" textlink="">
      <xdr:nvSpPr>
        <xdr:cNvPr id="13555" name="フローチャート : 判断 243"/>
        <xdr:cNvSpPr/>
      </xdr:nvSpPr>
      <xdr:spPr>
        <a:xfrm>
          <a:off x="1968500" y="16599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95</xdr:row>
      <xdr:rowOff>86995</xdr:rowOff>
    </xdr:from>
    <xdr:to>
      <xdr:col>3</xdr:col>
      <xdr:colOff>219075</xdr:colOff>
      <xdr:row>97</xdr:row>
      <xdr:rowOff>2540</xdr:rowOff>
    </xdr:to>
    <xdr:sp macro="" textlink="">
      <xdr:nvSpPr>
        <xdr:cNvPr id="13556" name="テキスト ボックス 244"/>
        <xdr:cNvSpPr txBox="1"/>
      </xdr:nvSpPr>
      <xdr:spPr>
        <a:xfrm>
          <a:off x="1751965" y="1637474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59,285</a:t>
          </a:r>
        </a:p>
      </xdr:txBody>
    </xdr:sp>
    <xdr:clientData/>
  </xdr:twoCellAnchor>
  <xdr:twoCellAnchor>
    <xdr:from>
      <xdr:col>1</xdr:col>
      <xdr:colOff>384175</xdr:colOff>
      <xdr:row>96</xdr:row>
      <xdr:rowOff>168275</xdr:rowOff>
    </xdr:from>
    <xdr:to>
      <xdr:col>1</xdr:col>
      <xdr:colOff>485775</xdr:colOff>
      <xdr:row>97</xdr:row>
      <xdr:rowOff>98425</xdr:rowOff>
    </xdr:to>
    <xdr:sp macro="" textlink="">
      <xdr:nvSpPr>
        <xdr:cNvPr id="13557" name="フローチャート : 判断 245"/>
        <xdr:cNvSpPr/>
      </xdr:nvSpPr>
      <xdr:spPr>
        <a:xfrm>
          <a:off x="1079500" y="16627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95</xdr:row>
      <xdr:rowOff>114935</xdr:rowOff>
    </xdr:from>
    <xdr:to>
      <xdr:col>2</xdr:col>
      <xdr:colOff>15875</xdr:colOff>
      <xdr:row>97</xdr:row>
      <xdr:rowOff>31115</xdr:rowOff>
    </xdr:to>
    <xdr:sp macro="" textlink="">
      <xdr:nvSpPr>
        <xdr:cNvPr id="13558" name="テキスト ボックス 246"/>
        <xdr:cNvSpPr txBox="1"/>
      </xdr:nvSpPr>
      <xdr:spPr>
        <a:xfrm>
          <a:off x="862965" y="1640268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57,823</a:t>
          </a:r>
        </a:p>
      </xdr:txBody>
    </xdr:sp>
    <xdr:clientData/>
  </xdr:twoCellAnchor>
  <xdr:twoCellAnchor editAs="oneCell">
    <xdr:from>
      <xdr:col>6</xdr:col>
      <xdr:colOff>320675</xdr:colOff>
      <xdr:row>101</xdr:row>
      <xdr:rowOff>80010</xdr:rowOff>
    </xdr:from>
    <xdr:to>
      <xdr:col>7</xdr:col>
      <xdr:colOff>396240</xdr:colOff>
      <xdr:row>102</xdr:row>
      <xdr:rowOff>167640</xdr:rowOff>
    </xdr:to>
    <xdr:sp macro="" textlink="">
      <xdr:nvSpPr>
        <xdr:cNvPr id="13559" name="テキスト ボックス 247"/>
        <xdr:cNvSpPr txBox="1"/>
      </xdr:nvSpPr>
      <xdr:spPr>
        <a:xfrm>
          <a:off x="4445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101</xdr:row>
      <xdr:rowOff>80010</xdr:rowOff>
    </xdr:from>
    <xdr:to>
      <xdr:col>6</xdr:col>
      <xdr:colOff>243840</xdr:colOff>
      <xdr:row>102</xdr:row>
      <xdr:rowOff>167640</xdr:rowOff>
    </xdr:to>
    <xdr:sp macro="" textlink="">
      <xdr:nvSpPr>
        <xdr:cNvPr id="13560" name="テキスト ボックス 248"/>
        <xdr:cNvSpPr txBox="1"/>
      </xdr:nvSpPr>
      <xdr:spPr>
        <a:xfrm>
          <a:off x="3606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101</xdr:row>
      <xdr:rowOff>80010</xdr:rowOff>
    </xdr:from>
    <xdr:to>
      <xdr:col>5</xdr:col>
      <xdr:colOff>41275</xdr:colOff>
      <xdr:row>102</xdr:row>
      <xdr:rowOff>167640</xdr:rowOff>
    </xdr:to>
    <xdr:sp macro="" textlink="">
      <xdr:nvSpPr>
        <xdr:cNvPr id="13561" name="テキスト ボックス 249"/>
        <xdr:cNvSpPr txBox="1"/>
      </xdr:nvSpPr>
      <xdr:spPr>
        <a:xfrm>
          <a:off x="2717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101</xdr:row>
      <xdr:rowOff>80010</xdr:rowOff>
    </xdr:from>
    <xdr:to>
      <xdr:col>3</xdr:col>
      <xdr:colOff>523875</xdr:colOff>
      <xdr:row>102</xdr:row>
      <xdr:rowOff>167640</xdr:rowOff>
    </xdr:to>
    <xdr:sp macro="" textlink="">
      <xdr:nvSpPr>
        <xdr:cNvPr id="13562" name="テキスト ボックス 250"/>
        <xdr:cNvSpPr txBox="1"/>
      </xdr:nvSpPr>
      <xdr:spPr>
        <a:xfrm>
          <a:off x="182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101</xdr:row>
      <xdr:rowOff>80010</xdr:rowOff>
    </xdr:from>
    <xdr:to>
      <xdr:col>2</xdr:col>
      <xdr:colOff>320675</xdr:colOff>
      <xdr:row>102</xdr:row>
      <xdr:rowOff>167640</xdr:rowOff>
    </xdr:to>
    <xdr:sp macro="" textlink="">
      <xdr:nvSpPr>
        <xdr:cNvPr id="13563" name="テキスト ボックス 251"/>
        <xdr:cNvSpPr txBox="1"/>
      </xdr:nvSpPr>
      <xdr:spPr>
        <a:xfrm>
          <a:off x="93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97</xdr:row>
      <xdr:rowOff>38100</xdr:rowOff>
    </xdr:from>
    <xdr:to>
      <xdr:col>6</xdr:col>
      <xdr:colOff>561975</xdr:colOff>
      <xdr:row>97</xdr:row>
      <xdr:rowOff>139700</xdr:rowOff>
    </xdr:to>
    <xdr:sp macro="" textlink="">
      <xdr:nvSpPr>
        <xdr:cNvPr id="13564" name="円/楕円 252"/>
        <xdr:cNvSpPr/>
      </xdr:nvSpPr>
      <xdr:spPr>
        <a:xfrm>
          <a:off x="4584700" y="16668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97</xdr:row>
      <xdr:rowOff>16510</xdr:rowOff>
    </xdr:from>
    <xdr:to>
      <xdr:col>7</xdr:col>
      <xdr:colOff>410210</xdr:colOff>
      <xdr:row>98</xdr:row>
      <xdr:rowOff>104140</xdr:rowOff>
    </xdr:to>
    <xdr:sp macro="" textlink="">
      <xdr:nvSpPr>
        <xdr:cNvPr id="13565" name="扶助費該当値テキスト"/>
        <xdr:cNvSpPr txBox="1"/>
      </xdr:nvSpPr>
      <xdr:spPr>
        <a:xfrm>
          <a:off x="4686300" y="1664716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55,675</a:t>
          </a:r>
        </a:p>
      </xdr:txBody>
    </xdr:sp>
    <xdr:clientData/>
  </xdr:twoCellAnchor>
  <xdr:twoCellAnchor>
    <xdr:from>
      <xdr:col>5</xdr:col>
      <xdr:colOff>307975</xdr:colOff>
      <xdr:row>97</xdr:row>
      <xdr:rowOff>86360</xdr:rowOff>
    </xdr:from>
    <xdr:to>
      <xdr:col>5</xdr:col>
      <xdr:colOff>409575</xdr:colOff>
      <xdr:row>98</xdr:row>
      <xdr:rowOff>15875</xdr:rowOff>
    </xdr:to>
    <xdr:sp macro="" textlink="">
      <xdr:nvSpPr>
        <xdr:cNvPr id="13566" name="円/楕円 254"/>
        <xdr:cNvSpPr/>
      </xdr:nvSpPr>
      <xdr:spPr>
        <a:xfrm>
          <a:off x="3746500" y="1671701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98</xdr:row>
      <xdr:rowOff>6985</xdr:rowOff>
    </xdr:from>
    <xdr:to>
      <xdr:col>5</xdr:col>
      <xdr:colOff>625475</xdr:colOff>
      <xdr:row>99</xdr:row>
      <xdr:rowOff>93980</xdr:rowOff>
    </xdr:to>
    <xdr:sp macro="" textlink="">
      <xdr:nvSpPr>
        <xdr:cNvPr id="13567" name="テキスト ボックス 255"/>
        <xdr:cNvSpPr txBox="1"/>
      </xdr:nvSpPr>
      <xdr:spPr>
        <a:xfrm>
          <a:off x="3529965" y="1680908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53,165</a:t>
          </a:r>
        </a:p>
      </xdr:txBody>
    </xdr:sp>
    <xdr:clientData/>
  </xdr:twoCellAnchor>
  <xdr:twoCellAnchor>
    <xdr:from>
      <xdr:col>4</xdr:col>
      <xdr:colOff>104775</xdr:colOff>
      <xdr:row>97</xdr:row>
      <xdr:rowOff>118110</xdr:rowOff>
    </xdr:from>
    <xdr:to>
      <xdr:col>4</xdr:col>
      <xdr:colOff>206375</xdr:colOff>
      <xdr:row>98</xdr:row>
      <xdr:rowOff>48260</xdr:rowOff>
    </xdr:to>
    <xdr:sp macro="" textlink="">
      <xdr:nvSpPr>
        <xdr:cNvPr id="13568" name="円/楕円 256"/>
        <xdr:cNvSpPr/>
      </xdr:nvSpPr>
      <xdr:spPr>
        <a:xfrm>
          <a:off x="2857500" y="16748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98</xdr:row>
      <xdr:rowOff>39370</xdr:rowOff>
    </xdr:from>
    <xdr:to>
      <xdr:col>4</xdr:col>
      <xdr:colOff>422275</xdr:colOff>
      <xdr:row>99</xdr:row>
      <xdr:rowOff>127000</xdr:rowOff>
    </xdr:to>
    <xdr:sp macro="" textlink="">
      <xdr:nvSpPr>
        <xdr:cNvPr id="13569" name="テキスト ボックス 257"/>
        <xdr:cNvSpPr txBox="1"/>
      </xdr:nvSpPr>
      <xdr:spPr>
        <a:xfrm>
          <a:off x="2640965" y="1684147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51,474</a:t>
          </a:r>
        </a:p>
      </xdr:txBody>
    </xdr:sp>
    <xdr:clientData/>
  </xdr:twoCellAnchor>
  <xdr:twoCellAnchor>
    <xdr:from>
      <xdr:col>2</xdr:col>
      <xdr:colOff>587375</xdr:colOff>
      <xdr:row>97</xdr:row>
      <xdr:rowOff>159385</xdr:rowOff>
    </xdr:from>
    <xdr:to>
      <xdr:col>3</xdr:col>
      <xdr:colOff>3175</xdr:colOff>
      <xdr:row>98</xdr:row>
      <xdr:rowOff>89535</xdr:rowOff>
    </xdr:to>
    <xdr:sp macro="" textlink="">
      <xdr:nvSpPr>
        <xdr:cNvPr id="13570" name="円/楕円 258"/>
        <xdr:cNvSpPr/>
      </xdr:nvSpPr>
      <xdr:spPr>
        <a:xfrm>
          <a:off x="1968500" y="16790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98</xdr:row>
      <xdr:rowOff>80645</xdr:rowOff>
    </xdr:from>
    <xdr:to>
      <xdr:col>3</xdr:col>
      <xdr:colOff>219075</xdr:colOff>
      <xdr:row>99</xdr:row>
      <xdr:rowOff>168275</xdr:rowOff>
    </xdr:to>
    <xdr:sp macro="" textlink="">
      <xdr:nvSpPr>
        <xdr:cNvPr id="13571" name="テキスト ボックス 259"/>
        <xdr:cNvSpPr txBox="1"/>
      </xdr:nvSpPr>
      <xdr:spPr>
        <a:xfrm>
          <a:off x="1751965" y="1688274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49,292</a:t>
          </a:r>
        </a:p>
      </xdr:txBody>
    </xdr:sp>
    <xdr:clientData/>
  </xdr:twoCellAnchor>
  <xdr:twoCellAnchor>
    <xdr:from>
      <xdr:col>1</xdr:col>
      <xdr:colOff>384175</xdr:colOff>
      <xdr:row>97</xdr:row>
      <xdr:rowOff>76200</xdr:rowOff>
    </xdr:from>
    <xdr:to>
      <xdr:col>1</xdr:col>
      <xdr:colOff>485775</xdr:colOff>
      <xdr:row>98</xdr:row>
      <xdr:rowOff>6350</xdr:rowOff>
    </xdr:to>
    <xdr:sp macro="" textlink="">
      <xdr:nvSpPr>
        <xdr:cNvPr id="13572" name="円/楕円 260"/>
        <xdr:cNvSpPr/>
      </xdr:nvSpPr>
      <xdr:spPr>
        <a:xfrm>
          <a:off x="1079500" y="16706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97</xdr:row>
      <xdr:rowOff>168910</xdr:rowOff>
    </xdr:from>
    <xdr:to>
      <xdr:col>2</xdr:col>
      <xdr:colOff>15875</xdr:colOff>
      <xdr:row>99</xdr:row>
      <xdr:rowOff>84455</xdr:rowOff>
    </xdr:to>
    <xdr:sp macro="" textlink="">
      <xdr:nvSpPr>
        <xdr:cNvPr id="13573" name="テキスト ボックス 261"/>
        <xdr:cNvSpPr txBox="1"/>
      </xdr:nvSpPr>
      <xdr:spPr>
        <a:xfrm>
          <a:off x="862965" y="1679956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53,661</a:t>
          </a:r>
        </a:p>
      </xdr:txBody>
    </xdr:sp>
    <xdr:clientData/>
  </xdr:twoCellAnchor>
  <xdr:twoCellAnchor>
    <xdr:from>
      <xdr:col>9</xdr:col>
      <xdr:colOff>422275</xdr:colOff>
      <xdr:row>23</xdr:row>
      <xdr:rowOff>57150</xdr:rowOff>
    </xdr:from>
    <xdr:to>
      <xdr:col>16</xdr:col>
      <xdr:colOff>307975</xdr:colOff>
      <xdr:row>25</xdr:row>
      <xdr:rowOff>31750</xdr:rowOff>
    </xdr:to>
    <xdr:sp macro="" textlink="">
      <xdr:nvSpPr>
        <xdr:cNvPr id="13574" name="正方形/長方形 262"/>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13575" name="正方形/長方形 263"/>
        <xdr:cNvSpPr/>
      </xdr:nvSpPr>
      <xdr:spPr>
        <a:xfrm>
          <a:off x="67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13576" name="正方形/長方形 264"/>
        <xdr:cNvSpPr/>
      </xdr:nvSpPr>
      <xdr:spPr>
        <a:xfrm>
          <a:off x="67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62/107</a:t>
          </a: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13577" name="正方形/長方形 265"/>
        <xdr:cNvSpPr/>
      </xdr:nvSpPr>
      <xdr:spPr>
        <a:xfrm>
          <a:off x="7747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13578" name="正方形/長方形 266"/>
        <xdr:cNvSpPr/>
      </xdr:nvSpPr>
      <xdr:spPr>
        <a:xfrm>
          <a:off x="7747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39,699</a:t>
          </a: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13579" name="正方形/長方形 267"/>
        <xdr:cNvSpPr/>
      </xdr:nvSpPr>
      <xdr:spPr>
        <a:xfrm>
          <a:off x="8890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13580" name="正方形/長方形 268"/>
        <xdr:cNvSpPr/>
      </xdr:nvSpPr>
      <xdr:spPr>
        <a:xfrm>
          <a:off x="8890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42,278</a:t>
          </a: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13581" name="正方形/長方形 269"/>
        <xdr:cNvSpPr/>
      </xdr:nvSpPr>
      <xdr:spPr>
        <a:xfrm>
          <a:off x="6604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27</xdr:row>
      <xdr:rowOff>6350</xdr:rowOff>
    </xdr:from>
    <xdr:to>
      <xdr:col>10</xdr:col>
      <xdr:colOff>47625</xdr:colOff>
      <xdr:row>28</xdr:row>
      <xdr:rowOff>59690</xdr:rowOff>
    </xdr:to>
    <xdr:sp macro="" textlink="">
      <xdr:nvSpPr>
        <xdr:cNvPr id="13582" name="テキスト ボックス 270"/>
        <xdr:cNvSpPr txBox="1"/>
      </xdr:nvSpPr>
      <xdr:spPr>
        <a:xfrm>
          <a:off x="6565900" y="4635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41</xdr:row>
      <xdr:rowOff>82550</xdr:rowOff>
    </xdr:from>
    <xdr:to>
      <xdr:col>16</xdr:col>
      <xdr:colOff>307975</xdr:colOff>
      <xdr:row>41</xdr:row>
      <xdr:rowOff>82550</xdr:rowOff>
    </xdr:to>
    <xdr:cxnSp macro="">
      <xdr:nvCxnSpPr>
        <xdr:cNvPr id="13583" name="直線コネクタ 271"/>
        <xdr:cNvCxnSpPr/>
      </xdr:nvCxnSpPr>
      <xdr:spPr>
        <a:xfrm>
          <a:off x="6604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99060</xdr:rowOff>
    </xdr:from>
    <xdr:to>
      <xdr:col>16</xdr:col>
      <xdr:colOff>307975</xdr:colOff>
      <xdr:row>39</xdr:row>
      <xdr:rowOff>99060</xdr:rowOff>
    </xdr:to>
    <xdr:cxnSp macro="">
      <xdr:nvCxnSpPr>
        <xdr:cNvPr id="13584" name="直線コネクタ 272"/>
        <xdr:cNvCxnSpPr/>
      </xdr:nvCxnSpPr>
      <xdr:spPr>
        <a:xfrm>
          <a:off x="6604000" y="6785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38</xdr:row>
      <xdr:rowOff>128270</xdr:rowOff>
    </xdr:from>
    <xdr:to>
      <xdr:col>9</xdr:col>
      <xdr:colOff>422275</xdr:colOff>
      <xdr:row>40</xdr:row>
      <xdr:rowOff>44450</xdr:rowOff>
    </xdr:to>
    <xdr:sp macro="" textlink="">
      <xdr:nvSpPr>
        <xdr:cNvPr id="13585" name="テキスト ボックス 273"/>
        <xdr:cNvSpPr txBox="1"/>
      </xdr:nvSpPr>
      <xdr:spPr>
        <a:xfrm>
          <a:off x="6355080" y="664337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37</xdr:row>
      <xdr:rowOff>114935</xdr:rowOff>
    </xdr:from>
    <xdr:to>
      <xdr:col>16</xdr:col>
      <xdr:colOff>307975</xdr:colOff>
      <xdr:row>37</xdr:row>
      <xdr:rowOff>114935</xdr:rowOff>
    </xdr:to>
    <xdr:cxnSp macro="">
      <xdr:nvCxnSpPr>
        <xdr:cNvPr id="13586" name="直線コネクタ 274"/>
        <xdr:cNvCxnSpPr/>
      </xdr:nvCxnSpPr>
      <xdr:spPr>
        <a:xfrm>
          <a:off x="6604000" y="6458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36</xdr:row>
      <xdr:rowOff>144145</xdr:rowOff>
    </xdr:from>
    <xdr:to>
      <xdr:col>9</xdr:col>
      <xdr:colOff>421640</xdr:colOff>
      <xdr:row>38</xdr:row>
      <xdr:rowOff>59690</xdr:rowOff>
    </xdr:to>
    <xdr:sp macro="" textlink="">
      <xdr:nvSpPr>
        <xdr:cNvPr id="13587" name="テキスト ボックス 275"/>
        <xdr:cNvSpPr txBox="1"/>
      </xdr:nvSpPr>
      <xdr:spPr>
        <a:xfrm>
          <a:off x="6008370" y="6316345"/>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9</xdr:col>
      <xdr:colOff>422275</xdr:colOff>
      <xdr:row>35</xdr:row>
      <xdr:rowOff>132080</xdr:rowOff>
    </xdr:from>
    <xdr:to>
      <xdr:col>16</xdr:col>
      <xdr:colOff>307975</xdr:colOff>
      <xdr:row>35</xdr:row>
      <xdr:rowOff>132080</xdr:rowOff>
    </xdr:to>
    <xdr:cxnSp macro="">
      <xdr:nvCxnSpPr>
        <xdr:cNvPr id="13588" name="直線コネクタ 276"/>
        <xdr:cNvCxnSpPr/>
      </xdr:nvCxnSpPr>
      <xdr:spPr>
        <a:xfrm>
          <a:off x="6604000" y="6132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34</xdr:row>
      <xdr:rowOff>160655</xdr:rowOff>
    </xdr:from>
    <xdr:to>
      <xdr:col>9</xdr:col>
      <xdr:colOff>421640</xdr:colOff>
      <xdr:row>36</xdr:row>
      <xdr:rowOff>76835</xdr:rowOff>
    </xdr:to>
    <xdr:sp macro="" textlink="">
      <xdr:nvSpPr>
        <xdr:cNvPr id="13589" name="テキスト ボックス 277"/>
        <xdr:cNvSpPr txBox="1"/>
      </xdr:nvSpPr>
      <xdr:spPr>
        <a:xfrm>
          <a:off x="6008370" y="5989955"/>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9</xdr:col>
      <xdr:colOff>422275</xdr:colOff>
      <xdr:row>33</xdr:row>
      <xdr:rowOff>147955</xdr:rowOff>
    </xdr:from>
    <xdr:to>
      <xdr:col>16</xdr:col>
      <xdr:colOff>307975</xdr:colOff>
      <xdr:row>33</xdr:row>
      <xdr:rowOff>147955</xdr:rowOff>
    </xdr:to>
    <xdr:cxnSp macro="">
      <xdr:nvCxnSpPr>
        <xdr:cNvPr id="13590" name="直線コネクタ 278"/>
        <xdr:cNvCxnSpPr/>
      </xdr:nvCxnSpPr>
      <xdr:spPr>
        <a:xfrm>
          <a:off x="6604000" y="5805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33</xdr:row>
      <xdr:rowOff>6350</xdr:rowOff>
    </xdr:from>
    <xdr:to>
      <xdr:col>9</xdr:col>
      <xdr:colOff>421640</xdr:colOff>
      <xdr:row>34</xdr:row>
      <xdr:rowOff>93345</xdr:rowOff>
    </xdr:to>
    <xdr:sp macro="" textlink="">
      <xdr:nvSpPr>
        <xdr:cNvPr id="13591" name="テキスト ボックス 279"/>
        <xdr:cNvSpPr txBox="1"/>
      </xdr:nvSpPr>
      <xdr:spPr>
        <a:xfrm>
          <a:off x="6008370" y="566420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9</xdr:col>
      <xdr:colOff>422275</xdr:colOff>
      <xdr:row>31</xdr:row>
      <xdr:rowOff>164465</xdr:rowOff>
    </xdr:from>
    <xdr:to>
      <xdr:col>16</xdr:col>
      <xdr:colOff>307975</xdr:colOff>
      <xdr:row>31</xdr:row>
      <xdr:rowOff>164465</xdr:rowOff>
    </xdr:to>
    <xdr:cxnSp macro="">
      <xdr:nvCxnSpPr>
        <xdr:cNvPr id="13592" name="直線コネクタ 280"/>
        <xdr:cNvCxnSpPr/>
      </xdr:nvCxnSpPr>
      <xdr:spPr>
        <a:xfrm>
          <a:off x="6604000" y="5479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31</xdr:row>
      <xdr:rowOff>22225</xdr:rowOff>
    </xdr:from>
    <xdr:to>
      <xdr:col>9</xdr:col>
      <xdr:colOff>421640</xdr:colOff>
      <xdr:row>32</xdr:row>
      <xdr:rowOff>109220</xdr:rowOff>
    </xdr:to>
    <xdr:sp macro="" textlink="">
      <xdr:nvSpPr>
        <xdr:cNvPr id="13593" name="テキスト ボックス 281"/>
        <xdr:cNvSpPr txBox="1"/>
      </xdr:nvSpPr>
      <xdr:spPr>
        <a:xfrm>
          <a:off x="6008370" y="5337175"/>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9</xdr:col>
      <xdr:colOff>422275</xdr:colOff>
      <xdr:row>30</xdr:row>
      <xdr:rowOff>8890</xdr:rowOff>
    </xdr:from>
    <xdr:to>
      <xdr:col>16</xdr:col>
      <xdr:colOff>307975</xdr:colOff>
      <xdr:row>30</xdr:row>
      <xdr:rowOff>8890</xdr:rowOff>
    </xdr:to>
    <xdr:cxnSp macro="">
      <xdr:nvCxnSpPr>
        <xdr:cNvPr id="13594" name="直線コネクタ 282"/>
        <xdr:cNvCxnSpPr/>
      </xdr:nvCxnSpPr>
      <xdr:spPr>
        <a:xfrm>
          <a:off x="6604000" y="5152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29</xdr:row>
      <xdr:rowOff>38100</xdr:rowOff>
    </xdr:from>
    <xdr:to>
      <xdr:col>9</xdr:col>
      <xdr:colOff>421640</xdr:colOff>
      <xdr:row>30</xdr:row>
      <xdr:rowOff>125730</xdr:rowOff>
    </xdr:to>
    <xdr:sp macro="" textlink="">
      <xdr:nvSpPr>
        <xdr:cNvPr id="13595" name="テキスト ボックス 283"/>
        <xdr:cNvSpPr txBox="1"/>
      </xdr:nvSpPr>
      <xdr:spPr>
        <a:xfrm>
          <a:off x="6008370" y="501015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500,000</a:t>
          </a:r>
        </a:p>
      </xdr:txBody>
    </xdr:sp>
    <xdr:clientData/>
  </xdr:twoCellAnchor>
  <xdr:twoCellAnchor>
    <xdr:from>
      <xdr:col>9</xdr:col>
      <xdr:colOff>422275</xdr:colOff>
      <xdr:row>28</xdr:row>
      <xdr:rowOff>25400</xdr:rowOff>
    </xdr:from>
    <xdr:to>
      <xdr:col>16</xdr:col>
      <xdr:colOff>307975</xdr:colOff>
      <xdr:row>28</xdr:row>
      <xdr:rowOff>25400</xdr:rowOff>
    </xdr:to>
    <xdr:cxnSp macro="">
      <xdr:nvCxnSpPr>
        <xdr:cNvPr id="13596" name="直線コネクタ 284"/>
        <xdr:cNvCxnSpPr/>
      </xdr:nvCxnSpPr>
      <xdr:spPr>
        <a:xfrm>
          <a:off x="6604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27</xdr:row>
      <xdr:rowOff>54610</xdr:rowOff>
    </xdr:from>
    <xdr:to>
      <xdr:col>9</xdr:col>
      <xdr:colOff>421640</xdr:colOff>
      <xdr:row>28</xdr:row>
      <xdr:rowOff>141605</xdr:rowOff>
    </xdr:to>
    <xdr:sp macro="" textlink="">
      <xdr:nvSpPr>
        <xdr:cNvPr id="13597" name="テキスト ボックス 285"/>
        <xdr:cNvSpPr txBox="1"/>
      </xdr:nvSpPr>
      <xdr:spPr>
        <a:xfrm>
          <a:off x="6008370" y="468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600,000</a:t>
          </a: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13598" name="補助費等グラフ枠"/>
        <xdr:cNvSpPr/>
      </xdr:nvSpPr>
      <xdr:spPr>
        <a:xfrm>
          <a:off x="6604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30</xdr:row>
      <xdr:rowOff>66040</xdr:rowOff>
    </xdr:from>
    <xdr:to>
      <xdr:col>15</xdr:col>
      <xdr:colOff>180340</xdr:colOff>
      <xdr:row>38</xdr:row>
      <xdr:rowOff>71120</xdr:rowOff>
    </xdr:to>
    <xdr:cxnSp macro="">
      <xdr:nvCxnSpPr>
        <xdr:cNvPr id="13599" name="直線コネクタ 287"/>
        <xdr:cNvCxnSpPr/>
      </xdr:nvCxnSpPr>
      <xdr:spPr>
        <a:xfrm flipV="1">
          <a:off x="10475595" y="5209540"/>
          <a:ext cx="1270" cy="13766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38</xdr:row>
      <xdr:rowOff>74930</xdr:rowOff>
    </xdr:from>
    <xdr:to>
      <xdr:col>16</xdr:col>
      <xdr:colOff>80645</xdr:colOff>
      <xdr:row>39</xdr:row>
      <xdr:rowOff>161925</xdr:rowOff>
    </xdr:to>
    <xdr:sp macro="" textlink="">
      <xdr:nvSpPr>
        <xdr:cNvPr id="13600" name="補助費等最小値テキスト"/>
        <xdr:cNvSpPr txBox="1"/>
      </xdr:nvSpPr>
      <xdr:spPr>
        <a:xfrm>
          <a:off x="10528300" y="659003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61,038</a:t>
          </a:r>
        </a:p>
      </xdr:txBody>
    </xdr:sp>
    <xdr:clientData/>
  </xdr:twoCellAnchor>
  <xdr:twoCellAnchor>
    <xdr:from>
      <xdr:col>15</xdr:col>
      <xdr:colOff>92075</xdr:colOff>
      <xdr:row>38</xdr:row>
      <xdr:rowOff>71120</xdr:rowOff>
    </xdr:from>
    <xdr:to>
      <xdr:col>15</xdr:col>
      <xdr:colOff>269875</xdr:colOff>
      <xdr:row>38</xdr:row>
      <xdr:rowOff>71120</xdr:rowOff>
    </xdr:to>
    <xdr:cxnSp macro="">
      <xdr:nvCxnSpPr>
        <xdr:cNvPr id="13601" name="直線コネクタ 289"/>
        <xdr:cNvCxnSpPr/>
      </xdr:nvCxnSpPr>
      <xdr:spPr>
        <a:xfrm>
          <a:off x="10388600" y="65862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29</xdr:row>
      <xdr:rowOff>12700</xdr:rowOff>
    </xdr:from>
    <xdr:to>
      <xdr:col>16</xdr:col>
      <xdr:colOff>144780</xdr:colOff>
      <xdr:row>30</xdr:row>
      <xdr:rowOff>100330</xdr:rowOff>
    </xdr:to>
    <xdr:sp macro="" textlink="">
      <xdr:nvSpPr>
        <xdr:cNvPr id="13602" name="補助費等最大値テキスト"/>
        <xdr:cNvSpPr txBox="1"/>
      </xdr:nvSpPr>
      <xdr:spPr>
        <a:xfrm>
          <a:off x="10528300" y="498475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482,566</a:t>
          </a:r>
        </a:p>
      </xdr:txBody>
    </xdr:sp>
    <xdr:clientData/>
  </xdr:twoCellAnchor>
  <xdr:twoCellAnchor>
    <xdr:from>
      <xdr:col>15</xdr:col>
      <xdr:colOff>92075</xdr:colOff>
      <xdr:row>30</xdr:row>
      <xdr:rowOff>66040</xdr:rowOff>
    </xdr:from>
    <xdr:to>
      <xdr:col>15</xdr:col>
      <xdr:colOff>269875</xdr:colOff>
      <xdr:row>30</xdr:row>
      <xdr:rowOff>66040</xdr:rowOff>
    </xdr:to>
    <xdr:cxnSp macro="">
      <xdr:nvCxnSpPr>
        <xdr:cNvPr id="13603" name="直線コネクタ 291"/>
        <xdr:cNvCxnSpPr/>
      </xdr:nvCxnSpPr>
      <xdr:spPr>
        <a:xfrm>
          <a:off x="10388600" y="52095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37</xdr:row>
      <xdr:rowOff>60325</xdr:rowOff>
    </xdr:from>
    <xdr:to>
      <xdr:col>15</xdr:col>
      <xdr:colOff>180975</xdr:colOff>
      <xdr:row>37</xdr:row>
      <xdr:rowOff>70485</xdr:rowOff>
    </xdr:to>
    <xdr:cxnSp macro="">
      <xdr:nvCxnSpPr>
        <xdr:cNvPr id="13604" name="直線コネクタ 292"/>
        <xdr:cNvCxnSpPr/>
      </xdr:nvCxnSpPr>
      <xdr:spPr>
        <a:xfrm flipV="1">
          <a:off x="9639300" y="6403975"/>
          <a:ext cx="838200" cy="10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35</xdr:row>
      <xdr:rowOff>139700</xdr:rowOff>
    </xdr:from>
    <xdr:to>
      <xdr:col>16</xdr:col>
      <xdr:colOff>144780</xdr:colOff>
      <xdr:row>37</xdr:row>
      <xdr:rowOff>55880</xdr:rowOff>
    </xdr:to>
    <xdr:sp macro="" textlink="">
      <xdr:nvSpPr>
        <xdr:cNvPr id="13605" name="補助費等平均値テキスト"/>
        <xdr:cNvSpPr txBox="1"/>
      </xdr:nvSpPr>
      <xdr:spPr>
        <a:xfrm>
          <a:off x="10528300" y="614045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136,371</a:t>
          </a:r>
        </a:p>
      </xdr:txBody>
    </xdr:sp>
    <xdr:clientData/>
  </xdr:twoCellAnchor>
  <xdr:twoCellAnchor>
    <xdr:from>
      <xdr:col>15</xdr:col>
      <xdr:colOff>130175</xdr:colOff>
      <xdr:row>36</xdr:row>
      <xdr:rowOff>116840</xdr:rowOff>
    </xdr:from>
    <xdr:to>
      <xdr:col>15</xdr:col>
      <xdr:colOff>231775</xdr:colOff>
      <xdr:row>37</xdr:row>
      <xdr:rowOff>46990</xdr:rowOff>
    </xdr:to>
    <xdr:sp macro="" textlink="">
      <xdr:nvSpPr>
        <xdr:cNvPr id="13606" name="フローチャート : 判断 294"/>
        <xdr:cNvSpPr/>
      </xdr:nvSpPr>
      <xdr:spPr>
        <a:xfrm>
          <a:off x="10426700" y="6289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511810</xdr:colOff>
      <xdr:row>37</xdr:row>
      <xdr:rowOff>70485</xdr:rowOff>
    </xdr:from>
    <xdr:to>
      <xdr:col>14</xdr:col>
      <xdr:colOff>28575</xdr:colOff>
      <xdr:row>37</xdr:row>
      <xdr:rowOff>83820</xdr:rowOff>
    </xdr:to>
    <xdr:cxnSp macro="">
      <xdr:nvCxnSpPr>
        <xdr:cNvPr id="13607" name="直線コネクタ 295"/>
        <xdr:cNvCxnSpPr/>
      </xdr:nvCxnSpPr>
      <xdr:spPr>
        <a:xfrm flipV="1">
          <a:off x="8750935" y="6414135"/>
          <a:ext cx="888365" cy="133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66675</xdr:rowOff>
    </xdr:from>
    <xdr:to>
      <xdr:col>14</xdr:col>
      <xdr:colOff>79375</xdr:colOff>
      <xdr:row>37</xdr:row>
      <xdr:rowOff>168275</xdr:rowOff>
    </xdr:to>
    <xdr:sp macro="" textlink="">
      <xdr:nvSpPr>
        <xdr:cNvPr id="13608" name="フローチャート : 判断 296"/>
        <xdr:cNvSpPr/>
      </xdr:nvSpPr>
      <xdr:spPr>
        <a:xfrm>
          <a:off x="9588500" y="64103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37</xdr:row>
      <xdr:rowOff>159385</xdr:rowOff>
    </xdr:from>
    <xdr:to>
      <xdr:col>14</xdr:col>
      <xdr:colOff>295910</xdr:colOff>
      <xdr:row>39</xdr:row>
      <xdr:rowOff>74930</xdr:rowOff>
    </xdr:to>
    <xdr:sp macro="" textlink="">
      <xdr:nvSpPr>
        <xdr:cNvPr id="13609" name="テキスト ボックス 297"/>
        <xdr:cNvSpPr txBox="1"/>
      </xdr:nvSpPr>
      <xdr:spPr>
        <a:xfrm>
          <a:off x="9371965" y="650303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99,336</a:t>
          </a:r>
        </a:p>
      </xdr:txBody>
    </xdr:sp>
    <xdr:clientData/>
  </xdr:twoCellAnchor>
  <xdr:twoCellAnchor>
    <xdr:from>
      <xdr:col>11</xdr:col>
      <xdr:colOff>307975</xdr:colOff>
      <xdr:row>37</xdr:row>
      <xdr:rowOff>83820</xdr:rowOff>
    </xdr:from>
    <xdr:to>
      <xdr:col>12</xdr:col>
      <xdr:colOff>511810</xdr:colOff>
      <xdr:row>37</xdr:row>
      <xdr:rowOff>125730</xdr:rowOff>
    </xdr:to>
    <xdr:cxnSp macro="">
      <xdr:nvCxnSpPr>
        <xdr:cNvPr id="13610" name="直線コネクタ 298"/>
        <xdr:cNvCxnSpPr/>
      </xdr:nvCxnSpPr>
      <xdr:spPr>
        <a:xfrm flipV="1">
          <a:off x="7861300" y="6427470"/>
          <a:ext cx="889635" cy="419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90805</xdr:rowOff>
    </xdr:from>
    <xdr:to>
      <xdr:col>12</xdr:col>
      <xdr:colOff>561975</xdr:colOff>
      <xdr:row>38</xdr:row>
      <xdr:rowOff>20955</xdr:rowOff>
    </xdr:to>
    <xdr:sp macro="" textlink="">
      <xdr:nvSpPr>
        <xdr:cNvPr id="13611" name="フローチャート : 判断 299"/>
        <xdr:cNvSpPr/>
      </xdr:nvSpPr>
      <xdr:spPr>
        <a:xfrm>
          <a:off x="8699500" y="6434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243840</xdr:colOff>
      <xdr:row>38</xdr:row>
      <xdr:rowOff>12065</xdr:rowOff>
    </xdr:from>
    <xdr:to>
      <xdr:col>13</xdr:col>
      <xdr:colOff>92710</xdr:colOff>
      <xdr:row>39</xdr:row>
      <xdr:rowOff>99695</xdr:rowOff>
    </xdr:to>
    <xdr:sp macro="" textlink="">
      <xdr:nvSpPr>
        <xdr:cNvPr id="13612" name="テキスト ボックス 300"/>
        <xdr:cNvSpPr txBox="1"/>
      </xdr:nvSpPr>
      <xdr:spPr>
        <a:xfrm>
          <a:off x="8482965" y="652716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91,845</a:t>
          </a:r>
        </a:p>
      </xdr:txBody>
    </xdr:sp>
    <xdr:clientData/>
  </xdr:twoCellAnchor>
  <xdr:twoCellAnchor>
    <xdr:from>
      <xdr:col>10</xdr:col>
      <xdr:colOff>104775</xdr:colOff>
      <xdr:row>37</xdr:row>
      <xdr:rowOff>113665</xdr:rowOff>
    </xdr:from>
    <xdr:to>
      <xdr:col>11</xdr:col>
      <xdr:colOff>307975</xdr:colOff>
      <xdr:row>37</xdr:row>
      <xdr:rowOff>125730</xdr:rowOff>
    </xdr:to>
    <xdr:cxnSp macro="">
      <xdr:nvCxnSpPr>
        <xdr:cNvPr id="13613" name="直線コネクタ 301"/>
        <xdr:cNvCxnSpPr/>
      </xdr:nvCxnSpPr>
      <xdr:spPr>
        <a:xfrm>
          <a:off x="6972300" y="6457315"/>
          <a:ext cx="889000" cy="120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37</xdr:row>
      <xdr:rowOff>94615</xdr:rowOff>
    </xdr:from>
    <xdr:to>
      <xdr:col>11</xdr:col>
      <xdr:colOff>358775</xdr:colOff>
      <xdr:row>38</xdr:row>
      <xdr:rowOff>24765</xdr:rowOff>
    </xdr:to>
    <xdr:sp macro="" textlink="">
      <xdr:nvSpPr>
        <xdr:cNvPr id="13614" name="フローチャート : 判断 302"/>
        <xdr:cNvSpPr/>
      </xdr:nvSpPr>
      <xdr:spPr>
        <a:xfrm>
          <a:off x="7810500" y="643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38</xdr:row>
      <xdr:rowOff>15875</xdr:rowOff>
    </xdr:from>
    <xdr:to>
      <xdr:col>11</xdr:col>
      <xdr:colOff>575310</xdr:colOff>
      <xdr:row>39</xdr:row>
      <xdr:rowOff>103505</xdr:rowOff>
    </xdr:to>
    <xdr:sp macro="" textlink="">
      <xdr:nvSpPr>
        <xdr:cNvPr id="13615" name="テキスト ボックス 303"/>
        <xdr:cNvSpPr txBox="1"/>
      </xdr:nvSpPr>
      <xdr:spPr>
        <a:xfrm>
          <a:off x="7593965" y="65309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90,720</a:t>
          </a:r>
        </a:p>
      </xdr:txBody>
    </xdr:sp>
    <xdr:clientData/>
  </xdr:twoCellAnchor>
  <xdr:twoCellAnchor>
    <xdr:from>
      <xdr:col>10</xdr:col>
      <xdr:colOff>54610</xdr:colOff>
      <xdr:row>37</xdr:row>
      <xdr:rowOff>52705</xdr:rowOff>
    </xdr:from>
    <xdr:to>
      <xdr:col>10</xdr:col>
      <xdr:colOff>155575</xdr:colOff>
      <xdr:row>37</xdr:row>
      <xdr:rowOff>154940</xdr:rowOff>
    </xdr:to>
    <xdr:sp macro="" textlink="">
      <xdr:nvSpPr>
        <xdr:cNvPr id="13616" name="フローチャート : 判断 304"/>
        <xdr:cNvSpPr/>
      </xdr:nvSpPr>
      <xdr:spPr>
        <a:xfrm>
          <a:off x="6922135" y="6396355"/>
          <a:ext cx="100965"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490855</xdr:colOff>
      <xdr:row>35</xdr:row>
      <xdr:rowOff>170815</xdr:rowOff>
    </xdr:from>
    <xdr:to>
      <xdr:col>10</xdr:col>
      <xdr:colOff>402590</xdr:colOff>
      <xdr:row>37</xdr:row>
      <xdr:rowOff>86360</xdr:rowOff>
    </xdr:to>
    <xdr:sp macro="" textlink="">
      <xdr:nvSpPr>
        <xdr:cNvPr id="13617" name="テキスト ボックス 305"/>
        <xdr:cNvSpPr txBox="1"/>
      </xdr:nvSpPr>
      <xdr:spPr>
        <a:xfrm>
          <a:off x="6672580" y="6171565"/>
          <a:ext cx="5975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103,641</a:t>
          </a:r>
        </a:p>
      </xdr:txBody>
    </xdr:sp>
    <xdr:clientData/>
  </xdr:twoCellAnchor>
  <xdr:twoCellAnchor editAs="oneCell">
    <xdr:from>
      <xdr:col>14</xdr:col>
      <xdr:colOff>676275</xdr:colOff>
      <xdr:row>41</xdr:row>
      <xdr:rowOff>80010</xdr:rowOff>
    </xdr:from>
    <xdr:to>
      <xdr:col>16</xdr:col>
      <xdr:colOff>66675</xdr:colOff>
      <xdr:row>42</xdr:row>
      <xdr:rowOff>167640</xdr:rowOff>
    </xdr:to>
    <xdr:sp macro="" textlink="">
      <xdr:nvSpPr>
        <xdr:cNvPr id="13618" name="テキスト ボックス 306"/>
        <xdr:cNvSpPr txBox="1"/>
      </xdr:nvSpPr>
      <xdr:spPr>
        <a:xfrm>
          <a:off x="10287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41</xdr:row>
      <xdr:rowOff>80010</xdr:rowOff>
    </xdr:from>
    <xdr:to>
      <xdr:col>14</xdr:col>
      <xdr:colOff>599440</xdr:colOff>
      <xdr:row>42</xdr:row>
      <xdr:rowOff>167640</xdr:rowOff>
    </xdr:to>
    <xdr:sp macro="" textlink="">
      <xdr:nvSpPr>
        <xdr:cNvPr id="13619" name="テキスト ボックス 307"/>
        <xdr:cNvSpPr txBox="1"/>
      </xdr:nvSpPr>
      <xdr:spPr>
        <a:xfrm>
          <a:off x="9448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41</xdr:row>
      <xdr:rowOff>80010</xdr:rowOff>
    </xdr:from>
    <xdr:to>
      <xdr:col>13</xdr:col>
      <xdr:colOff>396240</xdr:colOff>
      <xdr:row>42</xdr:row>
      <xdr:rowOff>167640</xdr:rowOff>
    </xdr:to>
    <xdr:sp macro="" textlink="">
      <xdr:nvSpPr>
        <xdr:cNvPr id="13620" name="テキスト ボックス 308"/>
        <xdr:cNvSpPr txBox="1"/>
      </xdr:nvSpPr>
      <xdr:spPr>
        <a:xfrm>
          <a:off x="8559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41</xdr:row>
      <xdr:rowOff>80010</xdr:rowOff>
    </xdr:from>
    <xdr:to>
      <xdr:col>12</xdr:col>
      <xdr:colOff>193040</xdr:colOff>
      <xdr:row>42</xdr:row>
      <xdr:rowOff>167640</xdr:rowOff>
    </xdr:to>
    <xdr:sp macro="" textlink="">
      <xdr:nvSpPr>
        <xdr:cNvPr id="13621" name="テキスト ボックス 309"/>
        <xdr:cNvSpPr txBox="1"/>
      </xdr:nvSpPr>
      <xdr:spPr>
        <a:xfrm>
          <a:off x="7670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41</xdr:row>
      <xdr:rowOff>80010</xdr:rowOff>
    </xdr:from>
    <xdr:to>
      <xdr:col>10</xdr:col>
      <xdr:colOff>675640</xdr:colOff>
      <xdr:row>42</xdr:row>
      <xdr:rowOff>167640</xdr:rowOff>
    </xdr:to>
    <xdr:sp macro="" textlink="">
      <xdr:nvSpPr>
        <xdr:cNvPr id="13622" name="テキスト ボックス 310"/>
        <xdr:cNvSpPr txBox="1"/>
      </xdr:nvSpPr>
      <xdr:spPr>
        <a:xfrm>
          <a:off x="6781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37</xdr:row>
      <xdr:rowOff>9525</xdr:rowOff>
    </xdr:from>
    <xdr:to>
      <xdr:col>15</xdr:col>
      <xdr:colOff>231775</xdr:colOff>
      <xdr:row>37</xdr:row>
      <xdr:rowOff>111125</xdr:rowOff>
    </xdr:to>
    <xdr:sp macro="" textlink="">
      <xdr:nvSpPr>
        <xdr:cNvPr id="13623" name="円/楕円 311"/>
        <xdr:cNvSpPr/>
      </xdr:nvSpPr>
      <xdr:spPr>
        <a:xfrm>
          <a:off x="10426700" y="6353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36</xdr:row>
      <xdr:rowOff>159385</xdr:rowOff>
    </xdr:from>
    <xdr:to>
      <xdr:col>16</xdr:col>
      <xdr:colOff>144780</xdr:colOff>
      <xdr:row>38</xdr:row>
      <xdr:rowOff>74930</xdr:rowOff>
    </xdr:to>
    <xdr:sp macro="" textlink="">
      <xdr:nvSpPr>
        <xdr:cNvPr id="13624" name="補助費等該当値テキスト"/>
        <xdr:cNvSpPr txBox="1"/>
      </xdr:nvSpPr>
      <xdr:spPr>
        <a:xfrm>
          <a:off x="10528300" y="633158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116,718</a:t>
          </a:r>
        </a:p>
      </xdr:txBody>
    </xdr:sp>
    <xdr:clientData/>
  </xdr:twoCellAnchor>
  <xdr:twoCellAnchor>
    <xdr:from>
      <xdr:col>13</xdr:col>
      <xdr:colOff>663575</xdr:colOff>
      <xdr:row>37</xdr:row>
      <xdr:rowOff>19685</xdr:rowOff>
    </xdr:from>
    <xdr:to>
      <xdr:col>14</xdr:col>
      <xdr:colOff>79375</xdr:colOff>
      <xdr:row>37</xdr:row>
      <xdr:rowOff>121285</xdr:rowOff>
    </xdr:to>
    <xdr:sp macro="" textlink="">
      <xdr:nvSpPr>
        <xdr:cNvPr id="13625" name="円/楕円 313"/>
        <xdr:cNvSpPr/>
      </xdr:nvSpPr>
      <xdr:spPr>
        <a:xfrm>
          <a:off x="9588500" y="6363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414655</xdr:colOff>
      <xdr:row>35</xdr:row>
      <xdr:rowOff>137795</xdr:rowOff>
    </xdr:from>
    <xdr:to>
      <xdr:col>14</xdr:col>
      <xdr:colOff>327660</xdr:colOff>
      <xdr:row>37</xdr:row>
      <xdr:rowOff>53975</xdr:rowOff>
    </xdr:to>
    <xdr:sp macro="" textlink="">
      <xdr:nvSpPr>
        <xdr:cNvPr id="13626" name="テキスト ボックス 314"/>
        <xdr:cNvSpPr txBox="1"/>
      </xdr:nvSpPr>
      <xdr:spPr>
        <a:xfrm>
          <a:off x="9339580" y="613854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113,612</a:t>
          </a:r>
        </a:p>
      </xdr:txBody>
    </xdr:sp>
    <xdr:clientData/>
  </xdr:twoCellAnchor>
  <xdr:twoCellAnchor>
    <xdr:from>
      <xdr:col>12</xdr:col>
      <xdr:colOff>460375</xdr:colOff>
      <xdr:row>37</xdr:row>
      <xdr:rowOff>33020</xdr:rowOff>
    </xdr:from>
    <xdr:to>
      <xdr:col>12</xdr:col>
      <xdr:colOff>561975</xdr:colOff>
      <xdr:row>37</xdr:row>
      <xdr:rowOff>134620</xdr:rowOff>
    </xdr:to>
    <xdr:sp macro="" textlink="">
      <xdr:nvSpPr>
        <xdr:cNvPr id="13627" name="円/楕円 315"/>
        <xdr:cNvSpPr/>
      </xdr:nvSpPr>
      <xdr:spPr>
        <a:xfrm>
          <a:off x="8699500" y="6376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211455</xdr:colOff>
      <xdr:row>35</xdr:row>
      <xdr:rowOff>151130</xdr:rowOff>
    </xdr:from>
    <xdr:to>
      <xdr:col>13</xdr:col>
      <xdr:colOff>123825</xdr:colOff>
      <xdr:row>37</xdr:row>
      <xdr:rowOff>67310</xdr:rowOff>
    </xdr:to>
    <xdr:sp macro="" textlink="">
      <xdr:nvSpPr>
        <xdr:cNvPr id="13628" name="テキスト ボックス 316"/>
        <xdr:cNvSpPr txBox="1"/>
      </xdr:nvSpPr>
      <xdr:spPr>
        <a:xfrm>
          <a:off x="8450580" y="615188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109,673</a:t>
          </a:r>
        </a:p>
      </xdr:txBody>
    </xdr:sp>
    <xdr:clientData/>
  </xdr:twoCellAnchor>
  <xdr:twoCellAnchor>
    <xdr:from>
      <xdr:col>11</xdr:col>
      <xdr:colOff>257175</xdr:colOff>
      <xdr:row>37</xdr:row>
      <xdr:rowOff>74930</xdr:rowOff>
    </xdr:from>
    <xdr:to>
      <xdr:col>11</xdr:col>
      <xdr:colOff>358775</xdr:colOff>
      <xdr:row>38</xdr:row>
      <xdr:rowOff>5080</xdr:rowOff>
    </xdr:to>
    <xdr:sp macro="" textlink="">
      <xdr:nvSpPr>
        <xdr:cNvPr id="13629" name="円/楕円 317"/>
        <xdr:cNvSpPr/>
      </xdr:nvSpPr>
      <xdr:spPr>
        <a:xfrm>
          <a:off x="7810500" y="6418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36</xdr:row>
      <xdr:rowOff>21590</xdr:rowOff>
    </xdr:from>
    <xdr:to>
      <xdr:col>11</xdr:col>
      <xdr:colOff>575310</xdr:colOff>
      <xdr:row>37</xdr:row>
      <xdr:rowOff>109220</xdr:rowOff>
    </xdr:to>
    <xdr:sp macro="" textlink="">
      <xdr:nvSpPr>
        <xdr:cNvPr id="13630" name="テキスト ボックス 318"/>
        <xdr:cNvSpPr txBox="1"/>
      </xdr:nvSpPr>
      <xdr:spPr>
        <a:xfrm>
          <a:off x="7593965" y="61937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96,766</a:t>
          </a:r>
        </a:p>
      </xdr:txBody>
    </xdr:sp>
    <xdr:clientData/>
  </xdr:twoCellAnchor>
  <xdr:twoCellAnchor>
    <xdr:from>
      <xdr:col>10</xdr:col>
      <xdr:colOff>54610</xdr:colOff>
      <xdr:row>37</xdr:row>
      <xdr:rowOff>63500</xdr:rowOff>
    </xdr:from>
    <xdr:to>
      <xdr:col>10</xdr:col>
      <xdr:colOff>155575</xdr:colOff>
      <xdr:row>37</xdr:row>
      <xdr:rowOff>164465</xdr:rowOff>
    </xdr:to>
    <xdr:sp macro="" textlink="">
      <xdr:nvSpPr>
        <xdr:cNvPr id="13631" name="円/楕円 319"/>
        <xdr:cNvSpPr/>
      </xdr:nvSpPr>
      <xdr:spPr>
        <a:xfrm>
          <a:off x="6922135" y="6407150"/>
          <a:ext cx="100965"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490855</xdr:colOff>
      <xdr:row>37</xdr:row>
      <xdr:rowOff>155575</xdr:rowOff>
    </xdr:from>
    <xdr:to>
      <xdr:col>10</xdr:col>
      <xdr:colOff>402590</xdr:colOff>
      <xdr:row>39</xdr:row>
      <xdr:rowOff>71120</xdr:rowOff>
    </xdr:to>
    <xdr:sp macro="" textlink="">
      <xdr:nvSpPr>
        <xdr:cNvPr id="13632" name="テキスト ボックス 320"/>
        <xdr:cNvSpPr txBox="1"/>
      </xdr:nvSpPr>
      <xdr:spPr>
        <a:xfrm>
          <a:off x="6672580" y="6499225"/>
          <a:ext cx="5975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100,402</a:t>
          </a:r>
        </a:p>
      </xdr:txBody>
    </xdr:sp>
    <xdr:clientData/>
  </xdr:twoCellAnchor>
  <xdr:twoCellAnchor>
    <xdr:from>
      <xdr:col>9</xdr:col>
      <xdr:colOff>422275</xdr:colOff>
      <xdr:row>43</xdr:row>
      <xdr:rowOff>57150</xdr:rowOff>
    </xdr:from>
    <xdr:to>
      <xdr:col>16</xdr:col>
      <xdr:colOff>307975</xdr:colOff>
      <xdr:row>45</xdr:row>
      <xdr:rowOff>31750</xdr:rowOff>
    </xdr:to>
    <xdr:sp macro="" textlink="">
      <xdr:nvSpPr>
        <xdr:cNvPr id="13633" name="正方形/長方形 32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13634" name="正方形/長方形 322"/>
        <xdr:cNvSpPr/>
      </xdr:nvSpPr>
      <xdr:spPr>
        <a:xfrm>
          <a:off x="67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13635" name="正方形/長方形 323"/>
        <xdr:cNvSpPr/>
      </xdr:nvSpPr>
      <xdr:spPr>
        <a:xfrm>
          <a:off x="67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54/107</a:t>
          </a: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13636" name="正方形/長方形 324"/>
        <xdr:cNvSpPr/>
      </xdr:nvSpPr>
      <xdr:spPr>
        <a:xfrm>
          <a:off x="7747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13637" name="正方形/長方形 325"/>
        <xdr:cNvSpPr/>
      </xdr:nvSpPr>
      <xdr:spPr>
        <a:xfrm>
          <a:off x="7747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60,150</a:t>
          </a: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13638" name="正方形/長方形 326"/>
        <xdr:cNvSpPr/>
      </xdr:nvSpPr>
      <xdr:spPr>
        <a:xfrm>
          <a:off x="8890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13639" name="正方形/長方形 327"/>
        <xdr:cNvSpPr/>
      </xdr:nvSpPr>
      <xdr:spPr>
        <a:xfrm>
          <a:off x="8890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63,708</a:t>
          </a: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13640" name="正方形/長方形 328"/>
        <xdr:cNvSpPr/>
      </xdr:nvSpPr>
      <xdr:spPr>
        <a:xfrm>
          <a:off x="6604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47</xdr:row>
      <xdr:rowOff>6350</xdr:rowOff>
    </xdr:from>
    <xdr:to>
      <xdr:col>10</xdr:col>
      <xdr:colOff>47625</xdr:colOff>
      <xdr:row>48</xdr:row>
      <xdr:rowOff>59690</xdr:rowOff>
    </xdr:to>
    <xdr:sp macro="" textlink="">
      <xdr:nvSpPr>
        <xdr:cNvPr id="13641" name="テキスト ボックス 329"/>
        <xdr:cNvSpPr txBox="1"/>
      </xdr:nvSpPr>
      <xdr:spPr>
        <a:xfrm>
          <a:off x="6565900" y="8064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61</xdr:row>
      <xdr:rowOff>82550</xdr:rowOff>
    </xdr:from>
    <xdr:to>
      <xdr:col>16</xdr:col>
      <xdr:colOff>307975</xdr:colOff>
      <xdr:row>61</xdr:row>
      <xdr:rowOff>82550</xdr:rowOff>
    </xdr:to>
    <xdr:cxnSp macro="">
      <xdr:nvCxnSpPr>
        <xdr:cNvPr id="13642" name="直線コネクタ 330"/>
        <xdr:cNvCxnSpPr/>
      </xdr:nvCxnSpPr>
      <xdr:spPr>
        <a:xfrm>
          <a:off x="6604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99060</xdr:rowOff>
    </xdr:from>
    <xdr:to>
      <xdr:col>16</xdr:col>
      <xdr:colOff>307975</xdr:colOff>
      <xdr:row>59</xdr:row>
      <xdr:rowOff>99060</xdr:rowOff>
    </xdr:to>
    <xdr:cxnSp macro="">
      <xdr:nvCxnSpPr>
        <xdr:cNvPr id="13643" name="直線コネクタ 331"/>
        <xdr:cNvCxnSpPr/>
      </xdr:nvCxnSpPr>
      <xdr:spPr>
        <a:xfrm>
          <a:off x="6604000" y="10214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58</xdr:row>
      <xdr:rowOff>128270</xdr:rowOff>
    </xdr:from>
    <xdr:to>
      <xdr:col>9</xdr:col>
      <xdr:colOff>422275</xdr:colOff>
      <xdr:row>60</xdr:row>
      <xdr:rowOff>44450</xdr:rowOff>
    </xdr:to>
    <xdr:sp macro="" textlink="">
      <xdr:nvSpPr>
        <xdr:cNvPr id="13644" name="テキスト ボックス 332"/>
        <xdr:cNvSpPr txBox="1"/>
      </xdr:nvSpPr>
      <xdr:spPr>
        <a:xfrm>
          <a:off x="6355080" y="1007237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57</xdr:row>
      <xdr:rowOff>114935</xdr:rowOff>
    </xdr:from>
    <xdr:to>
      <xdr:col>16</xdr:col>
      <xdr:colOff>307975</xdr:colOff>
      <xdr:row>57</xdr:row>
      <xdr:rowOff>114935</xdr:rowOff>
    </xdr:to>
    <xdr:cxnSp macro="">
      <xdr:nvCxnSpPr>
        <xdr:cNvPr id="13645" name="直線コネクタ 333"/>
        <xdr:cNvCxnSpPr/>
      </xdr:nvCxnSpPr>
      <xdr:spPr>
        <a:xfrm>
          <a:off x="6604000" y="9887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56</xdr:row>
      <xdr:rowOff>144145</xdr:rowOff>
    </xdr:from>
    <xdr:to>
      <xdr:col>9</xdr:col>
      <xdr:colOff>421640</xdr:colOff>
      <xdr:row>58</xdr:row>
      <xdr:rowOff>59690</xdr:rowOff>
    </xdr:to>
    <xdr:sp macro="" textlink="">
      <xdr:nvSpPr>
        <xdr:cNvPr id="13646" name="テキスト ボックス 334"/>
        <xdr:cNvSpPr txBox="1"/>
      </xdr:nvSpPr>
      <xdr:spPr>
        <a:xfrm>
          <a:off x="6008370" y="9745345"/>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9</xdr:col>
      <xdr:colOff>422275</xdr:colOff>
      <xdr:row>55</xdr:row>
      <xdr:rowOff>132080</xdr:rowOff>
    </xdr:from>
    <xdr:to>
      <xdr:col>16</xdr:col>
      <xdr:colOff>307975</xdr:colOff>
      <xdr:row>55</xdr:row>
      <xdr:rowOff>132080</xdr:rowOff>
    </xdr:to>
    <xdr:cxnSp macro="">
      <xdr:nvCxnSpPr>
        <xdr:cNvPr id="13647" name="直線コネクタ 335"/>
        <xdr:cNvCxnSpPr/>
      </xdr:nvCxnSpPr>
      <xdr:spPr>
        <a:xfrm>
          <a:off x="6604000" y="9561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54</xdr:row>
      <xdr:rowOff>160655</xdr:rowOff>
    </xdr:from>
    <xdr:to>
      <xdr:col>9</xdr:col>
      <xdr:colOff>421640</xdr:colOff>
      <xdr:row>56</xdr:row>
      <xdr:rowOff>76835</xdr:rowOff>
    </xdr:to>
    <xdr:sp macro="" textlink="">
      <xdr:nvSpPr>
        <xdr:cNvPr id="13648" name="テキスト ボックス 336"/>
        <xdr:cNvSpPr txBox="1"/>
      </xdr:nvSpPr>
      <xdr:spPr>
        <a:xfrm>
          <a:off x="6008370" y="9418955"/>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9</xdr:col>
      <xdr:colOff>422275</xdr:colOff>
      <xdr:row>53</xdr:row>
      <xdr:rowOff>147955</xdr:rowOff>
    </xdr:from>
    <xdr:to>
      <xdr:col>16</xdr:col>
      <xdr:colOff>307975</xdr:colOff>
      <xdr:row>53</xdr:row>
      <xdr:rowOff>147955</xdr:rowOff>
    </xdr:to>
    <xdr:cxnSp macro="">
      <xdr:nvCxnSpPr>
        <xdr:cNvPr id="13649" name="直線コネクタ 337"/>
        <xdr:cNvCxnSpPr/>
      </xdr:nvCxnSpPr>
      <xdr:spPr>
        <a:xfrm>
          <a:off x="6604000" y="9234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53</xdr:row>
      <xdr:rowOff>6350</xdr:rowOff>
    </xdr:from>
    <xdr:to>
      <xdr:col>9</xdr:col>
      <xdr:colOff>421640</xdr:colOff>
      <xdr:row>54</xdr:row>
      <xdr:rowOff>93345</xdr:rowOff>
    </xdr:to>
    <xdr:sp macro="" textlink="">
      <xdr:nvSpPr>
        <xdr:cNvPr id="13650" name="テキスト ボックス 338"/>
        <xdr:cNvSpPr txBox="1"/>
      </xdr:nvSpPr>
      <xdr:spPr>
        <a:xfrm>
          <a:off x="6008370" y="909320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9</xdr:col>
      <xdr:colOff>422275</xdr:colOff>
      <xdr:row>51</xdr:row>
      <xdr:rowOff>164465</xdr:rowOff>
    </xdr:from>
    <xdr:to>
      <xdr:col>16</xdr:col>
      <xdr:colOff>307975</xdr:colOff>
      <xdr:row>51</xdr:row>
      <xdr:rowOff>164465</xdr:rowOff>
    </xdr:to>
    <xdr:cxnSp macro="">
      <xdr:nvCxnSpPr>
        <xdr:cNvPr id="13651" name="直線コネクタ 339"/>
        <xdr:cNvCxnSpPr/>
      </xdr:nvCxnSpPr>
      <xdr:spPr>
        <a:xfrm>
          <a:off x="6604000" y="8908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51</xdr:row>
      <xdr:rowOff>22225</xdr:rowOff>
    </xdr:from>
    <xdr:to>
      <xdr:col>9</xdr:col>
      <xdr:colOff>421640</xdr:colOff>
      <xdr:row>52</xdr:row>
      <xdr:rowOff>109220</xdr:rowOff>
    </xdr:to>
    <xdr:sp macro="" textlink="">
      <xdr:nvSpPr>
        <xdr:cNvPr id="13652" name="テキスト ボックス 340"/>
        <xdr:cNvSpPr txBox="1"/>
      </xdr:nvSpPr>
      <xdr:spPr>
        <a:xfrm>
          <a:off x="6008370" y="8766175"/>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9</xdr:col>
      <xdr:colOff>422275</xdr:colOff>
      <xdr:row>50</xdr:row>
      <xdr:rowOff>8890</xdr:rowOff>
    </xdr:from>
    <xdr:to>
      <xdr:col>16</xdr:col>
      <xdr:colOff>307975</xdr:colOff>
      <xdr:row>50</xdr:row>
      <xdr:rowOff>8890</xdr:rowOff>
    </xdr:to>
    <xdr:cxnSp macro="">
      <xdr:nvCxnSpPr>
        <xdr:cNvPr id="13653" name="直線コネクタ 341"/>
        <xdr:cNvCxnSpPr/>
      </xdr:nvCxnSpPr>
      <xdr:spPr>
        <a:xfrm>
          <a:off x="6604000" y="8581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49</xdr:row>
      <xdr:rowOff>38100</xdr:rowOff>
    </xdr:from>
    <xdr:to>
      <xdr:col>9</xdr:col>
      <xdr:colOff>421640</xdr:colOff>
      <xdr:row>50</xdr:row>
      <xdr:rowOff>125730</xdr:rowOff>
    </xdr:to>
    <xdr:sp macro="" textlink="">
      <xdr:nvSpPr>
        <xdr:cNvPr id="13654" name="テキスト ボックス 342"/>
        <xdr:cNvSpPr txBox="1"/>
      </xdr:nvSpPr>
      <xdr:spPr>
        <a:xfrm>
          <a:off x="6008370" y="843915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500,000</a:t>
          </a:r>
        </a:p>
      </xdr:txBody>
    </xdr:sp>
    <xdr:clientData/>
  </xdr:twoCellAnchor>
  <xdr:twoCellAnchor>
    <xdr:from>
      <xdr:col>9</xdr:col>
      <xdr:colOff>422275</xdr:colOff>
      <xdr:row>48</xdr:row>
      <xdr:rowOff>25400</xdr:rowOff>
    </xdr:from>
    <xdr:to>
      <xdr:col>16</xdr:col>
      <xdr:colOff>307975</xdr:colOff>
      <xdr:row>48</xdr:row>
      <xdr:rowOff>25400</xdr:rowOff>
    </xdr:to>
    <xdr:cxnSp macro="">
      <xdr:nvCxnSpPr>
        <xdr:cNvPr id="13655" name="直線コネクタ 343"/>
        <xdr:cNvCxnSpPr/>
      </xdr:nvCxnSpPr>
      <xdr:spPr>
        <a:xfrm>
          <a:off x="6604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47</xdr:row>
      <xdr:rowOff>54610</xdr:rowOff>
    </xdr:from>
    <xdr:to>
      <xdr:col>9</xdr:col>
      <xdr:colOff>421640</xdr:colOff>
      <xdr:row>48</xdr:row>
      <xdr:rowOff>141605</xdr:rowOff>
    </xdr:to>
    <xdr:sp macro="" textlink="">
      <xdr:nvSpPr>
        <xdr:cNvPr id="13656" name="テキスト ボックス 344"/>
        <xdr:cNvSpPr txBox="1"/>
      </xdr:nvSpPr>
      <xdr:spPr>
        <a:xfrm>
          <a:off x="6008370" y="8112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600,000</a:t>
          </a: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13657" name="普通建設事業費グラフ枠"/>
        <xdr:cNvSpPr/>
      </xdr:nvSpPr>
      <xdr:spPr>
        <a:xfrm>
          <a:off x="6604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49</xdr:row>
      <xdr:rowOff>154940</xdr:rowOff>
    </xdr:from>
    <xdr:to>
      <xdr:col>15</xdr:col>
      <xdr:colOff>180340</xdr:colOff>
      <xdr:row>59</xdr:row>
      <xdr:rowOff>2540</xdr:rowOff>
    </xdr:to>
    <xdr:cxnSp macro="">
      <xdr:nvCxnSpPr>
        <xdr:cNvPr id="13658" name="直線コネクタ 346"/>
        <xdr:cNvCxnSpPr/>
      </xdr:nvCxnSpPr>
      <xdr:spPr>
        <a:xfrm flipV="1">
          <a:off x="10475595" y="8555990"/>
          <a:ext cx="1270" cy="15621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59</xdr:row>
      <xdr:rowOff>6350</xdr:rowOff>
    </xdr:from>
    <xdr:to>
      <xdr:col>16</xdr:col>
      <xdr:colOff>80645</xdr:colOff>
      <xdr:row>60</xdr:row>
      <xdr:rowOff>93345</xdr:rowOff>
    </xdr:to>
    <xdr:sp macro="" textlink="">
      <xdr:nvSpPr>
        <xdr:cNvPr id="13659" name="普通建設事業費最小値テキスト"/>
        <xdr:cNvSpPr txBox="1"/>
      </xdr:nvSpPr>
      <xdr:spPr>
        <a:xfrm>
          <a:off x="10528300" y="1012190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29,470</a:t>
          </a:r>
        </a:p>
      </xdr:txBody>
    </xdr:sp>
    <xdr:clientData/>
  </xdr:twoCellAnchor>
  <xdr:twoCellAnchor>
    <xdr:from>
      <xdr:col>15</xdr:col>
      <xdr:colOff>92075</xdr:colOff>
      <xdr:row>59</xdr:row>
      <xdr:rowOff>2540</xdr:rowOff>
    </xdr:from>
    <xdr:to>
      <xdr:col>15</xdr:col>
      <xdr:colOff>269875</xdr:colOff>
      <xdr:row>59</xdr:row>
      <xdr:rowOff>2540</xdr:rowOff>
    </xdr:to>
    <xdr:cxnSp macro="">
      <xdr:nvCxnSpPr>
        <xdr:cNvPr id="13660" name="直線コネクタ 348"/>
        <xdr:cNvCxnSpPr/>
      </xdr:nvCxnSpPr>
      <xdr:spPr>
        <a:xfrm>
          <a:off x="10388600" y="101180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48</xdr:row>
      <xdr:rowOff>101600</xdr:rowOff>
    </xdr:from>
    <xdr:to>
      <xdr:col>16</xdr:col>
      <xdr:colOff>144780</xdr:colOff>
      <xdr:row>50</xdr:row>
      <xdr:rowOff>17780</xdr:rowOff>
    </xdr:to>
    <xdr:sp macro="" textlink="">
      <xdr:nvSpPr>
        <xdr:cNvPr id="13661" name="普通建設事業費最大値テキスト"/>
        <xdr:cNvSpPr txBox="1"/>
      </xdr:nvSpPr>
      <xdr:spPr>
        <a:xfrm>
          <a:off x="10528300" y="833120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507,778</a:t>
          </a:r>
        </a:p>
      </xdr:txBody>
    </xdr:sp>
    <xdr:clientData/>
  </xdr:twoCellAnchor>
  <xdr:twoCellAnchor>
    <xdr:from>
      <xdr:col>15</xdr:col>
      <xdr:colOff>92075</xdr:colOff>
      <xdr:row>49</xdr:row>
      <xdr:rowOff>154940</xdr:rowOff>
    </xdr:from>
    <xdr:to>
      <xdr:col>15</xdr:col>
      <xdr:colOff>269875</xdr:colOff>
      <xdr:row>49</xdr:row>
      <xdr:rowOff>154940</xdr:rowOff>
    </xdr:to>
    <xdr:cxnSp macro="">
      <xdr:nvCxnSpPr>
        <xdr:cNvPr id="13662" name="直線コネクタ 350"/>
        <xdr:cNvCxnSpPr/>
      </xdr:nvCxnSpPr>
      <xdr:spPr>
        <a:xfrm>
          <a:off x="10388600" y="85559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55</xdr:row>
      <xdr:rowOff>50165</xdr:rowOff>
    </xdr:from>
    <xdr:to>
      <xdr:col>15</xdr:col>
      <xdr:colOff>180975</xdr:colOff>
      <xdr:row>56</xdr:row>
      <xdr:rowOff>139700</xdr:rowOff>
    </xdr:to>
    <xdr:cxnSp macro="">
      <xdr:nvCxnSpPr>
        <xdr:cNvPr id="13663" name="直線コネクタ 351"/>
        <xdr:cNvCxnSpPr/>
      </xdr:nvCxnSpPr>
      <xdr:spPr>
        <a:xfrm>
          <a:off x="9639300" y="9479915"/>
          <a:ext cx="838200" cy="260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55</xdr:row>
      <xdr:rowOff>55880</xdr:rowOff>
    </xdr:from>
    <xdr:to>
      <xdr:col>16</xdr:col>
      <xdr:colOff>144780</xdr:colOff>
      <xdr:row>56</xdr:row>
      <xdr:rowOff>143510</xdr:rowOff>
    </xdr:to>
    <xdr:sp macro="" textlink="">
      <xdr:nvSpPr>
        <xdr:cNvPr id="13664" name="普通建設事業費平均値テキスト"/>
        <xdr:cNvSpPr txBox="1"/>
      </xdr:nvSpPr>
      <xdr:spPr>
        <a:xfrm>
          <a:off x="10528300" y="948563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162,193</a:t>
          </a:r>
        </a:p>
      </xdr:txBody>
    </xdr:sp>
    <xdr:clientData/>
  </xdr:twoCellAnchor>
  <xdr:twoCellAnchor>
    <xdr:from>
      <xdr:col>15</xdr:col>
      <xdr:colOff>130175</xdr:colOff>
      <xdr:row>56</xdr:row>
      <xdr:rowOff>33020</xdr:rowOff>
    </xdr:from>
    <xdr:to>
      <xdr:col>15</xdr:col>
      <xdr:colOff>231775</xdr:colOff>
      <xdr:row>56</xdr:row>
      <xdr:rowOff>134620</xdr:rowOff>
    </xdr:to>
    <xdr:sp macro="" textlink="">
      <xdr:nvSpPr>
        <xdr:cNvPr id="13665" name="フローチャート : 判断 353"/>
        <xdr:cNvSpPr/>
      </xdr:nvSpPr>
      <xdr:spPr>
        <a:xfrm>
          <a:off x="10426700" y="9634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511810</xdr:colOff>
      <xdr:row>55</xdr:row>
      <xdr:rowOff>50165</xdr:rowOff>
    </xdr:from>
    <xdr:to>
      <xdr:col>14</xdr:col>
      <xdr:colOff>28575</xdr:colOff>
      <xdr:row>56</xdr:row>
      <xdr:rowOff>63500</xdr:rowOff>
    </xdr:to>
    <xdr:cxnSp macro="">
      <xdr:nvCxnSpPr>
        <xdr:cNvPr id="13666" name="直線コネクタ 354"/>
        <xdr:cNvCxnSpPr/>
      </xdr:nvCxnSpPr>
      <xdr:spPr>
        <a:xfrm flipV="1">
          <a:off x="8750935" y="9479915"/>
          <a:ext cx="888365" cy="1847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130810</xdr:rowOff>
    </xdr:from>
    <xdr:to>
      <xdr:col>14</xdr:col>
      <xdr:colOff>79375</xdr:colOff>
      <xdr:row>57</xdr:row>
      <xdr:rowOff>60960</xdr:rowOff>
    </xdr:to>
    <xdr:sp macro="" textlink="">
      <xdr:nvSpPr>
        <xdr:cNvPr id="13667" name="フローチャート : 判断 355"/>
        <xdr:cNvSpPr/>
      </xdr:nvSpPr>
      <xdr:spPr>
        <a:xfrm>
          <a:off x="9588500" y="9732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414655</xdr:colOff>
      <xdr:row>57</xdr:row>
      <xdr:rowOff>52070</xdr:rowOff>
    </xdr:from>
    <xdr:to>
      <xdr:col>14</xdr:col>
      <xdr:colOff>327660</xdr:colOff>
      <xdr:row>58</xdr:row>
      <xdr:rowOff>139065</xdr:rowOff>
    </xdr:to>
    <xdr:sp macro="" textlink="">
      <xdr:nvSpPr>
        <xdr:cNvPr id="13668" name="テキスト ボックス 356"/>
        <xdr:cNvSpPr txBox="1"/>
      </xdr:nvSpPr>
      <xdr:spPr>
        <a:xfrm>
          <a:off x="9339580" y="982472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132,212</a:t>
          </a:r>
        </a:p>
      </xdr:txBody>
    </xdr:sp>
    <xdr:clientData/>
  </xdr:twoCellAnchor>
  <xdr:twoCellAnchor>
    <xdr:from>
      <xdr:col>11</xdr:col>
      <xdr:colOff>307975</xdr:colOff>
      <xdr:row>56</xdr:row>
      <xdr:rowOff>63500</xdr:rowOff>
    </xdr:from>
    <xdr:to>
      <xdr:col>12</xdr:col>
      <xdr:colOff>511810</xdr:colOff>
      <xdr:row>57</xdr:row>
      <xdr:rowOff>62230</xdr:rowOff>
    </xdr:to>
    <xdr:cxnSp macro="">
      <xdr:nvCxnSpPr>
        <xdr:cNvPr id="13669" name="直線コネクタ 357"/>
        <xdr:cNvCxnSpPr/>
      </xdr:nvCxnSpPr>
      <xdr:spPr>
        <a:xfrm flipV="1">
          <a:off x="7861300" y="9664700"/>
          <a:ext cx="889635" cy="1701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56</xdr:row>
      <xdr:rowOff>116205</xdr:rowOff>
    </xdr:from>
    <xdr:to>
      <xdr:col>12</xdr:col>
      <xdr:colOff>561975</xdr:colOff>
      <xdr:row>57</xdr:row>
      <xdr:rowOff>46355</xdr:rowOff>
    </xdr:to>
    <xdr:sp macro="" textlink="">
      <xdr:nvSpPr>
        <xdr:cNvPr id="13670" name="フローチャート : 判断 358"/>
        <xdr:cNvSpPr/>
      </xdr:nvSpPr>
      <xdr:spPr>
        <a:xfrm>
          <a:off x="8699500" y="9717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211455</xdr:colOff>
      <xdr:row>57</xdr:row>
      <xdr:rowOff>37465</xdr:rowOff>
    </xdr:from>
    <xdr:to>
      <xdr:col>13</xdr:col>
      <xdr:colOff>123825</xdr:colOff>
      <xdr:row>58</xdr:row>
      <xdr:rowOff>125095</xdr:rowOff>
    </xdr:to>
    <xdr:sp macro="" textlink="">
      <xdr:nvSpPr>
        <xdr:cNvPr id="13671" name="テキスト ボックス 359"/>
        <xdr:cNvSpPr txBox="1"/>
      </xdr:nvSpPr>
      <xdr:spPr>
        <a:xfrm>
          <a:off x="8450580" y="9810115"/>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136,577</a:t>
          </a:r>
        </a:p>
      </xdr:txBody>
    </xdr:sp>
    <xdr:clientData/>
  </xdr:twoCellAnchor>
  <xdr:twoCellAnchor>
    <xdr:from>
      <xdr:col>10</xdr:col>
      <xdr:colOff>104775</xdr:colOff>
      <xdr:row>57</xdr:row>
      <xdr:rowOff>7620</xdr:rowOff>
    </xdr:from>
    <xdr:to>
      <xdr:col>11</xdr:col>
      <xdr:colOff>307975</xdr:colOff>
      <xdr:row>57</xdr:row>
      <xdr:rowOff>62230</xdr:rowOff>
    </xdr:to>
    <xdr:cxnSp macro="">
      <xdr:nvCxnSpPr>
        <xdr:cNvPr id="13672" name="直線コネクタ 360"/>
        <xdr:cNvCxnSpPr/>
      </xdr:nvCxnSpPr>
      <xdr:spPr>
        <a:xfrm>
          <a:off x="6972300" y="9780270"/>
          <a:ext cx="889000" cy="546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18415</xdr:rowOff>
    </xdr:from>
    <xdr:to>
      <xdr:col>11</xdr:col>
      <xdr:colOff>358775</xdr:colOff>
      <xdr:row>57</xdr:row>
      <xdr:rowOff>120650</xdr:rowOff>
    </xdr:to>
    <xdr:sp macro="" textlink="">
      <xdr:nvSpPr>
        <xdr:cNvPr id="13673" name="フローチャート : 判断 361"/>
        <xdr:cNvSpPr/>
      </xdr:nvSpPr>
      <xdr:spPr>
        <a:xfrm>
          <a:off x="7810500" y="979106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8255</xdr:colOff>
      <xdr:row>57</xdr:row>
      <xdr:rowOff>111125</xdr:rowOff>
    </xdr:from>
    <xdr:to>
      <xdr:col>11</xdr:col>
      <xdr:colOff>606425</xdr:colOff>
      <xdr:row>59</xdr:row>
      <xdr:rowOff>26670</xdr:rowOff>
    </xdr:to>
    <xdr:sp macro="" textlink="">
      <xdr:nvSpPr>
        <xdr:cNvPr id="13674" name="テキスト ボックス 362"/>
        <xdr:cNvSpPr txBox="1"/>
      </xdr:nvSpPr>
      <xdr:spPr>
        <a:xfrm>
          <a:off x="7561580" y="988377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114,097</a:t>
          </a:r>
        </a:p>
      </xdr:txBody>
    </xdr:sp>
    <xdr:clientData/>
  </xdr:twoCellAnchor>
  <xdr:twoCellAnchor>
    <xdr:from>
      <xdr:col>10</xdr:col>
      <xdr:colOff>54610</xdr:colOff>
      <xdr:row>57</xdr:row>
      <xdr:rowOff>8255</xdr:rowOff>
    </xdr:from>
    <xdr:to>
      <xdr:col>10</xdr:col>
      <xdr:colOff>155575</xdr:colOff>
      <xdr:row>57</xdr:row>
      <xdr:rowOff>109855</xdr:rowOff>
    </xdr:to>
    <xdr:sp macro="" textlink="">
      <xdr:nvSpPr>
        <xdr:cNvPr id="13675" name="フローチャート : 判断 363"/>
        <xdr:cNvSpPr/>
      </xdr:nvSpPr>
      <xdr:spPr>
        <a:xfrm>
          <a:off x="6922135" y="9780905"/>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490855</xdr:colOff>
      <xdr:row>57</xdr:row>
      <xdr:rowOff>100965</xdr:rowOff>
    </xdr:from>
    <xdr:to>
      <xdr:col>10</xdr:col>
      <xdr:colOff>402590</xdr:colOff>
      <xdr:row>59</xdr:row>
      <xdr:rowOff>16510</xdr:rowOff>
    </xdr:to>
    <xdr:sp macro="" textlink="">
      <xdr:nvSpPr>
        <xdr:cNvPr id="13676" name="テキスト ボックス 364"/>
        <xdr:cNvSpPr txBox="1"/>
      </xdr:nvSpPr>
      <xdr:spPr>
        <a:xfrm>
          <a:off x="6672580" y="9873615"/>
          <a:ext cx="5975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117,242</a:t>
          </a:r>
        </a:p>
      </xdr:txBody>
    </xdr:sp>
    <xdr:clientData/>
  </xdr:twoCellAnchor>
  <xdr:twoCellAnchor editAs="oneCell">
    <xdr:from>
      <xdr:col>14</xdr:col>
      <xdr:colOff>676275</xdr:colOff>
      <xdr:row>61</xdr:row>
      <xdr:rowOff>80010</xdr:rowOff>
    </xdr:from>
    <xdr:to>
      <xdr:col>16</xdr:col>
      <xdr:colOff>66675</xdr:colOff>
      <xdr:row>62</xdr:row>
      <xdr:rowOff>167640</xdr:rowOff>
    </xdr:to>
    <xdr:sp macro="" textlink="">
      <xdr:nvSpPr>
        <xdr:cNvPr id="13677" name="テキスト ボックス 365"/>
        <xdr:cNvSpPr txBox="1"/>
      </xdr:nvSpPr>
      <xdr:spPr>
        <a:xfrm>
          <a:off x="10287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61</xdr:row>
      <xdr:rowOff>80010</xdr:rowOff>
    </xdr:from>
    <xdr:to>
      <xdr:col>14</xdr:col>
      <xdr:colOff>599440</xdr:colOff>
      <xdr:row>62</xdr:row>
      <xdr:rowOff>167640</xdr:rowOff>
    </xdr:to>
    <xdr:sp macro="" textlink="">
      <xdr:nvSpPr>
        <xdr:cNvPr id="13678" name="テキスト ボックス 366"/>
        <xdr:cNvSpPr txBox="1"/>
      </xdr:nvSpPr>
      <xdr:spPr>
        <a:xfrm>
          <a:off x="9448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61</xdr:row>
      <xdr:rowOff>80010</xdr:rowOff>
    </xdr:from>
    <xdr:to>
      <xdr:col>13</xdr:col>
      <xdr:colOff>396240</xdr:colOff>
      <xdr:row>62</xdr:row>
      <xdr:rowOff>167640</xdr:rowOff>
    </xdr:to>
    <xdr:sp macro="" textlink="">
      <xdr:nvSpPr>
        <xdr:cNvPr id="13679" name="テキスト ボックス 367"/>
        <xdr:cNvSpPr txBox="1"/>
      </xdr:nvSpPr>
      <xdr:spPr>
        <a:xfrm>
          <a:off x="8559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61</xdr:row>
      <xdr:rowOff>80010</xdr:rowOff>
    </xdr:from>
    <xdr:to>
      <xdr:col>12</xdr:col>
      <xdr:colOff>193040</xdr:colOff>
      <xdr:row>62</xdr:row>
      <xdr:rowOff>167640</xdr:rowOff>
    </xdr:to>
    <xdr:sp macro="" textlink="">
      <xdr:nvSpPr>
        <xdr:cNvPr id="13680" name="テキスト ボックス 368"/>
        <xdr:cNvSpPr txBox="1"/>
      </xdr:nvSpPr>
      <xdr:spPr>
        <a:xfrm>
          <a:off x="7670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61</xdr:row>
      <xdr:rowOff>80010</xdr:rowOff>
    </xdr:from>
    <xdr:to>
      <xdr:col>10</xdr:col>
      <xdr:colOff>675640</xdr:colOff>
      <xdr:row>62</xdr:row>
      <xdr:rowOff>167640</xdr:rowOff>
    </xdr:to>
    <xdr:sp macro="" textlink="">
      <xdr:nvSpPr>
        <xdr:cNvPr id="13681" name="テキスト ボックス 369"/>
        <xdr:cNvSpPr txBox="1"/>
      </xdr:nvSpPr>
      <xdr:spPr>
        <a:xfrm>
          <a:off x="6781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56</xdr:row>
      <xdr:rowOff>88900</xdr:rowOff>
    </xdr:from>
    <xdr:to>
      <xdr:col>15</xdr:col>
      <xdr:colOff>231775</xdr:colOff>
      <xdr:row>57</xdr:row>
      <xdr:rowOff>19050</xdr:rowOff>
    </xdr:to>
    <xdr:sp macro="" textlink="">
      <xdr:nvSpPr>
        <xdr:cNvPr id="13682" name="円/楕円 370"/>
        <xdr:cNvSpPr/>
      </xdr:nvSpPr>
      <xdr:spPr>
        <a:xfrm>
          <a:off x="10426700" y="9690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56</xdr:row>
      <xdr:rowOff>67310</xdr:rowOff>
    </xdr:from>
    <xdr:to>
      <xdr:col>16</xdr:col>
      <xdr:colOff>144780</xdr:colOff>
      <xdr:row>57</xdr:row>
      <xdr:rowOff>154940</xdr:rowOff>
    </xdr:to>
    <xdr:sp macro="" textlink="">
      <xdr:nvSpPr>
        <xdr:cNvPr id="13683" name="普通建設事業費該当値テキスト"/>
        <xdr:cNvSpPr txBox="1"/>
      </xdr:nvSpPr>
      <xdr:spPr>
        <a:xfrm>
          <a:off x="10528300" y="966851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145,071</a:t>
          </a:r>
        </a:p>
      </xdr:txBody>
    </xdr:sp>
    <xdr:clientData/>
  </xdr:twoCellAnchor>
  <xdr:twoCellAnchor>
    <xdr:from>
      <xdr:col>13</xdr:col>
      <xdr:colOff>663575</xdr:colOff>
      <xdr:row>54</xdr:row>
      <xdr:rowOff>170815</xdr:rowOff>
    </xdr:from>
    <xdr:to>
      <xdr:col>14</xdr:col>
      <xdr:colOff>79375</xdr:colOff>
      <xdr:row>55</xdr:row>
      <xdr:rowOff>100965</xdr:rowOff>
    </xdr:to>
    <xdr:sp macro="" textlink="">
      <xdr:nvSpPr>
        <xdr:cNvPr id="13684" name="円/楕円 372"/>
        <xdr:cNvSpPr/>
      </xdr:nvSpPr>
      <xdr:spPr>
        <a:xfrm>
          <a:off x="9588500" y="9429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414655</xdr:colOff>
      <xdr:row>53</xdr:row>
      <xdr:rowOff>117475</xdr:rowOff>
    </xdr:from>
    <xdr:to>
      <xdr:col>14</xdr:col>
      <xdr:colOff>327660</xdr:colOff>
      <xdr:row>55</xdr:row>
      <xdr:rowOff>33655</xdr:rowOff>
    </xdr:to>
    <xdr:sp macro="" textlink="">
      <xdr:nvSpPr>
        <xdr:cNvPr id="13685" name="テキスト ボックス 373"/>
        <xdr:cNvSpPr txBox="1"/>
      </xdr:nvSpPr>
      <xdr:spPr>
        <a:xfrm>
          <a:off x="9339580" y="920432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224,902</a:t>
          </a:r>
        </a:p>
      </xdr:txBody>
    </xdr:sp>
    <xdr:clientData/>
  </xdr:twoCellAnchor>
  <xdr:twoCellAnchor>
    <xdr:from>
      <xdr:col>12</xdr:col>
      <xdr:colOff>460375</xdr:colOff>
      <xdr:row>56</xdr:row>
      <xdr:rowOff>12700</xdr:rowOff>
    </xdr:from>
    <xdr:to>
      <xdr:col>12</xdr:col>
      <xdr:colOff>561975</xdr:colOff>
      <xdr:row>56</xdr:row>
      <xdr:rowOff>114300</xdr:rowOff>
    </xdr:to>
    <xdr:sp macro="" textlink="">
      <xdr:nvSpPr>
        <xdr:cNvPr id="13686" name="円/楕円 374"/>
        <xdr:cNvSpPr/>
      </xdr:nvSpPr>
      <xdr:spPr>
        <a:xfrm>
          <a:off x="8699500" y="9613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211455</xdr:colOff>
      <xdr:row>54</xdr:row>
      <xdr:rowOff>130810</xdr:rowOff>
    </xdr:from>
    <xdr:to>
      <xdr:col>13</xdr:col>
      <xdr:colOff>123825</xdr:colOff>
      <xdr:row>56</xdr:row>
      <xdr:rowOff>46990</xdr:rowOff>
    </xdr:to>
    <xdr:sp macro="" textlink="">
      <xdr:nvSpPr>
        <xdr:cNvPr id="13687" name="テキスト ボックス 375"/>
        <xdr:cNvSpPr txBox="1"/>
      </xdr:nvSpPr>
      <xdr:spPr>
        <a:xfrm>
          <a:off x="8450580" y="938911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168,414</a:t>
          </a:r>
        </a:p>
      </xdr:txBody>
    </xdr:sp>
    <xdr:clientData/>
  </xdr:twoCellAnchor>
  <xdr:twoCellAnchor>
    <xdr:from>
      <xdr:col>11</xdr:col>
      <xdr:colOff>257175</xdr:colOff>
      <xdr:row>57</xdr:row>
      <xdr:rowOff>11430</xdr:rowOff>
    </xdr:from>
    <xdr:to>
      <xdr:col>11</xdr:col>
      <xdr:colOff>358775</xdr:colOff>
      <xdr:row>57</xdr:row>
      <xdr:rowOff>113030</xdr:rowOff>
    </xdr:to>
    <xdr:sp macro="" textlink="">
      <xdr:nvSpPr>
        <xdr:cNvPr id="13688" name="円/楕円 376"/>
        <xdr:cNvSpPr/>
      </xdr:nvSpPr>
      <xdr:spPr>
        <a:xfrm>
          <a:off x="7810500" y="978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8255</xdr:colOff>
      <xdr:row>55</xdr:row>
      <xdr:rowOff>129540</xdr:rowOff>
    </xdr:from>
    <xdr:to>
      <xdr:col>11</xdr:col>
      <xdr:colOff>606425</xdr:colOff>
      <xdr:row>57</xdr:row>
      <xdr:rowOff>45720</xdr:rowOff>
    </xdr:to>
    <xdr:sp macro="" textlink="">
      <xdr:nvSpPr>
        <xdr:cNvPr id="13689" name="テキスト ボックス 377"/>
        <xdr:cNvSpPr txBox="1"/>
      </xdr:nvSpPr>
      <xdr:spPr>
        <a:xfrm>
          <a:off x="7561580" y="955929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116,142</a:t>
          </a:r>
        </a:p>
      </xdr:txBody>
    </xdr:sp>
    <xdr:clientData/>
  </xdr:twoCellAnchor>
  <xdr:twoCellAnchor>
    <xdr:from>
      <xdr:col>10</xdr:col>
      <xdr:colOff>54610</xdr:colOff>
      <xdr:row>56</xdr:row>
      <xdr:rowOff>128270</xdr:rowOff>
    </xdr:from>
    <xdr:to>
      <xdr:col>10</xdr:col>
      <xdr:colOff>155575</xdr:colOff>
      <xdr:row>57</xdr:row>
      <xdr:rowOff>58420</xdr:rowOff>
    </xdr:to>
    <xdr:sp macro="" textlink="">
      <xdr:nvSpPr>
        <xdr:cNvPr id="13690" name="円/楕円 378"/>
        <xdr:cNvSpPr/>
      </xdr:nvSpPr>
      <xdr:spPr>
        <a:xfrm>
          <a:off x="6922135" y="9729470"/>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490855</xdr:colOff>
      <xdr:row>55</xdr:row>
      <xdr:rowOff>74930</xdr:rowOff>
    </xdr:from>
    <xdr:to>
      <xdr:col>10</xdr:col>
      <xdr:colOff>402590</xdr:colOff>
      <xdr:row>56</xdr:row>
      <xdr:rowOff>161925</xdr:rowOff>
    </xdr:to>
    <xdr:sp macro="" textlink="">
      <xdr:nvSpPr>
        <xdr:cNvPr id="13691" name="テキスト ボックス 379"/>
        <xdr:cNvSpPr txBox="1"/>
      </xdr:nvSpPr>
      <xdr:spPr>
        <a:xfrm>
          <a:off x="6672580" y="9504680"/>
          <a:ext cx="5975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132,870</a:t>
          </a:r>
        </a:p>
      </xdr:txBody>
    </xdr:sp>
    <xdr:clientData/>
  </xdr:twoCellAnchor>
  <xdr:twoCellAnchor>
    <xdr:from>
      <xdr:col>9</xdr:col>
      <xdr:colOff>422275</xdr:colOff>
      <xdr:row>63</xdr:row>
      <xdr:rowOff>57150</xdr:rowOff>
    </xdr:from>
    <xdr:to>
      <xdr:col>16</xdr:col>
      <xdr:colOff>307975</xdr:colOff>
      <xdr:row>65</xdr:row>
      <xdr:rowOff>31750</xdr:rowOff>
    </xdr:to>
    <xdr:sp macro="" textlink="">
      <xdr:nvSpPr>
        <xdr:cNvPr id="13692" name="正方形/長方形 38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13693" name="正方形/長方形 381"/>
        <xdr:cNvSpPr/>
      </xdr:nvSpPr>
      <xdr:spPr>
        <a:xfrm>
          <a:off x="67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13694" name="正方形/長方形 382"/>
        <xdr:cNvSpPr/>
      </xdr:nvSpPr>
      <xdr:spPr>
        <a:xfrm>
          <a:off x="67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32/107</a:t>
          </a: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13695" name="正方形/長方形 383"/>
        <xdr:cNvSpPr/>
      </xdr:nvSpPr>
      <xdr:spPr>
        <a:xfrm>
          <a:off x="7747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13696" name="正方形/長方形 384"/>
        <xdr:cNvSpPr/>
      </xdr:nvSpPr>
      <xdr:spPr>
        <a:xfrm>
          <a:off x="7747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25,448</a:t>
          </a: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13697" name="正方形/長方形 385"/>
        <xdr:cNvSpPr/>
      </xdr:nvSpPr>
      <xdr:spPr>
        <a:xfrm>
          <a:off x="8890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13698" name="正方形/長方形 386"/>
        <xdr:cNvSpPr/>
      </xdr:nvSpPr>
      <xdr:spPr>
        <a:xfrm>
          <a:off x="8890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32,289</a:t>
          </a: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13699" name="正方形/長方形 387"/>
        <xdr:cNvSpPr/>
      </xdr:nvSpPr>
      <xdr:spPr>
        <a:xfrm>
          <a:off x="6604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67</xdr:row>
      <xdr:rowOff>6350</xdr:rowOff>
    </xdr:from>
    <xdr:to>
      <xdr:col>10</xdr:col>
      <xdr:colOff>47625</xdr:colOff>
      <xdr:row>68</xdr:row>
      <xdr:rowOff>59690</xdr:rowOff>
    </xdr:to>
    <xdr:sp macro="" textlink="">
      <xdr:nvSpPr>
        <xdr:cNvPr id="13700" name="テキスト ボックス 388"/>
        <xdr:cNvSpPr txBox="1"/>
      </xdr:nvSpPr>
      <xdr:spPr>
        <a:xfrm>
          <a:off x="6565900" y="1149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81</xdr:row>
      <xdr:rowOff>82550</xdr:rowOff>
    </xdr:from>
    <xdr:to>
      <xdr:col>16</xdr:col>
      <xdr:colOff>307975</xdr:colOff>
      <xdr:row>81</xdr:row>
      <xdr:rowOff>82550</xdr:rowOff>
    </xdr:to>
    <xdr:cxnSp macro="">
      <xdr:nvCxnSpPr>
        <xdr:cNvPr id="13701" name="直線コネクタ 389"/>
        <xdr:cNvCxnSpPr/>
      </xdr:nvCxnSpPr>
      <xdr:spPr>
        <a:xfrm>
          <a:off x="6604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13702" name="直線コネクタ 390"/>
        <xdr:cNvCxnSpPr/>
      </xdr:nvCxnSpPr>
      <xdr:spPr>
        <a:xfrm>
          <a:off x="6604000" y="1358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78</xdr:row>
      <xdr:rowOff>73660</xdr:rowOff>
    </xdr:from>
    <xdr:to>
      <xdr:col>9</xdr:col>
      <xdr:colOff>422275</xdr:colOff>
      <xdr:row>79</xdr:row>
      <xdr:rowOff>161290</xdr:rowOff>
    </xdr:to>
    <xdr:sp macro="" textlink="">
      <xdr:nvSpPr>
        <xdr:cNvPr id="13703" name="テキスト ボックス 391"/>
        <xdr:cNvSpPr txBox="1"/>
      </xdr:nvSpPr>
      <xdr:spPr>
        <a:xfrm>
          <a:off x="6355080" y="1344676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77</xdr:row>
      <xdr:rowOff>6350</xdr:rowOff>
    </xdr:from>
    <xdr:to>
      <xdr:col>16</xdr:col>
      <xdr:colOff>307975</xdr:colOff>
      <xdr:row>77</xdr:row>
      <xdr:rowOff>6350</xdr:rowOff>
    </xdr:to>
    <xdr:cxnSp macro="">
      <xdr:nvCxnSpPr>
        <xdr:cNvPr id="13704" name="直線コネクタ 392"/>
        <xdr:cNvCxnSpPr/>
      </xdr:nvCxnSpPr>
      <xdr:spPr>
        <a:xfrm>
          <a:off x="6604000" y="1320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76</xdr:row>
      <xdr:rowOff>35560</xdr:rowOff>
    </xdr:from>
    <xdr:to>
      <xdr:col>9</xdr:col>
      <xdr:colOff>421640</xdr:colOff>
      <xdr:row>77</xdr:row>
      <xdr:rowOff>123190</xdr:rowOff>
    </xdr:to>
    <xdr:sp macro="" textlink="">
      <xdr:nvSpPr>
        <xdr:cNvPr id="13705" name="テキスト ボックス 393"/>
        <xdr:cNvSpPr txBox="1"/>
      </xdr:nvSpPr>
      <xdr:spPr>
        <a:xfrm>
          <a:off x="6008370" y="13065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9</xdr:col>
      <xdr:colOff>422275</xdr:colOff>
      <xdr:row>74</xdr:row>
      <xdr:rowOff>139700</xdr:rowOff>
    </xdr:from>
    <xdr:to>
      <xdr:col>16</xdr:col>
      <xdr:colOff>307975</xdr:colOff>
      <xdr:row>74</xdr:row>
      <xdr:rowOff>139700</xdr:rowOff>
    </xdr:to>
    <xdr:cxnSp macro="">
      <xdr:nvCxnSpPr>
        <xdr:cNvPr id="13706" name="直線コネクタ 394"/>
        <xdr:cNvCxnSpPr/>
      </xdr:nvCxnSpPr>
      <xdr:spPr>
        <a:xfrm>
          <a:off x="6604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73</xdr:row>
      <xdr:rowOff>168910</xdr:rowOff>
    </xdr:from>
    <xdr:to>
      <xdr:col>9</xdr:col>
      <xdr:colOff>421640</xdr:colOff>
      <xdr:row>75</xdr:row>
      <xdr:rowOff>84455</xdr:rowOff>
    </xdr:to>
    <xdr:sp macro="" textlink="">
      <xdr:nvSpPr>
        <xdr:cNvPr id="13707" name="テキスト ボックス 395"/>
        <xdr:cNvSpPr txBox="1"/>
      </xdr:nvSpPr>
      <xdr:spPr>
        <a:xfrm>
          <a:off x="6008370" y="12684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9</xdr:col>
      <xdr:colOff>422275</xdr:colOff>
      <xdr:row>72</xdr:row>
      <xdr:rowOff>101600</xdr:rowOff>
    </xdr:from>
    <xdr:to>
      <xdr:col>16</xdr:col>
      <xdr:colOff>307975</xdr:colOff>
      <xdr:row>72</xdr:row>
      <xdr:rowOff>101600</xdr:rowOff>
    </xdr:to>
    <xdr:cxnSp macro="">
      <xdr:nvCxnSpPr>
        <xdr:cNvPr id="13708" name="直線コネクタ 396"/>
        <xdr:cNvCxnSpPr/>
      </xdr:nvCxnSpPr>
      <xdr:spPr>
        <a:xfrm>
          <a:off x="6604000" y="1244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71</xdr:row>
      <xdr:rowOff>130810</xdr:rowOff>
    </xdr:from>
    <xdr:to>
      <xdr:col>9</xdr:col>
      <xdr:colOff>421640</xdr:colOff>
      <xdr:row>73</xdr:row>
      <xdr:rowOff>46990</xdr:rowOff>
    </xdr:to>
    <xdr:sp macro="" textlink="">
      <xdr:nvSpPr>
        <xdr:cNvPr id="13709" name="テキスト ボックス 397"/>
        <xdr:cNvSpPr txBox="1"/>
      </xdr:nvSpPr>
      <xdr:spPr>
        <a:xfrm>
          <a:off x="6008370" y="12303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9</xdr:col>
      <xdr:colOff>422275</xdr:colOff>
      <xdr:row>70</xdr:row>
      <xdr:rowOff>63500</xdr:rowOff>
    </xdr:from>
    <xdr:to>
      <xdr:col>16</xdr:col>
      <xdr:colOff>307975</xdr:colOff>
      <xdr:row>70</xdr:row>
      <xdr:rowOff>63500</xdr:rowOff>
    </xdr:to>
    <xdr:cxnSp macro="">
      <xdr:nvCxnSpPr>
        <xdr:cNvPr id="13710" name="直線コネクタ 398"/>
        <xdr:cNvCxnSpPr/>
      </xdr:nvCxnSpPr>
      <xdr:spPr>
        <a:xfrm>
          <a:off x="6604000" y="1206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69</xdr:row>
      <xdr:rowOff>92710</xdr:rowOff>
    </xdr:from>
    <xdr:to>
      <xdr:col>9</xdr:col>
      <xdr:colOff>421640</xdr:colOff>
      <xdr:row>71</xdr:row>
      <xdr:rowOff>8890</xdr:rowOff>
    </xdr:to>
    <xdr:sp macro="" textlink="">
      <xdr:nvSpPr>
        <xdr:cNvPr id="13711" name="テキスト ボックス 399"/>
        <xdr:cNvSpPr txBox="1"/>
      </xdr:nvSpPr>
      <xdr:spPr>
        <a:xfrm>
          <a:off x="6008370" y="11922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9</xdr:col>
      <xdr:colOff>422275</xdr:colOff>
      <xdr:row>68</xdr:row>
      <xdr:rowOff>25400</xdr:rowOff>
    </xdr:from>
    <xdr:to>
      <xdr:col>16</xdr:col>
      <xdr:colOff>307975</xdr:colOff>
      <xdr:row>68</xdr:row>
      <xdr:rowOff>25400</xdr:rowOff>
    </xdr:to>
    <xdr:cxnSp macro="">
      <xdr:nvCxnSpPr>
        <xdr:cNvPr id="13712" name="直線コネクタ 400"/>
        <xdr:cNvCxnSpPr/>
      </xdr:nvCxnSpPr>
      <xdr:spPr>
        <a:xfrm>
          <a:off x="6604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67</xdr:row>
      <xdr:rowOff>54610</xdr:rowOff>
    </xdr:from>
    <xdr:to>
      <xdr:col>9</xdr:col>
      <xdr:colOff>421640</xdr:colOff>
      <xdr:row>68</xdr:row>
      <xdr:rowOff>141605</xdr:rowOff>
    </xdr:to>
    <xdr:sp macro="" textlink="">
      <xdr:nvSpPr>
        <xdr:cNvPr id="13713" name="テキスト ボックス 401"/>
        <xdr:cNvSpPr txBox="1"/>
      </xdr:nvSpPr>
      <xdr:spPr>
        <a:xfrm>
          <a:off x="6008370" y="11541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500,000</a:t>
          </a: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13714" name="普通建設事業費 （ うち新規整備　）グラフ枠"/>
        <xdr:cNvSpPr/>
      </xdr:nvSpPr>
      <xdr:spPr>
        <a:xfrm>
          <a:off x="6604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70</xdr:row>
      <xdr:rowOff>46990</xdr:rowOff>
    </xdr:from>
    <xdr:to>
      <xdr:col>15</xdr:col>
      <xdr:colOff>180340</xdr:colOff>
      <xdr:row>79</xdr:row>
      <xdr:rowOff>44450</xdr:rowOff>
    </xdr:to>
    <xdr:cxnSp macro="">
      <xdr:nvCxnSpPr>
        <xdr:cNvPr id="13715" name="直線コネクタ 403"/>
        <xdr:cNvCxnSpPr/>
      </xdr:nvCxnSpPr>
      <xdr:spPr>
        <a:xfrm flipV="1">
          <a:off x="10475595" y="12048490"/>
          <a:ext cx="1270" cy="15405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79</xdr:row>
      <xdr:rowOff>48260</xdr:rowOff>
    </xdr:from>
    <xdr:to>
      <xdr:col>15</xdr:col>
      <xdr:colOff>481330</xdr:colOff>
      <xdr:row>80</xdr:row>
      <xdr:rowOff>135890</xdr:rowOff>
    </xdr:to>
    <xdr:sp macro="" textlink="">
      <xdr:nvSpPr>
        <xdr:cNvPr id="13716" name="普通建設事業費 （ うち新規整備　）最小値テキスト"/>
        <xdr:cNvSpPr txBox="1"/>
      </xdr:nvSpPr>
      <xdr:spPr>
        <a:xfrm>
          <a:off x="10528300" y="135928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15</xdr:col>
      <xdr:colOff>92075</xdr:colOff>
      <xdr:row>79</xdr:row>
      <xdr:rowOff>44450</xdr:rowOff>
    </xdr:from>
    <xdr:to>
      <xdr:col>15</xdr:col>
      <xdr:colOff>269875</xdr:colOff>
      <xdr:row>79</xdr:row>
      <xdr:rowOff>44450</xdr:rowOff>
    </xdr:to>
    <xdr:cxnSp macro="">
      <xdr:nvCxnSpPr>
        <xdr:cNvPr id="13717" name="直線コネクタ 405"/>
        <xdr:cNvCxnSpPr/>
      </xdr:nvCxnSpPr>
      <xdr:spPr>
        <a:xfrm>
          <a:off x="10388600" y="13589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68</xdr:row>
      <xdr:rowOff>165100</xdr:rowOff>
    </xdr:from>
    <xdr:to>
      <xdr:col>16</xdr:col>
      <xdr:colOff>144780</xdr:colOff>
      <xdr:row>70</xdr:row>
      <xdr:rowOff>81280</xdr:rowOff>
    </xdr:to>
    <xdr:sp macro="" textlink="">
      <xdr:nvSpPr>
        <xdr:cNvPr id="13718" name="普通建設事業費 （ うち新規整備　）最大値テキスト"/>
        <xdr:cNvSpPr txBox="1"/>
      </xdr:nvSpPr>
      <xdr:spPr>
        <a:xfrm>
          <a:off x="10528300" y="1182370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404,410</a:t>
          </a:r>
        </a:p>
      </xdr:txBody>
    </xdr:sp>
    <xdr:clientData/>
  </xdr:twoCellAnchor>
  <xdr:twoCellAnchor>
    <xdr:from>
      <xdr:col>15</xdr:col>
      <xdr:colOff>92075</xdr:colOff>
      <xdr:row>70</xdr:row>
      <xdr:rowOff>46990</xdr:rowOff>
    </xdr:from>
    <xdr:to>
      <xdr:col>15</xdr:col>
      <xdr:colOff>269875</xdr:colOff>
      <xdr:row>70</xdr:row>
      <xdr:rowOff>46990</xdr:rowOff>
    </xdr:to>
    <xdr:cxnSp macro="">
      <xdr:nvCxnSpPr>
        <xdr:cNvPr id="13719" name="直線コネクタ 407"/>
        <xdr:cNvCxnSpPr/>
      </xdr:nvCxnSpPr>
      <xdr:spPr>
        <a:xfrm>
          <a:off x="10388600" y="120484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76</xdr:row>
      <xdr:rowOff>80010</xdr:rowOff>
    </xdr:from>
    <xdr:to>
      <xdr:col>15</xdr:col>
      <xdr:colOff>180975</xdr:colOff>
      <xdr:row>77</xdr:row>
      <xdr:rowOff>6350</xdr:rowOff>
    </xdr:to>
    <xdr:cxnSp macro="">
      <xdr:nvCxnSpPr>
        <xdr:cNvPr id="13720" name="直線コネクタ 408"/>
        <xdr:cNvCxnSpPr/>
      </xdr:nvCxnSpPr>
      <xdr:spPr>
        <a:xfrm>
          <a:off x="9639300" y="13110210"/>
          <a:ext cx="838200" cy="977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77</xdr:row>
      <xdr:rowOff>45720</xdr:rowOff>
    </xdr:from>
    <xdr:to>
      <xdr:col>16</xdr:col>
      <xdr:colOff>80645</xdr:colOff>
      <xdr:row>78</xdr:row>
      <xdr:rowOff>133350</xdr:rowOff>
    </xdr:to>
    <xdr:sp macro="" textlink="">
      <xdr:nvSpPr>
        <xdr:cNvPr id="13721" name="普通建設事業費 （ うち新規整備　）平均値テキスト"/>
        <xdr:cNvSpPr txBox="1"/>
      </xdr:nvSpPr>
      <xdr:spPr>
        <a:xfrm>
          <a:off x="10528300" y="1324737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70,596</a:t>
          </a:r>
        </a:p>
      </xdr:txBody>
    </xdr:sp>
    <xdr:clientData/>
  </xdr:twoCellAnchor>
  <xdr:twoCellAnchor>
    <xdr:from>
      <xdr:col>15</xdr:col>
      <xdr:colOff>130175</xdr:colOff>
      <xdr:row>77</xdr:row>
      <xdr:rowOff>67310</xdr:rowOff>
    </xdr:from>
    <xdr:to>
      <xdr:col>15</xdr:col>
      <xdr:colOff>231775</xdr:colOff>
      <xdr:row>77</xdr:row>
      <xdr:rowOff>168910</xdr:rowOff>
    </xdr:to>
    <xdr:sp macro="" textlink="">
      <xdr:nvSpPr>
        <xdr:cNvPr id="13722" name="フローチャート : 判断 410"/>
        <xdr:cNvSpPr/>
      </xdr:nvSpPr>
      <xdr:spPr>
        <a:xfrm>
          <a:off x="10426700" y="13268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13</xdr:col>
      <xdr:colOff>663575</xdr:colOff>
      <xdr:row>77</xdr:row>
      <xdr:rowOff>93345</xdr:rowOff>
    </xdr:from>
    <xdr:to>
      <xdr:col>14</xdr:col>
      <xdr:colOff>79375</xdr:colOff>
      <xdr:row>78</xdr:row>
      <xdr:rowOff>23495</xdr:rowOff>
    </xdr:to>
    <xdr:sp macro="" textlink="">
      <xdr:nvSpPr>
        <xdr:cNvPr id="13723" name="フローチャート : 判断 411"/>
        <xdr:cNvSpPr/>
      </xdr:nvSpPr>
      <xdr:spPr>
        <a:xfrm>
          <a:off x="9588500" y="13294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78</xdr:row>
      <xdr:rowOff>14605</xdr:rowOff>
    </xdr:from>
    <xdr:to>
      <xdr:col>14</xdr:col>
      <xdr:colOff>295910</xdr:colOff>
      <xdr:row>79</xdr:row>
      <xdr:rowOff>102235</xdr:rowOff>
    </xdr:to>
    <xdr:sp macro="" textlink="">
      <xdr:nvSpPr>
        <xdr:cNvPr id="13724" name="テキスト ボックス 412"/>
        <xdr:cNvSpPr txBox="1"/>
      </xdr:nvSpPr>
      <xdr:spPr>
        <a:xfrm>
          <a:off x="9371965" y="1338770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63,804</a:t>
          </a:r>
        </a:p>
      </xdr:txBody>
    </xdr:sp>
    <xdr:clientData/>
  </xdr:twoCellAnchor>
  <xdr:twoCellAnchor editAs="oneCell">
    <xdr:from>
      <xdr:col>14</xdr:col>
      <xdr:colOff>676275</xdr:colOff>
      <xdr:row>81</xdr:row>
      <xdr:rowOff>80010</xdr:rowOff>
    </xdr:from>
    <xdr:to>
      <xdr:col>16</xdr:col>
      <xdr:colOff>66675</xdr:colOff>
      <xdr:row>82</xdr:row>
      <xdr:rowOff>167640</xdr:rowOff>
    </xdr:to>
    <xdr:sp macro="" textlink="">
      <xdr:nvSpPr>
        <xdr:cNvPr id="13725" name="テキスト ボックス 413"/>
        <xdr:cNvSpPr txBox="1"/>
      </xdr:nvSpPr>
      <xdr:spPr>
        <a:xfrm>
          <a:off x="10287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81</xdr:row>
      <xdr:rowOff>80010</xdr:rowOff>
    </xdr:from>
    <xdr:to>
      <xdr:col>14</xdr:col>
      <xdr:colOff>599440</xdr:colOff>
      <xdr:row>82</xdr:row>
      <xdr:rowOff>167640</xdr:rowOff>
    </xdr:to>
    <xdr:sp macro="" textlink="">
      <xdr:nvSpPr>
        <xdr:cNvPr id="13726" name="テキスト ボックス 414"/>
        <xdr:cNvSpPr txBox="1"/>
      </xdr:nvSpPr>
      <xdr:spPr>
        <a:xfrm>
          <a:off x="9448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81</xdr:row>
      <xdr:rowOff>80010</xdr:rowOff>
    </xdr:from>
    <xdr:to>
      <xdr:col>13</xdr:col>
      <xdr:colOff>396240</xdr:colOff>
      <xdr:row>82</xdr:row>
      <xdr:rowOff>167640</xdr:rowOff>
    </xdr:to>
    <xdr:sp macro="" textlink="">
      <xdr:nvSpPr>
        <xdr:cNvPr id="13727" name="テキスト ボックス 415"/>
        <xdr:cNvSpPr txBox="1"/>
      </xdr:nvSpPr>
      <xdr:spPr>
        <a:xfrm>
          <a:off x="8559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81</xdr:row>
      <xdr:rowOff>80010</xdr:rowOff>
    </xdr:from>
    <xdr:to>
      <xdr:col>12</xdr:col>
      <xdr:colOff>193040</xdr:colOff>
      <xdr:row>82</xdr:row>
      <xdr:rowOff>167640</xdr:rowOff>
    </xdr:to>
    <xdr:sp macro="" textlink="">
      <xdr:nvSpPr>
        <xdr:cNvPr id="13728" name="テキスト ボックス 416"/>
        <xdr:cNvSpPr txBox="1"/>
      </xdr:nvSpPr>
      <xdr:spPr>
        <a:xfrm>
          <a:off x="7670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81</xdr:row>
      <xdr:rowOff>80010</xdr:rowOff>
    </xdr:from>
    <xdr:to>
      <xdr:col>10</xdr:col>
      <xdr:colOff>675640</xdr:colOff>
      <xdr:row>82</xdr:row>
      <xdr:rowOff>167640</xdr:rowOff>
    </xdr:to>
    <xdr:sp macro="" textlink="">
      <xdr:nvSpPr>
        <xdr:cNvPr id="13729" name="テキスト ボックス 417"/>
        <xdr:cNvSpPr txBox="1"/>
      </xdr:nvSpPr>
      <xdr:spPr>
        <a:xfrm>
          <a:off x="6781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76</xdr:row>
      <xdr:rowOff>127000</xdr:rowOff>
    </xdr:from>
    <xdr:to>
      <xdr:col>15</xdr:col>
      <xdr:colOff>231775</xdr:colOff>
      <xdr:row>77</xdr:row>
      <xdr:rowOff>57150</xdr:rowOff>
    </xdr:to>
    <xdr:sp macro="" textlink="">
      <xdr:nvSpPr>
        <xdr:cNvPr id="13730" name="円/楕円 418"/>
        <xdr:cNvSpPr/>
      </xdr:nvSpPr>
      <xdr:spPr>
        <a:xfrm>
          <a:off x="10426700" y="1315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75</xdr:row>
      <xdr:rowOff>149860</xdr:rowOff>
    </xdr:from>
    <xdr:to>
      <xdr:col>16</xdr:col>
      <xdr:colOff>80645</xdr:colOff>
      <xdr:row>77</xdr:row>
      <xdr:rowOff>66040</xdr:rowOff>
    </xdr:to>
    <xdr:sp macro="" textlink="">
      <xdr:nvSpPr>
        <xdr:cNvPr id="13731" name="普通建設事業費 （ うち新規整備　）該当値テキスト"/>
        <xdr:cNvSpPr txBox="1"/>
      </xdr:nvSpPr>
      <xdr:spPr>
        <a:xfrm>
          <a:off x="10528300" y="1300861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99,986</a:t>
          </a:r>
        </a:p>
      </xdr:txBody>
    </xdr:sp>
    <xdr:clientData/>
  </xdr:twoCellAnchor>
  <xdr:twoCellAnchor>
    <xdr:from>
      <xdr:col>13</xdr:col>
      <xdr:colOff>663575</xdr:colOff>
      <xdr:row>76</xdr:row>
      <xdr:rowOff>29210</xdr:rowOff>
    </xdr:from>
    <xdr:to>
      <xdr:col>14</xdr:col>
      <xdr:colOff>79375</xdr:colOff>
      <xdr:row>76</xdr:row>
      <xdr:rowOff>130810</xdr:rowOff>
    </xdr:to>
    <xdr:sp macro="" textlink="">
      <xdr:nvSpPr>
        <xdr:cNvPr id="13732" name="円/楕円 420"/>
        <xdr:cNvSpPr/>
      </xdr:nvSpPr>
      <xdr:spPr>
        <a:xfrm>
          <a:off x="9588500" y="13059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414655</xdr:colOff>
      <xdr:row>74</xdr:row>
      <xdr:rowOff>147320</xdr:rowOff>
    </xdr:from>
    <xdr:to>
      <xdr:col>14</xdr:col>
      <xdr:colOff>327660</xdr:colOff>
      <xdr:row>76</xdr:row>
      <xdr:rowOff>63500</xdr:rowOff>
    </xdr:to>
    <xdr:sp macro="" textlink="">
      <xdr:nvSpPr>
        <xdr:cNvPr id="13733" name="テキスト ボックス 421"/>
        <xdr:cNvSpPr txBox="1"/>
      </xdr:nvSpPr>
      <xdr:spPr>
        <a:xfrm>
          <a:off x="9339580" y="1283462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125,609</a:t>
          </a:r>
        </a:p>
      </xdr:txBody>
    </xdr:sp>
    <xdr:clientData/>
  </xdr:twoCellAnchor>
  <xdr:twoCellAnchor>
    <xdr:from>
      <xdr:col>9</xdr:col>
      <xdr:colOff>422275</xdr:colOff>
      <xdr:row>83</xdr:row>
      <xdr:rowOff>57150</xdr:rowOff>
    </xdr:from>
    <xdr:to>
      <xdr:col>16</xdr:col>
      <xdr:colOff>307975</xdr:colOff>
      <xdr:row>85</xdr:row>
      <xdr:rowOff>31750</xdr:rowOff>
    </xdr:to>
    <xdr:sp macro="" textlink="">
      <xdr:nvSpPr>
        <xdr:cNvPr id="13734" name="正方形/長方形 42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13735" name="正方形/長方形 423"/>
        <xdr:cNvSpPr/>
      </xdr:nvSpPr>
      <xdr:spPr>
        <a:xfrm>
          <a:off x="67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13736" name="正方形/長方形 424"/>
        <xdr:cNvSpPr/>
      </xdr:nvSpPr>
      <xdr:spPr>
        <a:xfrm>
          <a:off x="67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66/107</a:t>
          </a: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13737" name="正方形/長方形 425"/>
        <xdr:cNvSpPr/>
      </xdr:nvSpPr>
      <xdr:spPr>
        <a:xfrm>
          <a:off x="7747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13738" name="正方形/長方形 426"/>
        <xdr:cNvSpPr/>
      </xdr:nvSpPr>
      <xdr:spPr>
        <a:xfrm>
          <a:off x="7747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22,450</a:t>
          </a: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13739" name="正方形/長方形 427"/>
        <xdr:cNvSpPr/>
      </xdr:nvSpPr>
      <xdr:spPr>
        <a:xfrm>
          <a:off x="8890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13740" name="正方形/長方形 428"/>
        <xdr:cNvSpPr/>
      </xdr:nvSpPr>
      <xdr:spPr>
        <a:xfrm>
          <a:off x="8890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25,148</a:t>
          </a: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13741" name="正方形/長方形 429"/>
        <xdr:cNvSpPr/>
      </xdr:nvSpPr>
      <xdr:spPr>
        <a:xfrm>
          <a:off x="6604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87</xdr:row>
      <xdr:rowOff>6350</xdr:rowOff>
    </xdr:from>
    <xdr:to>
      <xdr:col>10</xdr:col>
      <xdr:colOff>47625</xdr:colOff>
      <xdr:row>88</xdr:row>
      <xdr:rowOff>59690</xdr:rowOff>
    </xdr:to>
    <xdr:sp macro="" textlink="">
      <xdr:nvSpPr>
        <xdr:cNvPr id="13742" name="テキスト ボックス 430"/>
        <xdr:cNvSpPr txBox="1"/>
      </xdr:nvSpPr>
      <xdr:spPr>
        <a:xfrm>
          <a:off x="6565900" y="14922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101</xdr:row>
      <xdr:rowOff>82550</xdr:rowOff>
    </xdr:from>
    <xdr:to>
      <xdr:col>16</xdr:col>
      <xdr:colOff>307975</xdr:colOff>
      <xdr:row>101</xdr:row>
      <xdr:rowOff>82550</xdr:rowOff>
    </xdr:to>
    <xdr:cxnSp macro="">
      <xdr:nvCxnSpPr>
        <xdr:cNvPr id="13743" name="直線コネクタ 431"/>
        <xdr:cNvCxnSpPr/>
      </xdr:nvCxnSpPr>
      <xdr:spPr>
        <a:xfrm>
          <a:off x="6604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13744" name="直線コネクタ 432"/>
        <xdr:cNvCxnSpPr/>
      </xdr:nvCxnSpPr>
      <xdr:spPr>
        <a:xfrm>
          <a:off x="6604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98</xdr:row>
      <xdr:rowOff>73660</xdr:rowOff>
    </xdr:from>
    <xdr:to>
      <xdr:col>9</xdr:col>
      <xdr:colOff>422275</xdr:colOff>
      <xdr:row>99</xdr:row>
      <xdr:rowOff>161290</xdr:rowOff>
    </xdr:to>
    <xdr:sp macro="" textlink="">
      <xdr:nvSpPr>
        <xdr:cNvPr id="13745" name="テキスト ボックス 433"/>
        <xdr:cNvSpPr txBox="1"/>
      </xdr:nvSpPr>
      <xdr:spPr>
        <a:xfrm>
          <a:off x="6355080" y="1687576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97</xdr:row>
      <xdr:rowOff>6350</xdr:rowOff>
    </xdr:from>
    <xdr:to>
      <xdr:col>16</xdr:col>
      <xdr:colOff>307975</xdr:colOff>
      <xdr:row>97</xdr:row>
      <xdr:rowOff>6350</xdr:rowOff>
    </xdr:to>
    <xdr:cxnSp macro="">
      <xdr:nvCxnSpPr>
        <xdr:cNvPr id="13746" name="直線コネクタ 434"/>
        <xdr:cNvCxnSpPr/>
      </xdr:nvCxnSpPr>
      <xdr:spPr>
        <a:xfrm>
          <a:off x="6604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96</xdr:row>
      <xdr:rowOff>35560</xdr:rowOff>
    </xdr:from>
    <xdr:to>
      <xdr:col>9</xdr:col>
      <xdr:colOff>421640</xdr:colOff>
      <xdr:row>97</xdr:row>
      <xdr:rowOff>123190</xdr:rowOff>
    </xdr:to>
    <xdr:sp macro="" textlink="">
      <xdr:nvSpPr>
        <xdr:cNvPr id="13747" name="テキスト ボックス 435"/>
        <xdr:cNvSpPr txBox="1"/>
      </xdr:nvSpPr>
      <xdr:spPr>
        <a:xfrm>
          <a:off x="6008370" y="16494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9</xdr:col>
      <xdr:colOff>422275</xdr:colOff>
      <xdr:row>94</xdr:row>
      <xdr:rowOff>139700</xdr:rowOff>
    </xdr:from>
    <xdr:to>
      <xdr:col>16</xdr:col>
      <xdr:colOff>307975</xdr:colOff>
      <xdr:row>94</xdr:row>
      <xdr:rowOff>139700</xdr:rowOff>
    </xdr:to>
    <xdr:cxnSp macro="">
      <xdr:nvCxnSpPr>
        <xdr:cNvPr id="13748" name="直線コネクタ 436"/>
        <xdr:cNvCxnSpPr/>
      </xdr:nvCxnSpPr>
      <xdr:spPr>
        <a:xfrm>
          <a:off x="6604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93</xdr:row>
      <xdr:rowOff>168910</xdr:rowOff>
    </xdr:from>
    <xdr:to>
      <xdr:col>9</xdr:col>
      <xdr:colOff>421640</xdr:colOff>
      <xdr:row>95</xdr:row>
      <xdr:rowOff>84455</xdr:rowOff>
    </xdr:to>
    <xdr:sp macro="" textlink="">
      <xdr:nvSpPr>
        <xdr:cNvPr id="13749" name="テキスト ボックス 437"/>
        <xdr:cNvSpPr txBox="1"/>
      </xdr:nvSpPr>
      <xdr:spPr>
        <a:xfrm>
          <a:off x="6008370" y="1611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9</xdr:col>
      <xdr:colOff>422275</xdr:colOff>
      <xdr:row>92</xdr:row>
      <xdr:rowOff>101600</xdr:rowOff>
    </xdr:from>
    <xdr:to>
      <xdr:col>16</xdr:col>
      <xdr:colOff>307975</xdr:colOff>
      <xdr:row>92</xdr:row>
      <xdr:rowOff>101600</xdr:rowOff>
    </xdr:to>
    <xdr:cxnSp macro="">
      <xdr:nvCxnSpPr>
        <xdr:cNvPr id="13750" name="直線コネクタ 438"/>
        <xdr:cNvCxnSpPr/>
      </xdr:nvCxnSpPr>
      <xdr:spPr>
        <a:xfrm>
          <a:off x="6604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91</xdr:row>
      <xdr:rowOff>130810</xdr:rowOff>
    </xdr:from>
    <xdr:to>
      <xdr:col>9</xdr:col>
      <xdr:colOff>421640</xdr:colOff>
      <xdr:row>93</xdr:row>
      <xdr:rowOff>46990</xdr:rowOff>
    </xdr:to>
    <xdr:sp macro="" textlink="">
      <xdr:nvSpPr>
        <xdr:cNvPr id="13751" name="テキスト ボックス 439"/>
        <xdr:cNvSpPr txBox="1"/>
      </xdr:nvSpPr>
      <xdr:spPr>
        <a:xfrm>
          <a:off x="6008370" y="15732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9</xdr:col>
      <xdr:colOff>422275</xdr:colOff>
      <xdr:row>90</xdr:row>
      <xdr:rowOff>63500</xdr:rowOff>
    </xdr:from>
    <xdr:to>
      <xdr:col>16</xdr:col>
      <xdr:colOff>307975</xdr:colOff>
      <xdr:row>90</xdr:row>
      <xdr:rowOff>63500</xdr:rowOff>
    </xdr:to>
    <xdr:cxnSp macro="">
      <xdr:nvCxnSpPr>
        <xdr:cNvPr id="13752" name="直線コネクタ 440"/>
        <xdr:cNvCxnSpPr/>
      </xdr:nvCxnSpPr>
      <xdr:spPr>
        <a:xfrm>
          <a:off x="6604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89</xdr:row>
      <xdr:rowOff>92710</xdr:rowOff>
    </xdr:from>
    <xdr:to>
      <xdr:col>9</xdr:col>
      <xdr:colOff>421640</xdr:colOff>
      <xdr:row>91</xdr:row>
      <xdr:rowOff>8890</xdr:rowOff>
    </xdr:to>
    <xdr:sp macro="" textlink="">
      <xdr:nvSpPr>
        <xdr:cNvPr id="13753" name="テキスト ボックス 441"/>
        <xdr:cNvSpPr txBox="1"/>
      </xdr:nvSpPr>
      <xdr:spPr>
        <a:xfrm>
          <a:off x="6008370" y="15351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9</xdr:col>
      <xdr:colOff>422275</xdr:colOff>
      <xdr:row>88</xdr:row>
      <xdr:rowOff>25400</xdr:rowOff>
    </xdr:from>
    <xdr:to>
      <xdr:col>16</xdr:col>
      <xdr:colOff>307975</xdr:colOff>
      <xdr:row>88</xdr:row>
      <xdr:rowOff>25400</xdr:rowOff>
    </xdr:to>
    <xdr:cxnSp macro="">
      <xdr:nvCxnSpPr>
        <xdr:cNvPr id="13754" name="直線コネクタ 442"/>
        <xdr:cNvCxnSpPr/>
      </xdr:nvCxnSpPr>
      <xdr:spPr>
        <a:xfrm>
          <a:off x="6604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87</xdr:row>
      <xdr:rowOff>54610</xdr:rowOff>
    </xdr:from>
    <xdr:to>
      <xdr:col>9</xdr:col>
      <xdr:colOff>421640</xdr:colOff>
      <xdr:row>88</xdr:row>
      <xdr:rowOff>141605</xdr:rowOff>
    </xdr:to>
    <xdr:sp macro="" textlink="">
      <xdr:nvSpPr>
        <xdr:cNvPr id="13755" name="テキスト ボックス 443"/>
        <xdr:cNvSpPr txBox="1"/>
      </xdr:nvSpPr>
      <xdr:spPr>
        <a:xfrm>
          <a:off x="6008370" y="14970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500,000</a:t>
          </a: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13756" name="普通建設事業費 （ うち更新整備　）グラフ枠"/>
        <xdr:cNvSpPr/>
      </xdr:nvSpPr>
      <xdr:spPr>
        <a:xfrm>
          <a:off x="6604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91</xdr:row>
      <xdr:rowOff>116205</xdr:rowOff>
    </xdr:from>
    <xdr:to>
      <xdr:col>15</xdr:col>
      <xdr:colOff>180340</xdr:colOff>
      <xdr:row>99</xdr:row>
      <xdr:rowOff>19685</xdr:rowOff>
    </xdr:to>
    <xdr:cxnSp macro="">
      <xdr:nvCxnSpPr>
        <xdr:cNvPr id="13757" name="直線コネクタ 445"/>
        <xdr:cNvCxnSpPr/>
      </xdr:nvCxnSpPr>
      <xdr:spPr>
        <a:xfrm flipV="1">
          <a:off x="10475595" y="15718155"/>
          <a:ext cx="1270" cy="12750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99</xdr:row>
      <xdr:rowOff>23495</xdr:rowOff>
    </xdr:from>
    <xdr:to>
      <xdr:col>16</xdr:col>
      <xdr:colOff>15875</xdr:colOff>
      <xdr:row>100</xdr:row>
      <xdr:rowOff>111125</xdr:rowOff>
    </xdr:to>
    <xdr:sp macro="" textlink="">
      <xdr:nvSpPr>
        <xdr:cNvPr id="13758" name="普通建設事業費 （ うち更新整備　）最小値テキスト"/>
        <xdr:cNvSpPr txBox="1"/>
      </xdr:nvSpPr>
      <xdr:spPr>
        <a:xfrm>
          <a:off x="10528300" y="1699704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6,556</a:t>
          </a:r>
        </a:p>
      </xdr:txBody>
    </xdr:sp>
    <xdr:clientData/>
  </xdr:twoCellAnchor>
  <xdr:twoCellAnchor>
    <xdr:from>
      <xdr:col>15</xdr:col>
      <xdr:colOff>92075</xdr:colOff>
      <xdr:row>99</xdr:row>
      <xdr:rowOff>19685</xdr:rowOff>
    </xdr:from>
    <xdr:to>
      <xdr:col>15</xdr:col>
      <xdr:colOff>269875</xdr:colOff>
      <xdr:row>99</xdr:row>
      <xdr:rowOff>19685</xdr:rowOff>
    </xdr:to>
    <xdr:cxnSp macro="">
      <xdr:nvCxnSpPr>
        <xdr:cNvPr id="13759" name="直線コネクタ 447"/>
        <xdr:cNvCxnSpPr/>
      </xdr:nvCxnSpPr>
      <xdr:spPr>
        <a:xfrm>
          <a:off x="10388600" y="169932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90</xdr:row>
      <xdr:rowOff>63500</xdr:rowOff>
    </xdr:from>
    <xdr:to>
      <xdr:col>16</xdr:col>
      <xdr:colOff>144780</xdr:colOff>
      <xdr:row>91</xdr:row>
      <xdr:rowOff>150495</xdr:rowOff>
    </xdr:to>
    <xdr:sp macro="" textlink="">
      <xdr:nvSpPr>
        <xdr:cNvPr id="13760" name="普通建設事業費 （ うち更新整備　）最大値テキスト"/>
        <xdr:cNvSpPr txBox="1"/>
      </xdr:nvSpPr>
      <xdr:spPr>
        <a:xfrm>
          <a:off x="10528300" y="1549400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341,244</a:t>
          </a:r>
        </a:p>
      </xdr:txBody>
    </xdr:sp>
    <xdr:clientData/>
  </xdr:twoCellAnchor>
  <xdr:twoCellAnchor>
    <xdr:from>
      <xdr:col>15</xdr:col>
      <xdr:colOff>92075</xdr:colOff>
      <xdr:row>91</xdr:row>
      <xdr:rowOff>116205</xdr:rowOff>
    </xdr:from>
    <xdr:to>
      <xdr:col>15</xdr:col>
      <xdr:colOff>269875</xdr:colOff>
      <xdr:row>91</xdr:row>
      <xdr:rowOff>116205</xdr:rowOff>
    </xdr:to>
    <xdr:cxnSp macro="">
      <xdr:nvCxnSpPr>
        <xdr:cNvPr id="13761" name="直線コネクタ 449"/>
        <xdr:cNvCxnSpPr/>
      </xdr:nvCxnSpPr>
      <xdr:spPr>
        <a:xfrm>
          <a:off x="10388600" y="157181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97</xdr:row>
      <xdr:rowOff>102235</xdr:rowOff>
    </xdr:from>
    <xdr:to>
      <xdr:col>15</xdr:col>
      <xdr:colOff>180975</xdr:colOff>
      <xdr:row>98</xdr:row>
      <xdr:rowOff>80645</xdr:rowOff>
    </xdr:to>
    <xdr:cxnSp macro="">
      <xdr:nvCxnSpPr>
        <xdr:cNvPr id="13762" name="直線コネクタ 450"/>
        <xdr:cNvCxnSpPr/>
      </xdr:nvCxnSpPr>
      <xdr:spPr>
        <a:xfrm>
          <a:off x="9639300" y="16732885"/>
          <a:ext cx="838200" cy="149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96</xdr:row>
      <xdr:rowOff>103505</xdr:rowOff>
    </xdr:from>
    <xdr:to>
      <xdr:col>16</xdr:col>
      <xdr:colOff>80645</xdr:colOff>
      <xdr:row>98</xdr:row>
      <xdr:rowOff>19685</xdr:rowOff>
    </xdr:to>
    <xdr:sp macro="" textlink="">
      <xdr:nvSpPr>
        <xdr:cNvPr id="13763" name="普通建設事業費 （ うち更新整備　）平均値テキスト"/>
        <xdr:cNvSpPr txBox="1"/>
      </xdr:nvSpPr>
      <xdr:spPr>
        <a:xfrm>
          <a:off x="10528300" y="16562705"/>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67,170</a:t>
          </a:r>
        </a:p>
      </xdr:txBody>
    </xdr:sp>
    <xdr:clientData/>
  </xdr:twoCellAnchor>
  <xdr:twoCellAnchor>
    <xdr:from>
      <xdr:col>15</xdr:col>
      <xdr:colOff>130175</xdr:colOff>
      <xdr:row>97</xdr:row>
      <xdr:rowOff>80645</xdr:rowOff>
    </xdr:from>
    <xdr:to>
      <xdr:col>15</xdr:col>
      <xdr:colOff>231775</xdr:colOff>
      <xdr:row>98</xdr:row>
      <xdr:rowOff>10795</xdr:rowOff>
    </xdr:to>
    <xdr:sp macro="" textlink="">
      <xdr:nvSpPr>
        <xdr:cNvPr id="13764" name="フローチャート : 判断 452"/>
        <xdr:cNvSpPr/>
      </xdr:nvSpPr>
      <xdr:spPr>
        <a:xfrm>
          <a:off x="10426700" y="16711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13</xdr:col>
      <xdr:colOff>663575</xdr:colOff>
      <xdr:row>97</xdr:row>
      <xdr:rowOff>156210</xdr:rowOff>
    </xdr:from>
    <xdr:to>
      <xdr:col>14</xdr:col>
      <xdr:colOff>79375</xdr:colOff>
      <xdr:row>98</xdr:row>
      <xdr:rowOff>86360</xdr:rowOff>
    </xdr:to>
    <xdr:sp macro="" textlink="">
      <xdr:nvSpPr>
        <xdr:cNvPr id="13765" name="フローチャート : 判断 453"/>
        <xdr:cNvSpPr/>
      </xdr:nvSpPr>
      <xdr:spPr>
        <a:xfrm>
          <a:off x="9588500" y="16786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98</xdr:row>
      <xdr:rowOff>77470</xdr:rowOff>
    </xdr:from>
    <xdr:to>
      <xdr:col>14</xdr:col>
      <xdr:colOff>295910</xdr:colOff>
      <xdr:row>99</xdr:row>
      <xdr:rowOff>164465</xdr:rowOff>
    </xdr:to>
    <xdr:sp macro="" textlink="">
      <xdr:nvSpPr>
        <xdr:cNvPr id="13766" name="テキスト ボックス 454"/>
        <xdr:cNvSpPr txBox="1"/>
      </xdr:nvSpPr>
      <xdr:spPr>
        <a:xfrm>
          <a:off x="9371965" y="1687957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47,390</a:t>
          </a:r>
        </a:p>
      </xdr:txBody>
    </xdr:sp>
    <xdr:clientData/>
  </xdr:twoCellAnchor>
  <xdr:twoCellAnchor editAs="oneCell">
    <xdr:from>
      <xdr:col>14</xdr:col>
      <xdr:colOff>676275</xdr:colOff>
      <xdr:row>101</xdr:row>
      <xdr:rowOff>80010</xdr:rowOff>
    </xdr:from>
    <xdr:to>
      <xdr:col>16</xdr:col>
      <xdr:colOff>66675</xdr:colOff>
      <xdr:row>102</xdr:row>
      <xdr:rowOff>167640</xdr:rowOff>
    </xdr:to>
    <xdr:sp macro="" textlink="">
      <xdr:nvSpPr>
        <xdr:cNvPr id="13767" name="テキスト ボックス 455"/>
        <xdr:cNvSpPr txBox="1"/>
      </xdr:nvSpPr>
      <xdr:spPr>
        <a:xfrm>
          <a:off x="10287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101</xdr:row>
      <xdr:rowOff>80010</xdr:rowOff>
    </xdr:from>
    <xdr:to>
      <xdr:col>14</xdr:col>
      <xdr:colOff>599440</xdr:colOff>
      <xdr:row>102</xdr:row>
      <xdr:rowOff>167640</xdr:rowOff>
    </xdr:to>
    <xdr:sp macro="" textlink="">
      <xdr:nvSpPr>
        <xdr:cNvPr id="13768" name="テキスト ボックス 456"/>
        <xdr:cNvSpPr txBox="1"/>
      </xdr:nvSpPr>
      <xdr:spPr>
        <a:xfrm>
          <a:off x="9448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101</xdr:row>
      <xdr:rowOff>80010</xdr:rowOff>
    </xdr:from>
    <xdr:to>
      <xdr:col>13</xdr:col>
      <xdr:colOff>396240</xdr:colOff>
      <xdr:row>102</xdr:row>
      <xdr:rowOff>167640</xdr:rowOff>
    </xdr:to>
    <xdr:sp macro="" textlink="">
      <xdr:nvSpPr>
        <xdr:cNvPr id="13769" name="テキスト ボックス 457"/>
        <xdr:cNvSpPr txBox="1"/>
      </xdr:nvSpPr>
      <xdr:spPr>
        <a:xfrm>
          <a:off x="8559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101</xdr:row>
      <xdr:rowOff>80010</xdr:rowOff>
    </xdr:from>
    <xdr:to>
      <xdr:col>12</xdr:col>
      <xdr:colOff>193040</xdr:colOff>
      <xdr:row>102</xdr:row>
      <xdr:rowOff>167640</xdr:rowOff>
    </xdr:to>
    <xdr:sp macro="" textlink="">
      <xdr:nvSpPr>
        <xdr:cNvPr id="13770" name="テキスト ボックス 458"/>
        <xdr:cNvSpPr txBox="1"/>
      </xdr:nvSpPr>
      <xdr:spPr>
        <a:xfrm>
          <a:off x="7670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101</xdr:row>
      <xdr:rowOff>80010</xdr:rowOff>
    </xdr:from>
    <xdr:to>
      <xdr:col>10</xdr:col>
      <xdr:colOff>675640</xdr:colOff>
      <xdr:row>102</xdr:row>
      <xdr:rowOff>167640</xdr:rowOff>
    </xdr:to>
    <xdr:sp macro="" textlink="">
      <xdr:nvSpPr>
        <xdr:cNvPr id="13771" name="テキスト ボックス 459"/>
        <xdr:cNvSpPr txBox="1"/>
      </xdr:nvSpPr>
      <xdr:spPr>
        <a:xfrm>
          <a:off x="6781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98</xdr:row>
      <xdr:rowOff>29845</xdr:rowOff>
    </xdr:from>
    <xdr:to>
      <xdr:col>15</xdr:col>
      <xdr:colOff>231775</xdr:colOff>
      <xdr:row>98</xdr:row>
      <xdr:rowOff>132080</xdr:rowOff>
    </xdr:to>
    <xdr:sp macro="" textlink="">
      <xdr:nvSpPr>
        <xdr:cNvPr id="13772" name="円/楕円 460"/>
        <xdr:cNvSpPr/>
      </xdr:nvSpPr>
      <xdr:spPr>
        <a:xfrm>
          <a:off x="10426700" y="1683194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97</xdr:row>
      <xdr:rowOff>116205</xdr:rowOff>
    </xdr:from>
    <xdr:to>
      <xdr:col>16</xdr:col>
      <xdr:colOff>80645</xdr:colOff>
      <xdr:row>99</xdr:row>
      <xdr:rowOff>32385</xdr:rowOff>
    </xdr:to>
    <xdr:sp macro="" textlink="">
      <xdr:nvSpPr>
        <xdr:cNvPr id="13773" name="普通建設事業費 （ うち更新整備　）該当値テキスト"/>
        <xdr:cNvSpPr txBox="1"/>
      </xdr:nvSpPr>
      <xdr:spPr>
        <a:xfrm>
          <a:off x="10528300" y="1674685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35,571</a:t>
          </a:r>
        </a:p>
      </xdr:txBody>
    </xdr:sp>
    <xdr:clientData/>
  </xdr:twoCellAnchor>
  <xdr:twoCellAnchor>
    <xdr:from>
      <xdr:col>13</xdr:col>
      <xdr:colOff>663575</xdr:colOff>
      <xdr:row>97</xdr:row>
      <xdr:rowOff>52070</xdr:rowOff>
    </xdr:from>
    <xdr:to>
      <xdr:col>14</xdr:col>
      <xdr:colOff>79375</xdr:colOff>
      <xdr:row>97</xdr:row>
      <xdr:rowOff>153035</xdr:rowOff>
    </xdr:to>
    <xdr:sp macro="" textlink="">
      <xdr:nvSpPr>
        <xdr:cNvPr id="13774" name="円/楕円 462"/>
        <xdr:cNvSpPr/>
      </xdr:nvSpPr>
      <xdr:spPr>
        <a:xfrm>
          <a:off x="9588500" y="1668272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95</xdr:row>
      <xdr:rowOff>169545</xdr:rowOff>
    </xdr:from>
    <xdr:to>
      <xdr:col>14</xdr:col>
      <xdr:colOff>295910</xdr:colOff>
      <xdr:row>97</xdr:row>
      <xdr:rowOff>85090</xdr:rowOff>
    </xdr:to>
    <xdr:sp macro="" textlink="">
      <xdr:nvSpPr>
        <xdr:cNvPr id="13775" name="テキスト ボックス 463"/>
        <xdr:cNvSpPr txBox="1"/>
      </xdr:nvSpPr>
      <xdr:spPr>
        <a:xfrm>
          <a:off x="9371965" y="1645729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74,834</a:t>
          </a:r>
        </a:p>
      </xdr:txBody>
    </xdr:sp>
    <xdr:clientData/>
  </xdr:twoCellAnchor>
  <xdr:twoCellAnchor>
    <xdr:from>
      <xdr:col>18</xdr:col>
      <xdr:colOff>73025</xdr:colOff>
      <xdr:row>23</xdr:row>
      <xdr:rowOff>57150</xdr:rowOff>
    </xdr:from>
    <xdr:to>
      <xdr:col>24</xdr:col>
      <xdr:colOff>644525</xdr:colOff>
      <xdr:row>25</xdr:row>
      <xdr:rowOff>31750</xdr:rowOff>
    </xdr:to>
    <xdr:sp macro="" textlink="">
      <xdr:nvSpPr>
        <xdr:cNvPr id="13776" name="正方形/長方形 46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13777" name="正方形/長方形 465"/>
        <xdr:cNvSpPr/>
      </xdr:nvSpPr>
      <xdr:spPr>
        <a:xfrm>
          <a:off x="12573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13778" name="正方形/長方形 466"/>
        <xdr:cNvSpPr/>
      </xdr:nvSpPr>
      <xdr:spPr>
        <a:xfrm>
          <a:off x="12573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6/107</a:t>
          </a: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13779" name="正方形/長方形 467"/>
        <xdr:cNvSpPr/>
      </xdr:nvSpPr>
      <xdr:spPr>
        <a:xfrm>
          <a:off x="135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13780" name="正方形/長方形 468"/>
        <xdr:cNvSpPr/>
      </xdr:nvSpPr>
      <xdr:spPr>
        <a:xfrm>
          <a:off x="135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2,124</a:t>
          </a: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13781" name="正方形/長方形 469"/>
        <xdr:cNvSpPr/>
      </xdr:nvSpPr>
      <xdr:spPr>
        <a:xfrm>
          <a:off x="14732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13782" name="正方形/長方形 470"/>
        <xdr:cNvSpPr/>
      </xdr:nvSpPr>
      <xdr:spPr>
        <a:xfrm>
          <a:off x="14732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3,488</a:t>
          </a: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13783" name="正方形/長方形 471"/>
        <xdr:cNvSpPr/>
      </xdr:nvSpPr>
      <xdr:spPr>
        <a:xfrm>
          <a:off x="12446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27</xdr:row>
      <xdr:rowOff>6350</xdr:rowOff>
    </xdr:from>
    <xdr:to>
      <xdr:col>18</xdr:col>
      <xdr:colOff>384175</xdr:colOff>
      <xdr:row>28</xdr:row>
      <xdr:rowOff>59690</xdr:rowOff>
    </xdr:to>
    <xdr:sp macro="" textlink="">
      <xdr:nvSpPr>
        <xdr:cNvPr id="13784" name="テキスト ボックス 472"/>
        <xdr:cNvSpPr txBox="1"/>
      </xdr:nvSpPr>
      <xdr:spPr>
        <a:xfrm>
          <a:off x="12407900" y="4635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41</xdr:row>
      <xdr:rowOff>82550</xdr:rowOff>
    </xdr:from>
    <xdr:to>
      <xdr:col>24</xdr:col>
      <xdr:colOff>644525</xdr:colOff>
      <xdr:row>41</xdr:row>
      <xdr:rowOff>82550</xdr:rowOff>
    </xdr:to>
    <xdr:cxnSp macro="">
      <xdr:nvCxnSpPr>
        <xdr:cNvPr id="13785" name="直線コネクタ 473"/>
        <xdr:cNvCxnSpPr/>
      </xdr:nvCxnSpPr>
      <xdr:spPr>
        <a:xfrm>
          <a:off x="12446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139700</xdr:rowOff>
    </xdr:from>
    <xdr:to>
      <xdr:col>24</xdr:col>
      <xdr:colOff>644525</xdr:colOff>
      <xdr:row>38</xdr:row>
      <xdr:rowOff>139700</xdr:rowOff>
    </xdr:to>
    <xdr:cxnSp macro="">
      <xdr:nvCxnSpPr>
        <xdr:cNvPr id="13786" name="直線コネクタ 474"/>
        <xdr:cNvCxnSpPr/>
      </xdr:nvCxnSpPr>
      <xdr:spPr>
        <a:xfrm>
          <a:off x="12446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37</xdr:row>
      <xdr:rowOff>168910</xdr:rowOff>
    </xdr:from>
    <xdr:to>
      <xdr:col>18</xdr:col>
      <xdr:colOff>72390</xdr:colOff>
      <xdr:row>39</xdr:row>
      <xdr:rowOff>84455</xdr:rowOff>
    </xdr:to>
    <xdr:sp macro="" textlink="">
      <xdr:nvSpPr>
        <xdr:cNvPr id="13787" name="テキスト ボックス 475"/>
        <xdr:cNvSpPr txBox="1"/>
      </xdr:nvSpPr>
      <xdr:spPr>
        <a:xfrm>
          <a:off x="12197080" y="6512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36</xdr:row>
      <xdr:rowOff>25400</xdr:rowOff>
    </xdr:from>
    <xdr:to>
      <xdr:col>24</xdr:col>
      <xdr:colOff>644525</xdr:colOff>
      <xdr:row>36</xdr:row>
      <xdr:rowOff>25400</xdr:rowOff>
    </xdr:to>
    <xdr:cxnSp macro="">
      <xdr:nvCxnSpPr>
        <xdr:cNvPr id="13788" name="直線コネクタ 476"/>
        <xdr:cNvCxnSpPr/>
      </xdr:nvCxnSpPr>
      <xdr:spPr>
        <a:xfrm>
          <a:off x="12446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35</xdr:row>
      <xdr:rowOff>54610</xdr:rowOff>
    </xdr:from>
    <xdr:to>
      <xdr:col>18</xdr:col>
      <xdr:colOff>72390</xdr:colOff>
      <xdr:row>36</xdr:row>
      <xdr:rowOff>141605</xdr:rowOff>
    </xdr:to>
    <xdr:sp macro="" textlink="">
      <xdr:nvSpPr>
        <xdr:cNvPr id="13789" name="テキスト ボックス 477"/>
        <xdr:cNvSpPr txBox="1"/>
      </xdr:nvSpPr>
      <xdr:spPr>
        <a:xfrm>
          <a:off x="11850370" y="60553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33</xdr:row>
      <xdr:rowOff>82550</xdr:rowOff>
    </xdr:from>
    <xdr:to>
      <xdr:col>24</xdr:col>
      <xdr:colOff>644525</xdr:colOff>
      <xdr:row>33</xdr:row>
      <xdr:rowOff>82550</xdr:rowOff>
    </xdr:to>
    <xdr:cxnSp macro="">
      <xdr:nvCxnSpPr>
        <xdr:cNvPr id="13790" name="直線コネクタ 478"/>
        <xdr:cNvCxnSpPr/>
      </xdr:nvCxnSpPr>
      <xdr:spPr>
        <a:xfrm>
          <a:off x="12446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32</xdr:row>
      <xdr:rowOff>111760</xdr:rowOff>
    </xdr:from>
    <xdr:to>
      <xdr:col>18</xdr:col>
      <xdr:colOff>72390</xdr:colOff>
      <xdr:row>34</xdr:row>
      <xdr:rowOff>27305</xdr:rowOff>
    </xdr:to>
    <xdr:sp macro="" textlink="">
      <xdr:nvSpPr>
        <xdr:cNvPr id="13791" name="テキスト ボックス 479"/>
        <xdr:cNvSpPr txBox="1"/>
      </xdr:nvSpPr>
      <xdr:spPr>
        <a:xfrm>
          <a:off x="11850370" y="5598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18</xdr:col>
      <xdr:colOff>73025</xdr:colOff>
      <xdr:row>30</xdr:row>
      <xdr:rowOff>139700</xdr:rowOff>
    </xdr:from>
    <xdr:to>
      <xdr:col>24</xdr:col>
      <xdr:colOff>644525</xdr:colOff>
      <xdr:row>30</xdr:row>
      <xdr:rowOff>139700</xdr:rowOff>
    </xdr:to>
    <xdr:cxnSp macro="">
      <xdr:nvCxnSpPr>
        <xdr:cNvPr id="13792" name="直線コネクタ 480"/>
        <xdr:cNvCxnSpPr/>
      </xdr:nvCxnSpPr>
      <xdr:spPr>
        <a:xfrm>
          <a:off x="12446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29</xdr:row>
      <xdr:rowOff>168910</xdr:rowOff>
    </xdr:from>
    <xdr:to>
      <xdr:col>18</xdr:col>
      <xdr:colOff>72390</xdr:colOff>
      <xdr:row>31</xdr:row>
      <xdr:rowOff>84455</xdr:rowOff>
    </xdr:to>
    <xdr:sp macro="" textlink="">
      <xdr:nvSpPr>
        <xdr:cNvPr id="13793" name="テキスト ボックス 481"/>
        <xdr:cNvSpPr txBox="1"/>
      </xdr:nvSpPr>
      <xdr:spPr>
        <a:xfrm>
          <a:off x="11850370" y="5140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18</xdr:col>
      <xdr:colOff>73025</xdr:colOff>
      <xdr:row>28</xdr:row>
      <xdr:rowOff>25400</xdr:rowOff>
    </xdr:from>
    <xdr:to>
      <xdr:col>24</xdr:col>
      <xdr:colOff>644525</xdr:colOff>
      <xdr:row>28</xdr:row>
      <xdr:rowOff>25400</xdr:rowOff>
    </xdr:to>
    <xdr:cxnSp macro="">
      <xdr:nvCxnSpPr>
        <xdr:cNvPr id="13794" name="直線コネクタ 482"/>
        <xdr:cNvCxnSpPr/>
      </xdr:nvCxnSpPr>
      <xdr:spPr>
        <a:xfrm>
          <a:off x="12446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27</xdr:row>
      <xdr:rowOff>54610</xdr:rowOff>
    </xdr:from>
    <xdr:to>
      <xdr:col>18</xdr:col>
      <xdr:colOff>72390</xdr:colOff>
      <xdr:row>28</xdr:row>
      <xdr:rowOff>141605</xdr:rowOff>
    </xdr:to>
    <xdr:sp macro="" textlink="">
      <xdr:nvSpPr>
        <xdr:cNvPr id="13795" name="テキスト ボックス 483"/>
        <xdr:cNvSpPr txBox="1"/>
      </xdr:nvSpPr>
      <xdr:spPr>
        <a:xfrm>
          <a:off x="11850370" y="468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13796" name="災害復旧事業費グラフ枠"/>
        <xdr:cNvSpPr/>
      </xdr:nvSpPr>
      <xdr:spPr>
        <a:xfrm>
          <a:off x="12446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32</xdr:row>
      <xdr:rowOff>8255</xdr:rowOff>
    </xdr:from>
    <xdr:to>
      <xdr:col>23</xdr:col>
      <xdr:colOff>516890</xdr:colOff>
      <xdr:row>38</xdr:row>
      <xdr:rowOff>139700</xdr:rowOff>
    </xdr:to>
    <xdr:cxnSp macro="">
      <xdr:nvCxnSpPr>
        <xdr:cNvPr id="13797" name="直線コネクタ 485"/>
        <xdr:cNvCxnSpPr/>
      </xdr:nvCxnSpPr>
      <xdr:spPr>
        <a:xfrm flipV="1">
          <a:off x="16317595" y="5494655"/>
          <a:ext cx="1270" cy="11601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38</xdr:row>
      <xdr:rowOff>144780</xdr:rowOff>
    </xdr:from>
    <xdr:to>
      <xdr:col>24</xdr:col>
      <xdr:colOff>132080</xdr:colOff>
      <xdr:row>40</xdr:row>
      <xdr:rowOff>60325</xdr:rowOff>
    </xdr:to>
    <xdr:sp macro="" textlink="">
      <xdr:nvSpPr>
        <xdr:cNvPr id="13798" name="災害復旧事業費最小値テキスト"/>
        <xdr:cNvSpPr txBox="1"/>
      </xdr:nvSpPr>
      <xdr:spPr>
        <a:xfrm>
          <a:off x="16370300" y="665988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23</xdr:col>
      <xdr:colOff>428625</xdr:colOff>
      <xdr:row>38</xdr:row>
      <xdr:rowOff>139700</xdr:rowOff>
    </xdr:from>
    <xdr:to>
      <xdr:col>23</xdr:col>
      <xdr:colOff>606425</xdr:colOff>
      <xdr:row>38</xdr:row>
      <xdr:rowOff>139700</xdr:rowOff>
    </xdr:to>
    <xdr:cxnSp macro="">
      <xdr:nvCxnSpPr>
        <xdr:cNvPr id="13799" name="直線コネクタ 487"/>
        <xdr:cNvCxnSpPr/>
      </xdr:nvCxnSpPr>
      <xdr:spPr>
        <a:xfrm>
          <a:off x="16230600" y="6654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30</xdr:row>
      <xdr:rowOff>126365</xdr:rowOff>
    </xdr:from>
    <xdr:to>
      <xdr:col>24</xdr:col>
      <xdr:colOff>481330</xdr:colOff>
      <xdr:row>32</xdr:row>
      <xdr:rowOff>42545</xdr:rowOff>
    </xdr:to>
    <xdr:sp macro="" textlink="">
      <xdr:nvSpPr>
        <xdr:cNvPr id="13800" name="災害復旧事業費最大値テキスト"/>
        <xdr:cNvSpPr txBox="1"/>
      </xdr:nvSpPr>
      <xdr:spPr>
        <a:xfrm>
          <a:off x="16370300" y="526986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253,718</a:t>
          </a:r>
        </a:p>
      </xdr:txBody>
    </xdr:sp>
    <xdr:clientData/>
  </xdr:twoCellAnchor>
  <xdr:twoCellAnchor>
    <xdr:from>
      <xdr:col>23</xdr:col>
      <xdr:colOff>428625</xdr:colOff>
      <xdr:row>32</xdr:row>
      <xdr:rowOff>8255</xdr:rowOff>
    </xdr:from>
    <xdr:to>
      <xdr:col>23</xdr:col>
      <xdr:colOff>606425</xdr:colOff>
      <xdr:row>32</xdr:row>
      <xdr:rowOff>8255</xdr:rowOff>
    </xdr:to>
    <xdr:cxnSp macro="">
      <xdr:nvCxnSpPr>
        <xdr:cNvPr id="13801" name="直線コネクタ 489"/>
        <xdr:cNvCxnSpPr/>
      </xdr:nvCxnSpPr>
      <xdr:spPr>
        <a:xfrm>
          <a:off x="16230600" y="54946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99060</xdr:rowOff>
    </xdr:from>
    <xdr:to>
      <xdr:col>23</xdr:col>
      <xdr:colOff>517525</xdr:colOff>
      <xdr:row>38</xdr:row>
      <xdr:rowOff>52070</xdr:rowOff>
    </xdr:to>
    <xdr:cxnSp macro="">
      <xdr:nvCxnSpPr>
        <xdr:cNvPr id="13802" name="直線コネクタ 490"/>
        <xdr:cNvCxnSpPr/>
      </xdr:nvCxnSpPr>
      <xdr:spPr>
        <a:xfrm flipV="1">
          <a:off x="15481300" y="6442710"/>
          <a:ext cx="838200" cy="1244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38</xdr:row>
      <xdr:rowOff>17780</xdr:rowOff>
    </xdr:from>
    <xdr:to>
      <xdr:col>24</xdr:col>
      <xdr:colOff>417195</xdr:colOff>
      <xdr:row>39</xdr:row>
      <xdr:rowOff>104775</xdr:rowOff>
    </xdr:to>
    <xdr:sp macro="" textlink="">
      <xdr:nvSpPr>
        <xdr:cNvPr id="13803" name="災害復旧事業費平均値テキスト"/>
        <xdr:cNvSpPr txBox="1"/>
      </xdr:nvSpPr>
      <xdr:spPr>
        <a:xfrm>
          <a:off x="16370300" y="6532880"/>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10,846</a:t>
          </a:r>
        </a:p>
      </xdr:txBody>
    </xdr:sp>
    <xdr:clientData/>
  </xdr:twoCellAnchor>
  <xdr:twoCellAnchor>
    <xdr:from>
      <xdr:col>23</xdr:col>
      <xdr:colOff>466725</xdr:colOff>
      <xdr:row>38</xdr:row>
      <xdr:rowOff>39370</xdr:rowOff>
    </xdr:from>
    <xdr:to>
      <xdr:col>23</xdr:col>
      <xdr:colOff>568325</xdr:colOff>
      <xdr:row>38</xdr:row>
      <xdr:rowOff>140970</xdr:rowOff>
    </xdr:to>
    <xdr:sp macro="" textlink="">
      <xdr:nvSpPr>
        <xdr:cNvPr id="13804" name="フローチャート : 判断 492"/>
        <xdr:cNvSpPr/>
      </xdr:nvSpPr>
      <xdr:spPr>
        <a:xfrm>
          <a:off x="16268700" y="6554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37</xdr:row>
      <xdr:rowOff>26670</xdr:rowOff>
    </xdr:from>
    <xdr:to>
      <xdr:col>22</xdr:col>
      <xdr:colOff>365125</xdr:colOff>
      <xdr:row>38</xdr:row>
      <xdr:rowOff>52070</xdr:rowOff>
    </xdr:to>
    <xdr:cxnSp macro="">
      <xdr:nvCxnSpPr>
        <xdr:cNvPr id="13805" name="直線コネクタ 493"/>
        <xdr:cNvCxnSpPr/>
      </xdr:nvCxnSpPr>
      <xdr:spPr>
        <a:xfrm>
          <a:off x="14592300" y="6370320"/>
          <a:ext cx="889000" cy="1968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19050</xdr:rowOff>
    </xdr:from>
    <xdr:to>
      <xdr:col>22</xdr:col>
      <xdr:colOff>415925</xdr:colOff>
      <xdr:row>38</xdr:row>
      <xdr:rowOff>120650</xdr:rowOff>
    </xdr:to>
    <xdr:sp macro="" textlink="">
      <xdr:nvSpPr>
        <xdr:cNvPr id="13806" name="フローチャート : 判断 494"/>
        <xdr:cNvSpPr/>
      </xdr:nvSpPr>
      <xdr:spPr>
        <a:xfrm>
          <a:off x="15430500" y="6534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38</xdr:row>
      <xdr:rowOff>111760</xdr:rowOff>
    </xdr:from>
    <xdr:to>
      <xdr:col>22</xdr:col>
      <xdr:colOff>632460</xdr:colOff>
      <xdr:row>40</xdr:row>
      <xdr:rowOff>27305</xdr:rowOff>
    </xdr:to>
    <xdr:sp macro="" textlink="">
      <xdr:nvSpPr>
        <xdr:cNvPr id="13807" name="テキスト ボックス 495"/>
        <xdr:cNvSpPr txBox="1"/>
      </xdr:nvSpPr>
      <xdr:spPr>
        <a:xfrm>
          <a:off x="15213965" y="662686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15,323</a:t>
          </a:r>
        </a:p>
      </xdr:txBody>
    </xdr:sp>
    <xdr:clientData/>
  </xdr:twoCellAnchor>
  <xdr:twoCellAnchor>
    <xdr:from>
      <xdr:col>19</xdr:col>
      <xdr:colOff>644525</xdr:colOff>
      <xdr:row>33</xdr:row>
      <xdr:rowOff>81280</xdr:rowOff>
    </xdr:from>
    <xdr:to>
      <xdr:col>21</xdr:col>
      <xdr:colOff>161925</xdr:colOff>
      <xdr:row>37</xdr:row>
      <xdr:rowOff>26670</xdr:rowOff>
    </xdr:to>
    <xdr:cxnSp macro="">
      <xdr:nvCxnSpPr>
        <xdr:cNvPr id="13808" name="直線コネクタ 496"/>
        <xdr:cNvCxnSpPr/>
      </xdr:nvCxnSpPr>
      <xdr:spPr>
        <a:xfrm>
          <a:off x="13703300" y="5739130"/>
          <a:ext cx="889000" cy="6311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25400</xdr:rowOff>
    </xdr:from>
    <xdr:to>
      <xdr:col>21</xdr:col>
      <xdr:colOff>212725</xdr:colOff>
      <xdr:row>38</xdr:row>
      <xdr:rowOff>127000</xdr:rowOff>
    </xdr:to>
    <xdr:sp macro="" textlink="">
      <xdr:nvSpPr>
        <xdr:cNvPr id="13809" name="フローチャート : 判断 497"/>
        <xdr:cNvSpPr/>
      </xdr:nvSpPr>
      <xdr:spPr>
        <a:xfrm>
          <a:off x="14541500" y="654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38</xdr:row>
      <xdr:rowOff>118110</xdr:rowOff>
    </xdr:from>
    <xdr:to>
      <xdr:col>21</xdr:col>
      <xdr:colOff>429260</xdr:colOff>
      <xdr:row>40</xdr:row>
      <xdr:rowOff>34290</xdr:rowOff>
    </xdr:to>
    <xdr:sp macro="" textlink="">
      <xdr:nvSpPr>
        <xdr:cNvPr id="13810" name="テキスト ボックス 498"/>
        <xdr:cNvSpPr txBox="1"/>
      </xdr:nvSpPr>
      <xdr:spPr>
        <a:xfrm>
          <a:off x="14324965" y="663321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13,906</a:t>
          </a:r>
        </a:p>
      </xdr:txBody>
    </xdr:sp>
    <xdr:clientData/>
  </xdr:twoCellAnchor>
  <xdr:twoCellAnchor>
    <xdr:from>
      <xdr:col>18</xdr:col>
      <xdr:colOff>441325</xdr:colOff>
      <xdr:row>33</xdr:row>
      <xdr:rowOff>81280</xdr:rowOff>
    </xdr:from>
    <xdr:to>
      <xdr:col>19</xdr:col>
      <xdr:colOff>644525</xdr:colOff>
      <xdr:row>35</xdr:row>
      <xdr:rowOff>29845</xdr:rowOff>
    </xdr:to>
    <xdr:cxnSp macro="">
      <xdr:nvCxnSpPr>
        <xdr:cNvPr id="13811" name="直線コネクタ 499"/>
        <xdr:cNvCxnSpPr/>
      </xdr:nvCxnSpPr>
      <xdr:spPr>
        <a:xfrm flipV="1">
          <a:off x="12814300" y="5739130"/>
          <a:ext cx="889000" cy="2914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12700</xdr:rowOff>
    </xdr:from>
    <xdr:to>
      <xdr:col>20</xdr:col>
      <xdr:colOff>9525</xdr:colOff>
      <xdr:row>38</xdr:row>
      <xdr:rowOff>114300</xdr:rowOff>
    </xdr:to>
    <xdr:sp macro="" textlink="">
      <xdr:nvSpPr>
        <xdr:cNvPr id="13812" name="フローチャート : 判断 500"/>
        <xdr:cNvSpPr/>
      </xdr:nvSpPr>
      <xdr:spPr>
        <a:xfrm>
          <a:off x="13652500" y="6527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38</xdr:row>
      <xdr:rowOff>105410</xdr:rowOff>
    </xdr:from>
    <xdr:to>
      <xdr:col>20</xdr:col>
      <xdr:colOff>226060</xdr:colOff>
      <xdr:row>40</xdr:row>
      <xdr:rowOff>21590</xdr:rowOff>
    </xdr:to>
    <xdr:sp macro="" textlink="">
      <xdr:nvSpPr>
        <xdr:cNvPr id="13813" name="テキスト ボックス 501"/>
        <xdr:cNvSpPr txBox="1"/>
      </xdr:nvSpPr>
      <xdr:spPr>
        <a:xfrm>
          <a:off x="13435965" y="662051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16,696</a:t>
          </a:r>
        </a:p>
      </xdr:txBody>
    </xdr:sp>
    <xdr:clientData/>
  </xdr:twoCellAnchor>
  <xdr:twoCellAnchor>
    <xdr:from>
      <xdr:col>18</xdr:col>
      <xdr:colOff>390525</xdr:colOff>
      <xdr:row>38</xdr:row>
      <xdr:rowOff>34290</xdr:rowOff>
    </xdr:from>
    <xdr:to>
      <xdr:col>18</xdr:col>
      <xdr:colOff>492125</xdr:colOff>
      <xdr:row>38</xdr:row>
      <xdr:rowOff>135890</xdr:rowOff>
    </xdr:to>
    <xdr:sp macro="" textlink="">
      <xdr:nvSpPr>
        <xdr:cNvPr id="13814" name="フローチャート : 判断 502"/>
        <xdr:cNvSpPr/>
      </xdr:nvSpPr>
      <xdr:spPr>
        <a:xfrm>
          <a:off x="12763500" y="6549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38</xdr:row>
      <xdr:rowOff>127000</xdr:rowOff>
    </xdr:from>
    <xdr:to>
      <xdr:col>19</xdr:col>
      <xdr:colOff>22860</xdr:colOff>
      <xdr:row>40</xdr:row>
      <xdr:rowOff>43180</xdr:rowOff>
    </xdr:to>
    <xdr:sp macro="" textlink="">
      <xdr:nvSpPr>
        <xdr:cNvPr id="13815" name="テキスト ボックス 503"/>
        <xdr:cNvSpPr txBox="1"/>
      </xdr:nvSpPr>
      <xdr:spPr>
        <a:xfrm>
          <a:off x="12546965" y="664210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11,910</a:t>
          </a:r>
        </a:p>
      </xdr:txBody>
    </xdr:sp>
    <xdr:clientData/>
  </xdr:twoCellAnchor>
  <xdr:twoCellAnchor editAs="oneCell">
    <xdr:from>
      <xdr:col>23</xdr:col>
      <xdr:colOff>327025</xdr:colOff>
      <xdr:row>41</xdr:row>
      <xdr:rowOff>80010</xdr:rowOff>
    </xdr:from>
    <xdr:to>
      <xdr:col>24</xdr:col>
      <xdr:colOff>402590</xdr:colOff>
      <xdr:row>42</xdr:row>
      <xdr:rowOff>167640</xdr:rowOff>
    </xdr:to>
    <xdr:sp macro="" textlink="">
      <xdr:nvSpPr>
        <xdr:cNvPr id="13816" name="テキスト ボックス 504"/>
        <xdr:cNvSpPr txBox="1"/>
      </xdr:nvSpPr>
      <xdr:spPr>
        <a:xfrm>
          <a:off x="16129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41</xdr:row>
      <xdr:rowOff>80010</xdr:rowOff>
    </xdr:from>
    <xdr:to>
      <xdr:col>23</xdr:col>
      <xdr:colOff>250190</xdr:colOff>
      <xdr:row>42</xdr:row>
      <xdr:rowOff>167640</xdr:rowOff>
    </xdr:to>
    <xdr:sp macro="" textlink="">
      <xdr:nvSpPr>
        <xdr:cNvPr id="13817" name="テキスト ボックス 505"/>
        <xdr:cNvSpPr txBox="1"/>
      </xdr:nvSpPr>
      <xdr:spPr>
        <a:xfrm>
          <a:off x="15290165"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41</xdr:row>
      <xdr:rowOff>80010</xdr:rowOff>
    </xdr:from>
    <xdr:to>
      <xdr:col>22</xdr:col>
      <xdr:colOff>46990</xdr:colOff>
      <xdr:row>42</xdr:row>
      <xdr:rowOff>167640</xdr:rowOff>
    </xdr:to>
    <xdr:sp macro="" textlink="">
      <xdr:nvSpPr>
        <xdr:cNvPr id="13818" name="テキスト ボックス 506"/>
        <xdr:cNvSpPr txBox="1"/>
      </xdr:nvSpPr>
      <xdr:spPr>
        <a:xfrm>
          <a:off x="14401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41</xdr:row>
      <xdr:rowOff>80010</xdr:rowOff>
    </xdr:from>
    <xdr:to>
      <xdr:col>20</xdr:col>
      <xdr:colOff>529590</xdr:colOff>
      <xdr:row>42</xdr:row>
      <xdr:rowOff>167640</xdr:rowOff>
    </xdr:to>
    <xdr:sp macro="" textlink="">
      <xdr:nvSpPr>
        <xdr:cNvPr id="13819" name="テキスト ボックス 507"/>
        <xdr:cNvSpPr txBox="1"/>
      </xdr:nvSpPr>
      <xdr:spPr>
        <a:xfrm>
          <a:off x="13512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41</xdr:row>
      <xdr:rowOff>80010</xdr:rowOff>
    </xdr:from>
    <xdr:to>
      <xdr:col>19</xdr:col>
      <xdr:colOff>326390</xdr:colOff>
      <xdr:row>42</xdr:row>
      <xdr:rowOff>167640</xdr:rowOff>
    </xdr:to>
    <xdr:sp macro="" textlink="">
      <xdr:nvSpPr>
        <xdr:cNvPr id="13820" name="テキスト ボックス 508"/>
        <xdr:cNvSpPr txBox="1"/>
      </xdr:nvSpPr>
      <xdr:spPr>
        <a:xfrm>
          <a:off x="12623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37</xdr:row>
      <xdr:rowOff>48260</xdr:rowOff>
    </xdr:from>
    <xdr:to>
      <xdr:col>23</xdr:col>
      <xdr:colOff>568325</xdr:colOff>
      <xdr:row>37</xdr:row>
      <xdr:rowOff>149860</xdr:rowOff>
    </xdr:to>
    <xdr:sp macro="" textlink="">
      <xdr:nvSpPr>
        <xdr:cNvPr id="13821" name="円/楕円 509"/>
        <xdr:cNvSpPr/>
      </xdr:nvSpPr>
      <xdr:spPr>
        <a:xfrm>
          <a:off x="16268700" y="6391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36</xdr:row>
      <xdr:rowOff>71120</xdr:rowOff>
    </xdr:from>
    <xdr:to>
      <xdr:col>24</xdr:col>
      <xdr:colOff>417195</xdr:colOff>
      <xdr:row>37</xdr:row>
      <xdr:rowOff>158750</xdr:rowOff>
    </xdr:to>
    <xdr:sp macro="" textlink="">
      <xdr:nvSpPr>
        <xdr:cNvPr id="13822" name="災害復旧事業費該当値テキスト"/>
        <xdr:cNvSpPr txBox="1"/>
      </xdr:nvSpPr>
      <xdr:spPr>
        <a:xfrm>
          <a:off x="16370300" y="62433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46,326</a:t>
          </a:r>
        </a:p>
      </xdr:txBody>
    </xdr:sp>
    <xdr:clientData/>
  </xdr:twoCellAnchor>
  <xdr:twoCellAnchor>
    <xdr:from>
      <xdr:col>22</xdr:col>
      <xdr:colOff>314325</xdr:colOff>
      <xdr:row>38</xdr:row>
      <xdr:rowOff>1270</xdr:rowOff>
    </xdr:from>
    <xdr:to>
      <xdr:col>22</xdr:col>
      <xdr:colOff>415925</xdr:colOff>
      <xdr:row>38</xdr:row>
      <xdr:rowOff>102870</xdr:rowOff>
    </xdr:to>
    <xdr:sp macro="" textlink="">
      <xdr:nvSpPr>
        <xdr:cNvPr id="13823" name="円/楕円 511"/>
        <xdr:cNvSpPr/>
      </xdr:nvSpPr>
      <xdr:spPr>
        <a:xfrm>
          <a:off x="15430500" y="6516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36</xdr:row>
      <xdr:rowOff>119380</xdr:rowOff>
    </xdr:from>
    <xdr:to>
      <xdr:col>22</xdr:col>
      <xdr:colOff>632460</xdr:colOff>
      <xdr:row>38</xdr:row>
      <xdr:rowOff>35560</xdr:rowOff>
    </xdr:to>
    <xdr:sp macro="" textlink="">
      <xdr:nvSpPr>
        <xdr:cNvPr id="13824" name="テキスト ボックス 512"/>
        <xdr:cNvSpPr txBox="1"/>
      </xdr:nvSpPr>
      <xdr:spPr>
        <a:xfrm>
          <a:off x="15213965" y="629158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19,126</a:t>
          </a:r>
        </a:p>
      </xdr:txBody>
    </xdr:sp>
    <xdr:clientData/>
  </xdr:twoCellAnchor>
  <xdr:twoCellAnchor>
    <xdr:from>
      <xdr:col>21</xdr:col>
      <xdr:colOff>111125</xdr:colOff>
      <xdr:row>36</xdr:row>
      <xdr:rowOff>147320</xdr:rowOff>
    </xdr:from>
    <xdr:to>
      <xdr:col>21</xdr:col>
      <xdr:colOff>212725</xdr:colOff>
      <xdr:row>37</xdr:row>
      <xdr:rowOff>77470</xdr:rowOff>
    </xdr:to>
    <xdr:sp macro="" textlink="">
      <xdr:nvSpPr>
        <xdr:cNvPr id="13825" name="円/楕円 513"/>
        <xdr:cNvSpPr/>
      </xdr:nvSpPr>
      <xdr:spPr>
        <a:xfrm>
          <a:off x="14541500" y="6319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35</xdr:row>
      <xdr:rowOff>93980</xdr:rowOff>
    </xdr:from>
    <xdr:to>
      <xdr:col>21</xdr:col>
      <xdr:colOff>429260</xdr:colOff>
      <xdr:row>37</xdr:row>
      <xdr:rowOff>10160</xdr:rowOff>
    </xdr:to>
    <xdr:sp macro="" textlink="">
      <xdr:nvSpPr>
        <xdr:cNvPr id="13826" name="テキスト ボックス 514"/>
        <xdr:cNvSpPr txBox="1"/>
      </xdr:nvSpPr>
      <xdr:spPr>
        <a:xfrm>
          <a:off x="14324965" y="60947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62,167</a:t>
          </a:r>
        </a:p>
      </xdr:txBody>
    </xdr:sp>
    <xdr:clientData/>
  </xdr:twoCellAnchor>
  <xdr:twoCellAnchor>
    <xdr:from>
      <xdr:col>19</xdr:col>
      <xdr:colOff>593725</xdr:colOff>
      <xdr:row>33</xdr:row>
      <xdr:rowOff>30480</xdr:rowOff>
    </xdr:from>
    <xdr:to>
      <xdr:col>20</xdr:col>
      <xdr:colOff>9525</xdr:colOff>
      <xdr:row>33</xdr:row>
      <xdr:rowOff>132080</xdr:rowOff>
    </xdr:to>
    <xdr:sp macro="" textlink="">
      <xdr:nvSpPr>
        <xdr:cNvPr id="13827" name="円/楕円 515"/>
        <xdr:cNvSpPr/>
      </xdr:nvSpPr>
      <xdr:spPr>
        <a:xfrm>
          <a:off x="13652500" y="568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344805</xdr:colOff>
      <xdr:row>31</xdr:row>
      <xdr:rowOff>148590</xdr:rowOff>
    </xdr:from>
    <xdr:to>
      <xdr:col>20</xdr:col>
      <xdr:colOff>257175</xdr:colOff>
      <xdr:row>33</xdr:row>
      <xdr:rowOff>64770</xdr:rowOff>
    </xdr:to>
    <xdr:sp macro="" textlink="">
      <xdr:nvSpPr>
        <xdr:cNvPr id="13828" name="テキスト ボックス 516"/>
        <xdr:cNvSpPr txBox="1"/>
      </xdr:nvSpPr>
      <xdr:spPr>
        <a:xfrm>
          <a:off x="13403580" y="546354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200,268</a:t>
          </a:r>
        </a:p>
      </xdr:txBody>
    </xdr:sp>
    <xdr:clientData/>
  </xdr:twoCellAnchor>
  <xdr:twoCellAnchor>
    <xdr:from>
      <xdr:col>18</xdr:col>
      <xdr:colOff>390525</xdr:colOff>
      <xdr:row>34</xdr:row>
      <xdr:rowOff>150495</xdr:rowOff>
    </xdr:from>
    <xdr:to>
      <xdr:col>18</xdr:col>
      <xdr:colOff>492125</xdr:colOff>
      <xdr:row>35</xdr:row>
      <xdr:rowOff>80645</xdr:rowOff>
    </xdr:to>
    <xdr:sp macro="" textlink="">
      <xdr:nvSpPr>
        <xdr:cNvPr id="13829" name="円/楕円 517"/>
        <xdr:cNvSpPr/>
      </xdr:nvSpPr>
      <xdr:spPr>
        <a:xfrm>
          <a:off x="12763500" y="5979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141605</xdr:colOff>
      <xdr:row>33</xdr:row>
      <xdr:rowOff>97790</xdr:rowOff>
    </xdr:from>
    <xdr:to>
      <xdr:col>19</xdr:col>
      <xdr:colOff>54610</xdr:colOff>
      <xdr:row>35</xdr:row>
      <xdr:rowOff>13335</xdr:rowOff>
    </xdr:to>
    <xdr:sp macro="" textlink="">
      <xdr:nvSpPr>
        <xdr:cNvPr id="13830" name="テキスト ボックス 518"/>
        <xdr:cNvSpPr txBox="1"/>
      </xdr:nvSpPr>
      <xdr:spPr>
        <a:xfrm>
          <a:off x="12514580" y="575564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136,497</a:t>
          </a:r>
        </a:p>
      </xdr:txBody>
    </xdr:sp>
    <xdr:clientData/>
  </xdr:twoCellAnchor>
  <xdr:twoCellAnchor>
    <xdr:from>
      <xdr:col>18</xdr:col>
      <xdr:colOff>73025</xdr:colOff>
      <xdr:row>43</xdr:row>
      <xdr:rowOff>57150</xdr:rowOff>
    </xdr:from>
    <xdr:to>
      <xdr:col>24</xdr:col>
      <xdr:colOff>644525</xdr:colOff>
      <xdr:row>45</xdr:row>
      <xdr:rowOff>31750</xdr:rowOff>
    </xdr:to>
    <xdr:sp macro="" textlink="">
      <xdr:nvSpPr>
        <xdr:cNvPr id="13831" name="正方形/長方形 519"/>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13832" name="正方形/長方形 520"/>
        <xdr:cNvSpPr/>
      </xdr:nvSpPr>
      <xdr:spPr>
        <a:xfrm>
          <a:off x="12573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13833" name="正方形/長方形 521"/>
        <xdr:cNvSpPr/>
      </xdr:nvSpPr>
      <xdr:spPr>
        <a:xfrm>
          <a:off x="12573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2/107</a:t>
          </a: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13834" name="正方形/長方形 522"/>
        <xdr:cNvSpPr/>
      </xdr:nvSpPr>
      <xdr:spPr>
        <a:xfrm>
          <a:off x="135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13835" name="正方形/長方形 523"/>
        <xdr:cNvSpPr/>
      </xdr:nvSpPr>
      <xdr:spPr>
        <a:xfrm>
          <a:off x="135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a:t>
          </a: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13836" name="正方形/長方形 524"/>
        <xdr:cNvSpPr/>
      </xdr:nvSpPr>
      <xdr:spPr>
        <a:xfrm>
          <a:off x="14732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13837" name="正方形/長方形 525"/>
        <xdr:cNvSpPr/>
      </xdr:nvSpPr>
      <xdr:spPr>
        <a:xfrm>
          <a:off x="14732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0</a:t>
          </a: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13838" name="正方形/長方形 526"/>
        <xdr:cNvSpPr/>
      </xdr:nvSpPr>
      <xdr:spPr>
        <a:xfrm>
          <a:off x="12446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47</xdr:row>
      <xdr:rowOff>6350</xdr:rowOff>
    </xdr:from>
    <xdr:to>
      <xdr:col>18</xdr:col>
      <xdr:colOff>384175</xdr:colOff>
      <xdr:row>48</xdr:row>
      <xdr:rowOff>59690</xdr:rowOff>
    </xdr:to>
    <xdr:sp macro="" textlink="">
      <xdr:nvSpPr>
        <xdr:cNvPr id="13839" name="テキスト ボックス 527"/>
        <xdr:cNvSpPr txBox="1"/>
      </xdr:nvSpPr>
      <xdr:spPr>
        <a:xfrm>
          <a:off x="12407900" y="8064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61</xdr:row>
      <xdr:rowOff>82550</xdr:rowOff>
    </xdr:from>
    <xdr:to>
      <xdr:col>24</xdr:col>
      <xdr:colOff>644525</xdr:colOff>
      <xdr:row>61</xdr:row>
      <xdr:rowOff>82550</xdr:rowOff>
    </xdr:to>
    <xdr:cxnSp macro="">
      <xdr:nvCxnSpPr>
        <xdr:cNvPr id="13840" name="直線コネクタ 528"/>
        <xdr:cNvCxnSpPr/>
      </xdr:nvCxnSpPr>
      <xdr:spPr>
        <a:xfrm>
          <a:off x="12446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58</xdr:row>
      <xdr:rowOff>139700</xdr:rowOff>
    </xdr:from>
    <xdr:to>
      <xdr:col>24</xdr:col>
      <xdr:colOff>644525</xdr:colOff>
      <xdr:row>58</xdr:row>
      <xdr:rowOff>139700</xdr:rowOff>
    </xdr:to>
    <xdr:cxnSp macro="">
      <xdr:nvCxnSpPr>
        <xdr:cNvPr id="13841" name="直線コネクタ 529"/>
        <xdr:cNvCxnSpPr/>
      </xdr:nvCxnSpPr>
      <xdr:spPr>
        <a:xfrm>
          <a:off x="12446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57</xdr:row>
      <xdr:rowOff>168910</xdr:rowOff>
    </xdr:from>
    <xdr:to>
      <xdr:col>18</xdr:col>
      <xdr:colOff>72390</xdr:colOff>
      <xdr:row>59</xdr:row>
      <xdr:rowOff>84455</xdr:rowOff>
    </xdr:to>
    <xdr:sp macro="" textlink="">
      <xdr:nvSpPr>
        <xdr:cNvPr id="13842" name="テキスト ボックス 530"/>
        <xdr:cNvSpPr txBox="1"/>
      </xdr:nvSpPr>
      <xdr:spPr>
        <a:xfrm>
          <a:off x="12197080" y="9941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56</xdr:row>
      <xdr:rowOff>25400</xdr:rowOff>
    </xdr:from>
    <xdr:to>
      <xdr:col>24</xdr:col>
      <xdr:colOff>644525</xdr:colOff>
      <xdr:row>56</xdr:row>
      <xdr:rowOff>25400</xdr:rowOff>
    </xdr:to>
    <xdr:cxnSp macro="">
      <xdr:nvCxnSpPr>
        <xdr:cNvPr id="13843" name="直線コネクタ 531"/>
        <xdr:cNvCxnSpPr/>
      </xdr:nvCxnSpPr>
      <xdr:spPr>
        <a:xfrm>
          <a:off x="12446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55</xdr:row>
      <xdr:rowOff>54610</xdr:rowOff>
    </xdr:from>
    <xdr:to>
      <xdr:col>18</xdr:col>
      <xdr:colOff>73025</xdr:colOff>
      <xdr:row>56</xdr:row>
      <xdr:rowOff>141605</xdr:rowOff>
    </xdr:to>
    <xdr:sp macro="" textlink="">
      <xdr:nvSpPr>
        <xdr:cNvPr id="13844" name="テキスト ボックス 532"/>
        <xdr:cNvSpPr txBox="1"/>
      </xdr:nvSpPr>
      <xdr:spPr>
        <a:xfrm>
          <a:off x="11978640" y="94843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73025</xdr:colOff>
      <xdr:row>53</xdr:row>
      <xdr:rowOff>82550</xdr:rowOff>
    </xdr:from>
    <xdr:to>
      <xdr:col>24</xdr:col>
      <xdr:colOff>644525</xdr:colOff>
      <xdr:row>53</xdr:row>
      <xdr:rowOff>82550</xdr:rowOff>
    </xdr:to>
    <xdr:cxnSp macro="">
      <xdr:nvCxnSpPr>
        <xdr:cNvPr id="13845" name="直線コネクタ 533"/>
        <xdr:cNvCxnSpPr/>
      </xdr:nvCxnSpPr>
      <xdr:spPr>
        <a:xfrm>
          <a:off x="12446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52</xdr:row>
      <xdr:rowOff>111760</xdr:rowOff>
    </xdr:from>
    <xdr:to>
      <xdr:col>18</xdr:col>
      <xdr:colOff>73025</xdr:colOff>
      <xdr:row>54</xdr:row>
      <xdr:rowOff>27305</xdr:rowOff>
    </xdr:to>
    <xdr:sp macro="" textlink="">
      <xdr:nvSpPr>
        <xdr:cNvPr id="13846" name="テキスト ボックス 534"/>
        <xdr:cNvSpPr txBox="1"/>
      </xdr:nvSpPr>
      <xdr:spPr>
        <a:xfrm>
          <a:off x="11978640" y="90271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a:t>
          </a:r>
        </a:p>
      </xdr:txBody>
    </xdr:sp>
    <xdr:clientData/>
  </xdr:twoCellAnchor>
  <xdr:twoCellAnchor>
    <xdr:from>
      <xdr:col>18</xdr:col>
      <xdr:colOff>73025</xdr:colOff>
      <xdr:row>50</xdr:row>
      <xdr:rowOff>139700</xdr:rowOff>
    </xdr:from>
    <xdr:to>
      <xdr:col>24</xdr:col>
      <xdr:colOff>644525</xdr:colOff>
      <xdr:row>50</xdr:row>
      <xdr:rowOff>139700</xdr:rowOff>
    </xdr:to>
    <xdr:cxnSp macro="">
      <xdr:nvCxnSpPr>
        <xdr:cNvPr id="13847" name="直線コネクタ 535"/>
        <xdr:cNvCxnSpPr/>
      </xdr:nvCxnSpPr>
      <xdr:spPr>
        <a:xfrm>
          <a:off x="12446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49</xdr:row>
      <xdr:rowOff>168910</xdr:rowOff>
    </xdr:from>
    <xdr:to>
      <xdr:col>18</xdr:col>
      <xdr:colOff>73025</xdr:colOff>
      <xdr:row>51</xdr:row>
      <xdr:rowOff>84455</xdr:rowOff>
    </xdr:to>
    <xdr:sp macro="" textlink="">
      <xdr:nvSpPr>
        <xdr:cNvPr id="13848" name="テキスト ボックス 536"/>
        <xdr:cNvSpPr txBox="1"/>
      </xdr:nvSpPr>
      <xdr:spPr>
        <a:xfrm>
          <a:off x="11978640" y="85699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a:t>
          </a:r>
        </a:p>
      </xdr:txBody>
    </xdr:sp>
    <xdr:clientData/>
  </xdr:twoCellAnchor>
  <xdr:twoCellAnchor>
    <xdr:from>
      <xdr:col>18</xdr:col>
      <xdr:colOff>73025</xdr:colOff>
      <xdr:row>48</xdr:row>
      <xdr:rowOff>25400</xdr:rowOff>
    </xdr:from>
    <xdr:to>
      <xdr:col>24</xdr:col>
      <xdr:colOff>644525</xdr:colOff>
      <xdr:row>48</xdr:row>
      <xdr:rowOff>25400</xdr:rowOff>
    </xdr:to>
    <xdr:cxnSp macro="">
      <xdr:nvCxnSpPr>
        <xdr:cNvPr id="13849" name="直線コネクタ 537"/>
        <xdr:cNvCxnSpPr/>
      </xdr:nvCxnSpPr>
      <xdr:spPr>
        <a:xfrm>
          <a:off x="12446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47</xdr:row>
      <xdr:rowOff>54610</xdr:rowOff>
    </xdr:from>
    <xdr:to>
      <xdr:col>18</xdr:col>
      <xdr:colOff>73025</xdr:colOff>
      <xdr:row>48</xdr:row>
      <xdr:rowOff>141605</xdr:rowOff>
    </xdr:to>
    <xdr:sp macro="" textlink="">
      <xdr:nvSpPr>
        <xdr:cNvPr id="13850" name="テキスト ボックス 538"/>
        <xdr:cNvSpPr txBox="1"/>
      </xdr:nvSpPr>
      <xdr:spPr>
        <a:xfrm>
          <a:off x="11978640" y="81127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a:t>
          </a: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13851" name="失業対策事業費グラフ枠"/>
        <xdr:cNvSpPr/>
      </xdr:nvSpPr>
      <xdr:spPr>
        <a:xfrm>
          <a:off x="12446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51</xdr:row>
      <xdr:rowOff>156845</xdr:rowOff>
    </xdr:from>
    <xdr:to>
      <xdr:col>23</xdr:col>
      <xdr:colOff>516890</xdr:colOff>
      <xdr:row>58</xdr:row>
      <xdr:rowOff>139700</xdr:rowOff>
    </xdr:to>
    <xdr:cxnSp macro="">
      <xdr:nvCxnSpPr>
        <xdr:cNvPr id="13852" name="直線コネクタ 540"/>
        <xdr:cNvCxnSpPr/>
      </xdr:nvCxnSpPr>
      <xdr:spPr>
        <a:xfrm flipV="1">
          <a:off x="16317595" y="8900795"/>
          <a:ext cx="1270" cy="11830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59</xdr:row>
      <xdr:rowOff>12700</xdr:rowOff>
    </xdr:from>
    <xdr:to>
      <xdr:col>24</xdr:col>
      <xdr:colOff>132080</xdr:colOff>
      <xdr:row>60</xdr:row>
      <xdr:rowOff>100330</xdr:rowOff>
    </xdr:to>
    <xdr:sp macro="" textlink="">
      <xdr:nvSpPr>
        <xdr:cNvPr id="13853" name="失業対策事業費最小値テキスト"/>
        <xdr:cNvSpPr txBox="1"/>
      </xdr:nvSpPr>
      <xdr:spPr>
        <a:xfrm>
          <a:off x="16370300" y="1012825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23</xdr:col>
      <xdr:colOff>428625</xdr:colOff>
      <xdr:row>58</xdr:row>
      <xdr:rowOff>139700</xdr:rowOff>
    </xdr:from>
    <xdr:to>
      <xdr:col>23</xdr:col>
      <xdr:colOff>606425</xdr:colOff>
      <xdr:row>58</xdr:row>
      <xdr:rowOff>139700</xdr:rowOff>
    </xdr:to>
    <xdr:cxnSp macro="">
      <xdr:nvCxnSpPr>
        <xdr:cNvPr id="13854" name="直線コネクタ 542"/>
        <xdr:cNvCxnSpPr/>
      </xdr:nvCxnSpPr>
      <xdr:spPr>
        <a:xfrm>
          <a:off x="16230600" y="10083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50</xdr:row>
      <xdr:rowOff>103505</xdr:rowOff>
    </xdr:from>
    <xdr:to>
      <xdr:col>24</xdr:col>
      <xdr:colOff>352425</xdr:colOff>
      <xdr:row>52</xdr:row>
      <xdr:rowOff>19685</xdr:rowOff>
    </xdr:to>
    <xdr:sp macro="" textlink="">
      <xdr:nvSpPr>
        <xdr:cNvPr id="13855" name="失業対策事業費最大値テキスト"/>
        <xdr:cNvSpPr txBox="1"/>
      </xdr:nvSpPr>
      <xdr:spPr>
        <a:xfrm>
          <a:off x="16370300" y="867600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2,587</a:t>
          </a:r>
        </a:p>
      </xdr:txBody>
    </xdr:sp>
    <xdr:clientData/>
  </xdr:twoCellAnchor>
  <xdr:twoCellAnchor>
    <xdr:from>
      <xdr:col>23</xdr:col>
      <xdr:colOff>428625</xdr:colOff>
      <xdr:row>51</xdr:row>
      <xdr:rowOff>156845</xdr:rowOff>
    </xdr:from>
    <xdr:to>
      <xdr:col>23</xdr:col>
      <xdr:colOff>606425</xdr:colOff>
      <xdr:row>51</xdr:row>
      <xdr:rowOff>156845</xdr:rowOff>
    </xdr:to>
    <xdr:cxnSp macro="">
      <xdr:nvCxnSpPr>
        <xdr:cNvPr id="13856" name="直線コネクタ 544"/>
        <xdr:cNvCxnSpPr/>
      </xdr:nvCxnSpPr>
      <xdr:spPr>
        <a:xfrm>
          <a:off x="16230600" y="89007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58</xdr:row>
      <xdr:rowOff>139700</xdr:rowOff>
    </xdr:from>
    <xdr:to>
      <xdr:col>23</xdr:col>
      <xdr:colOff>517525</xdr:colOff>
      <xdr:row>58</xdr:row>
      <xdr:rowOff>139700</xdr:rowOff>
    </xdr:to>
    <xdr:cxnSp macro="">
      <xdr:nvCxnSpPr>
        <xdr:cNvPr id="13857" name="直線コネクタ 545"/>
        <xdr:cNvCxnSpPr/>
      </xdr:nvCxnSpPr>
      <xdr:spPr>
        <a:xfrm>
          <a:off x="15481300" y="100838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57</xdr:row>
      <xdr:rowOff>101600</xdr:rowOff>
    </xdr:from>
    <xdr:to>
      <xdr:col>24</xdr:col>
      <xdr:colOff>196215</xdr:colOff>
      <xdr:row>59</xdr:row>
      <xdr:rowOff>17780</xdr:rowOff>
    </xdr:to>
    <xdr:sp macro="" textlink="">
      <xdr:nvSpPr>
        <xdr:cNvPr id="13858" name="失業対策事業費平均値テキスト"/>
        <xdr:cNvSpPr txBox="1"/>
      </xdr:nvSpPr>
      <xdr:spPr>
        <a:xfrm>
          <a:off x="16370300" y="9874250"/>
          <a:ext cx="31369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22</a:t>
          </a:r>
        </a:p>
      </xdr:txBody>
    </xdr:sp>
    <xdr:clientData/>
  </xdr:twoCellAnchor>
  <xdr:twoCellAnchor>
    <xdr:from>
      <xdr:col>23</xdr:col>
      <xdr:colOff>466725</xdr:colOff>
      <xdr:row>58</xdr:row>
      <xdr:rowOff>78740</xdr:rowOff>
    </xdr:from>
    <xdr:to>
      <xdr:col>23</xdr:col>
      <xdr:colOff>568325</xdr:colOff>
      <xdr:row>59</xdr:row>
      <xdr:rowOff>8890</xdr:rowOff>
    </xdr:to>
    <xdr:sp macro="" textlink="">
      <xdr:nvSpPr>
        <xdr:cNvPr id="13859" name="フローチャート : 判断 547"/>
        <xdr:cNvSpPr/>
      </xdr:nvSpPr>
      <xdr:spPr>
        <a:xfrm>
          <a:off x="16268700" y="10022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58</xdr:row>
      <xdr:rowOff>139700</xdr:rowOff>
    </xdr:from>
    <xdr:to>
      <xdr:col>22</xdr:col>
      <xdr:colOff>365125</xdr:colOff>
      <xdr:row>58</xdr:row>
      <xdr:rowOff>139700</xdr:rowOff>
    </xdr:to>
    <xdr:cxnSp macro="">
      <xdr:nvCxnSpPr>
        <xdr:cNvPr id="13860" name="直線コネクタ 548"/>
        <xdr:cNvCxnSpPr/>
      </xdr:nvCxnSpPr>
      <xdr:spPr>
        <a:xfrm>
          <a:off x="14592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58</xdr:row>
      <xdr:rowOff>88900</xdr:rowOff>
    </xdr:from>
    <xdr:to>
      <xdr:col>22</xdr:col>
      <xdr:colOff>415925</xdr:colOff>
      <xdr:row>59</xdr:row>
      <xdr:rowOff>19050</xdr:rowOff>
    </xdr:to>
    <xdr:sp macro="" textlink="">
      <xdr:nvSpPr>
        <xdr:cNvPr id="13861" name="フローチャート : 判断 549"/>
        <xdr:cNvSpPr/>
      </xdr:nvSpPr>
      <xdr:spPr>
        <a:xfrm>
          <a:off x="15430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240665</xdr:colOff>
      <xdr:row>59</xdr:row>
      <xdr:rowOff>10160</xdr:rowOff>
    </xdr:from>
    <xdr:to>
      <xdr:col>22</xdr:col>
      <xdr:colOff>490220</xdr:colOff>
      <xdr:row>60</xdr:row>
      <xdr:rowOff>97790</xdr:rowOff>
    </xdr:to>
    <xdr:sp macro="" textlink="">
      <xdr:nvSpPr>
        <xdr:cNvPr id="13862" name="テキスト ボックス 550"/>
        <xdr:cNvSpPr txBox="1"/>
      </xdr:nvSpPr>
      <xdr:spPr>
        <a:xfrm>
          <a:off x="15356840" y="101257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19</xdr:col>
      <xdr:colOff>644525</xdr:colOff>
      <xdr:row>58</xdr:row>
      <xdr:rowOff>139700</xdr:rowOff>
    </xdr:from>
    <xdr:to>
      <xdr:col>21</xdr:col>
      <xdr:colOff>161925</xdr:colOff>
      <xdr:row>58</xdr:row>
      <xdr:rowOff>139700</xdr:rowOff>
    </xdr:to>
    <xdr:cxnSp macro="">
      <xdr:nvCxnSpPr>
        <xdr:cNvPr id="13863" name="直線コネクタ 551"/>
        <xdr:cNvCxnSpPr/>
      </xdr:nvCxnSpPr>
      <xdr:spPr>
        <a:xfrm>
          <a:off x="13703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58</xdr:row>
      <xdr:rowOff>88900</xdr:rowOff>
    </xdr:from>
    <xdr:to>
      <xdr:col>21</xdr:col>
      <xdr:colOff>212725</xdr:colOff>
      <xdr:row>59</xdr:row>
      <xdr:rowOff>19050</xdr:rowOff>
    </xdr:to>
    <xdr:sp macro="" textlink="">
      <xdr:nvSpPr>
        <xdr:cNvPr id="13864" name="フローチャート : 判断 552"/>
        <xdr:cNvSpPr/>
      </xdr:nvSpPr>
      <xdr:spPr>
        <a:xfrm>
          <a:off x="14541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37465</xdr:colOff>
      <xdr:row>59</xdr:row>
      <xdr:rowOff>10160</xdr:rowOff>
    </xdr:from>
    <xdr:to>
      <xdr:col>21</xdr:col>
      <xdr:colOff>287020</xdr:colOff>
      <xdr:row>60</xdr:row>
      <xdr:rowOff>97790</xdr:rowOff>
    </xdr:to>
    <xdr:sp macro="" textlink="">
      <xdr:nvSpPr>
        <xdr:cNvPr id="13865" name="テキスト ボックス 553"/>
        <xdr:cNvSpPr txBox="1"/>
      </xdr:nvSpPr>
      <xdr:spPr>
        <a:xfrm>
          <a:off x="14467840" y="101257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18</xdr:col>
      <xdr:colOff>441325</xdr:colOff>
      <xdr:row>58</xdr:row>
      <xdr:rowOff>139700</xdr:rowOff>
    </xdr:from>
    <xdr:to>
      <xdr:col>19</xdr:col>
      <xdr:colOff>644525</xdr:colOff>
      <xdr:row>58</xdr:row>
      <xdr:rowOff>139700</xdr:rowOff>
    </xdr:to>
    <xdr:cxnSp macro="">
      <xdr:nvCxnSpPr>
        <xdr:cNvPr id="13866" name="直線コネクタ 554"/>
        <xdr:cNvCxnSpPr/>
      </xdr:nvCxnSpPr>
      <xdr:spPr>
        <a:xfrm>
          <a:off x="12814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58</xdr:row>
      <xdr:rowOff>88900</xdr:rowOff>
    </xdr:from>
    <xdr:to>
      <xdr:col>20</xdr:col>
      <xdr:colOff>9525</xdr:colOff>
      <xdr:row>59</xdr:row>
      <xdr:rowOff>19050</xdr:rowOff>
    </xdr:to>
    <xdr:sp macro="" textlink="">
      <xdr:nvSpPr>
        <xdr:cNvPr id="13867" name="フローチャート : 判断 555"/>
        <xdr:cNvSpPr/>
      </xdr:nvSpPr>
      <xdr:spPr>
        <a:xfrm>
          <a:off x="13652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520065</xdr:colOff>
      <xdr:row>59</xdr:row>
      <xdr:rowOff>10160</xdr:rowOff>
    </xdr:from>
    <xdr:to>
      <xdr:col>20</xdr:col>
      <xdr:colOff>83820</xdr:colOff>
      <xdr:row>60</xdr:row>
      <xdr:rowOff>97790</xdr:rowOff>
    </xdr:to>
    <xdr:sp macro="" textlink="">
      <xdr:nvSpPr>
        <xdr:cNvPr id="13868" name="テキスト ボックス 556"/>
        <xdr:cNvSpPr txBox="1"/>
      </xdr:nvSpPr>
      <xdr:spPr>
        <a:xfrm>
          <a:off x="13578840" y="101257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18</xdr:col>
      <xdr:colOff>390525</xdr:colOff>
      <xdr:row>58</xdr:row>
      <xdr:rowOff>88900</xdr:rowOff>
    </xdr:from>
    <xdr:to>
      <xdr:col>18</xdr:col>
      <xdr:colOff>492125</xdr:colOff>
      <xdr:row>59</xdr:row>
      <xdr:rowOff>19050</xdr:rowOff>
    </xdr:to>
    <xdr:sp macro="" textlink="">
      <xdr:nvSpPr>
        <xdr:cNvPr id="13869" name="フローチャート : 判断 557"/>
        <xdr:cNvSpPr/>
      </xdr:nvSpPr>
      <xdr:spPr>
        <a:xfrm>
          <a:off x="12763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316865</xdr:colOff>
      <xdr:row>59</xdr:row>
      <xdr:rowOff>10160</xdr:rowOff>
    </xdr:from>
    <xdr:to>
      <xdr:col>18</xdr:col>
      <xdr:colOff>566420</xdr:colOff>
      <xdr:row>60</xdr:row>
      <xdr:rowOff>97790</xdr:rowOff>
    </xdr:to>
    <xdr:sp macro="" textlink="">
      <xdr:nvSpPr>
        <xdr:cNvPr id="13870" name="テキスト ボックス 558"/>
        <xdr:cNvSpPr txBox="1"/>
      </xdr:nvSpPr>
      <xdr:spPr>
        <a:xfrm>
          <a:off x="12689840" y="101257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editAs="oneCell">
    <xdr:from>
      <xdr:col>23</xdr:col>
      <xdr:colOff>327025</xdr:colOff>
      <xdr:row>61</xdr:row>
      <xdr:rowOff>80010</xdr:rowOff>
    </xdr:from>
    <xdr:to>
      <xdr:col>24</xdr:col>
      <xdr:colOff>402590</xdr:colOff>
      <xdr:row>62</xdr:row>
      <xdr:rowOff>167640</xdr:rowOff>
    </xdr:to>
    <xdr:sp macro="" textlink="">
      <xdr:nvSpPr>
        <xdr:cNvPr id="13871" name="テキスト ボックス 559"/>
        <xdr:cNvSpPr txBox="1"/>
      </xdr:nvSpPr>
      <xdr:spPr>
        <a:xfrm>
          <a:off x="16129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61</xdr:row>
      <xdr:rowOff>80010</xdr:rowOff>
    </xdr:from>
    <xdr:to>
      <xdr:col>23</xdr:col>
      <xdr:colOff>250190</xdr:colOff>
      <xdr:row>62</xdr:row>
      <xdr:rowOff>167640</xdr:rowOff>
    </xdr:to>
    <xdr:sp macro="" textlink="">
      <xdr:nvSpPr>
        <xdr:cNvPr id="13872" name="テキスト ボックス 560"/>
        <xdr:cNvSpPr txBox="1"/>
      </xdr:nvSpPr>
      <xdr:spPr>
        <a:xfrm>
          <a:off x="15290165"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61</xdr:row>
      <xdr:rowOff>80010</xdr:rowOff>
    </xdr:from>
    <xdr:to>
      <xdr:col>22</xdr:col>
      <xdr:colOff>46990</xdr:colOff>
      <xdr:row>62</xdr:row>
      <xdr:rowOff>167640</xdr:rowOff>
    </xdr:to>
    <xdr:sp macro="" textlink="">
      <xdr:nvSpPr>
        <xdr:cNvPr id="13873" name="テキスト ボックス 561"/>
        <xdr:cNvSpPr txBox="1"/>
      </xdr:nvSpPr>
      <xdr:spPr>
        <a:xfrm>
          <a:off x="14401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61</xdr:row>
      <xdr:rowOff>80010</xdr:rowOff>
    </xdr:from>
    <xdr:to>
      <xdr:col>20</xdr:col>
      <xdr:colOff>529590</xdr:colOff>
      <xdr:row>62</xdr:row>
      <xdr:rowOff>167640</xdr:rowOff>
    </xdr:to>
    <xdr:sp macro="" textlink="">
      <xdr:nvSpPr>
        <xdr:cNvPr id="13874" name="テキスト ボックス 562"/>
        <xdr:cNvSpPr txBox="1"/>
      </xdr:nvSpPr>
      <xdr:spPr>
        <a:xfrm>
          <a:off x="13512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61</xdr:row>
      <xdr:rowOff>80010</xdr:rowOff>
    </xdr:from>
    <xdr:to>
      <xdr:col>19</xdr:col>
      <xdr:colOff>326390</xdr:colOff>
      <xdr:row>62</xdr:row>
      <xdr:rowOff>167640</xdr:rowOff>
    </xdr:to>
    <xdr:sp macro="" textlink="">
      <xdr:nvSpPr>
        <xdr:cNvPr id="13875" name="テキスト ボックス 563"/>
        <xdr:cNvSpPr txBox="1"/>
      </xdr:nvSpPr>
      <xdr:spPr>
        <a:xfrm>
          <a:off x="12623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58</xdr:row>
      <xdr:rowOff>88900</xdr:rowOff>
    </xdr:from>
    <xdr:to>
      <xdr:col>23</xdr:col>
      <xdr:colOff>568325</xdr:colOff>
      <xdr:row>59</xdr:row>
      <xdr:rowOff>19050</xdr:rowOff>
    </xdr:to>
    <xdr:sp macro="" textlink="">
      <xdr:nvSpPr>
        <xdr:cNvPr id="13876" name="円/楕円 564"/>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58</xdr:row>
      <xdr:rowOff>57150</xdr:rowOff>
    </xdr:from>
    <xdr:to>
      <xdr:col>24</xdr:col>
      <xdr:colOff>132080</xdr:colOff>
      <xdr:row>59</xdr:row>
      <xdr:rowOff>144780</xdr:rowOff>
    </xdr:to>
    <xdr:sp macro="" textlink="">
      <xdr:nvSpPr>
        <xdr:cNvPr id="13877" name="失業対策事業費該当値テキスト"/>
        <xdr:cNvSpPr txBox="1"/>
      </xdr:nvSpPr>
      <xdr:spPr>
        <a:xfrm>
          <a:off x="16370300" y="1000125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22</xdr:col>
      <xdr:colOff>314325</xdr:colOff>
      <xdr:row>58</xdr:row>
      <xdr:rowOff>88900</xdr:rowOff>
    </xdr:from>
    <xdr:to>
      <xdr:col>22</xdr:col>
      <xdr:colOff>415925</xdr:colOff>
      <xdr:row>59</xdr:row>
      <xdr:rowOff>19050</xdr:rowOff>
    </xdr:to>
    <xdr:sp macro="" textlink="">
      <xdr:nvSpPr>
        <xdr:cNvPr id="13878" name="円/楕円 566"/>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240665</xdr:colOff>
      <xdr:row>57</xdr:row>
      <xdr:rowOff>35560</xdr:rowOff>
    </xdr:from>
    <xdr:to>
      <xdr:col>22</xdr:col>
      <xdr:colOff>490220</xdr:colOff>
      <xdr:row>58</xdr:row>
      <xdr:rowOff>123190</xdr:rowOff>
    </xdr:to>
    <xdr:sp macro="" textlink="">
      <xdr:nvSpPr>
        <xdr:cNvPr id="13879" name="テキスト ボックス 567"/>
        <xdr:cNvSpPr txBox="1"/>
      </xdr:nvSpPr>
      <xdr:spPr>
        <a:xfrm>
          <a:off x="15356840" y="98082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21</xdr:col>
      <xdr:colOff>111125</xdr:colOff>
      <xdr:row>58</xdr:row>
      <xdr:rowOff>88900</xdr:rowOff>
    </xdr:from>
    <xdr:to>
      <xdr:col>21</xdr:col>
      <xdr:colOff>212725</xdr:colOff>
      <xdr:row>59</xdr:row>
      <xdr:rowOff>19050</xdr:rowOff>
    </xdr:to>
    <xdr:sp macro="" textlink="">
      <xdr:nvSpPr>
        <xdr:cNvPr id="13880" name="円/楕円 568"/>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21</xdr:col>
      <xdr:colOff>37465</xdr:colOff>
      <xdr:row>57</xdr:row>
      <xdr:rowOff>35560</xdr:rowOff>
    </xdr:from>
    <xdr:to>
      <xdr:col>21</xdr:col>
      <xdr:colOff>287020</xdr:colOff>
      <xdr:row>58</xdr:row>
      <xdr:rowOff>123190</xdr:rowOff>
    </xdr:to>
    <xdr:sp macro="" textlink="">
      <xdr:nvSpPr>
        <xdr:cNvPr id="13881" name="テキスト ボックス 569"/>
        <xdr:cNvSpPr txBox="1"/>
      </xdr:nvSpPr>
      <xdr:spPr>
        <a:xfrm>
          <a:off x="14467840" y="98082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19</xdr:col>
      <xdr:colOff>593725</xdr:colOff>
      <xdr:row>58</xdr:row>
      <xdr:rowOff>88900</xdr:rowOff>
    </xdr:from>
    <xdr:to>
      <xdr:col>20</xdr:col>
      <xdr:colOff>9525</xdr:colOff>
      <xdr:row>59</xdr:row>
      <xdr:rowOff>19050</xdr:rowOff>
    </xdr:to>
    <xdr:sp macro="" textlink="">
      <xdr:nvSpPr>
        <xdr:cNvPr id="13882" name="円/楕円 570"/>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520065</xdr:colOff>
      <xdr:row>57</xdr:row>
      <xdr:rowOff>35560</xdr:rowOff>
    </xdr:from>
    <xdr:to>
      <xdr:col>20</xdr:col>
      <xdr:colOff>83820</xdr:colOff>
      <xdr:row>58</xdr:row>
      <xdr:rowOff>123190</xdr:rowOff>
    </xdr:to>
    <xdr:sp macro="" textlink="">
      <xdr:nvSpPr>
        <xdr:cNvPr id="13883" name="テキスト ボックス 571"/>
        <xdr:cNvSpPr txBox="1"/>
      </xdr:nvSpPr>
      <xdr:spPr>
        <a:xfrm>
          <a:off x="13578840" y="98082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18</xdr:col>
      <xdr:colOff>390525</xdr:colOff>
      <xdr:row>58</xdr:row>
      <xdr:rowOff>88900</xdr:rowOff>
    </xdr:from>
    <xdr:to>
      <xdr:col>18</xdr:col>
      <xdr:colOff>492125</xdr:colOff>
      <xdr:row>59</xdr:row>
      <xdr:rowOff>19050</xdr:rowOff>
    </xdr:to>
    <xdr:sp macro="" textlink="">
      <xdr:nvSpPr>
        <xdr:cNvPr id="13884" name="円/楕円 572"/>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316865</xdr:colOff>
      <xdr:row>57</xdr:row>
      <xdr:rowOff>35560</xdr:rowOff>
    </xdr:from>
    <xdr:to>
      <xdr:col>18</xdr:col>
      <xdr:colOff>566420</xdr:colOff>
      <xdr:row>58</xdr:row>
      <xdr:rowOff>123190</xdr:rowOff>
    </xdr:to>
    <xdr:sp macro="" textlink="">
      <xdr:nvSpPr>
        <xdr:cNvPr id="13885" name="テキスト ボックス 573"/>
        <xdr:cNvSpPr txBox="1"/>
      </xdr:nvSpPr>
      <xdr:spPr>
        <a:xfrm>
          <a:off x="12689840" y="98082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18</xdr:col>
      <xdr:colOff>73025</xdr:colOff>
      <xdr:row>63</xdr:row>
      <xdr:rowOff>57150</xdr:rowOff>
    </xdr:from>
    <xdr:to>
      <xdr:col>24</xdr:col>
      <xdr:colOff>644525</xdr:colOff>
      <xdr:row>65</xdr:row>
      <xdr:rowOff>31750</xdr:rowOff>
    </xdr:to>
    <xdr:sp macro="" textlink="">
      <xdr:nvSpPr>
        <xdr:cNvPr id="13886" name="正方形/長方形 574"/>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13887" name="正方形/長方形 575"/>
        <xdr:cNvSpPr/>
      </xdr:nvSpPr>
      <xdr:spPr>
        <a:xfrm>
          <a:off x="12573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13888" name="正方形/長方形 576"/>
        <xdr:cNvSpPr/>
      </xdr:nvSpPr>
      <xdr:spPr>
        <a:xfrm>
          <a:off x="12573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9/107</a:t>
          </a: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13889" name="正方形/長方形 577"/>
        <xdr:cNvSpPr/>
      </xdr:nvSpPr>
      <xdr:spPr>
        <a:xfrm>
          <a:off x="135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13890" name="正方形/長方形 578"/>
        <xdr:cNvSpPr/>
      </xdr:nvSpPr>
      <xdr:spPr>
        <a:xfrm>
          <a:off x="135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43,802</a:t>
          </a: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13891" name="正方形/長方形 579"/>
        <xdr:cNvSpPr/>
      </xdr:nvSpPr>
      <xdr:spPr>
        <a:xfrm>
          <a:off x="14732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13892" name="正方形/長方形 580"/>
        <xdr:cNvSpPr/>
      </xdr:nvSpPr>
      <xdr:spPr>
        <a:xfrm>
          <a:off x="14732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58,841</a:t>
          </a: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13893" name="正方形/長方形 581"/>
        <xdr:cNvSpPr/>
      </xdr:nvSpPr>
      <xdr:spPr>
        <a:xfrm>
          <a:off x="12446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67</xdr:row>
      <xdr:rowOff>6350</xdr:rowOff>
    </xdr:from>
    <xdr:to>
      <xdr:col>18</xdr:col>
      <xdr:colOff>384175</xdr:colOff>
      <xdr:row>68</xdr:row>
      <xdr:rowOff>59690</xdr:rowOff>
    </xdr:to>
    <xdr:sp macro="" textlink="">
      <xdr:nvSpPr>
        <xdr:cNvPr id="13894" name="テキスト ボックス 582"/>
        <xdr:cNvSpPr txBox="1"/>
      </xdr:nvSpPr>
      <xdr:spPr>
        <a:xfrm>
          <a:off x="12407900" y="1149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81</xdr:row>
      <xdr:rowOff>82550</xdr:rowOff>
    </xdr:from>
    <xdr:to>
      <xdr:col>24</xdr:col>
      <xdr:colOff>644525</xdr:colOff>
      <xdr:row>81</xdr:row>
      <xdr:rowOff>82550</xdr:rowOff>
    </xdr:to>
    <xdr:cxnSp macro="">
      <xdr:nvCxnSpPr>
        <xdr:cNvPr id="13895" name="直線コネクタ 583"/>
        <xdr:cNvCxnSpPr/>
      </xdr:nvCxnSpPr>
      <xdr:spPr>
        <a:xfrm>
          <a:off x="12446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13896" name="直線コネクタ 584"/>
        <xdr:cNvCxnSpPr/>
      </xdr:nvCxnSpPr>
      <xdr:spPr>
        <a:xfrm>
          <a:off x="12446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77</xdr:row>
      <xdr:rowOff>168910</xdr:rowOff>
    </xdr:from>
    <xdr:to>
      <xdr:col>18</xdr:col>
      <xdr:colOff>72390</xdr:colOff>
      <xdr:row>79</xdr:row>
      <xdr:rowOff>84455</xdr:rowOff>
    </xdr:to>
    <xdr:sp macro="" textlink="">
      <xdr:nvSpPr>
        <xdr:cNvPr id="13897" name="テキスト ボックス 585"/>
        <xdr:cNvSpPr txBox="1"/>
      </xdr:nvSpPr>
      <xdr:spPr>
        <a:xfrm>
          <a:off x="12197080" y="13370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76</xdr:row>
      <xdr:rowOff>25400</xdr:rowOff>
    </xdr:from>
    <xdr:to>
      <xdr:col>24</xdr:col>
      <xdr:colOff>644525</xdr:colOff>
      <xdr:row>76</xdr:row>
      <xdr:rowOff>25400</xdr:rowOff>
    </xdr:to>
    <xdr:cxnSp macro="">
      <xdr:nvCxnSpPr>
        <xdr:cNvPr id="13898" name="直線コネクタ 586"/>
        <xdr:cNvCxnSpPr/>
      </xdr:nvCxnSpPr>
      <xdr:spPr>
        <a:xfrm>
          <a:off x="12446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75</xdr:row>
      <xdr:rowOff>54610</xdr:rowOff>
    </xdr:from>
    <xdr:to>
      <xdr:col>18</xdr:col>
      <xdr:colOff>72390</xdr:colOff>
      <xdr:row>76</xdr:row>
      <xdr:rowOff>141605</xdr:rowOff>
    </xdr:to>
    <xdr:sp macro="" textlink="">
      <xdr:nvSpPr>
        <xdr:cNvPr id="13899" name="テキスト ボックス 587"/>
        <xdr:cNvSpPr txBox="1"/>
      </xdr:nvSpPr>
      <xdr:spPr>
        <a:xfrm>
          <a:off x="11850370" y="129133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73</xdr:row>
      <xdr:rowOff>82550</xdr:rowOff>
    </xdr:from>
    <xdr:to>
      <xdr:col>24</xdr:col>
      <xdr:colOff>644525</xdr:colOff>
      <xdr:row>73</xdr:row>
      <xdr:rowOff>82550</xdr:rowOff>
    </xdr:to>
    <xdr:cxnSp macro="">
      <xdr:nvCxnSpPr>
        <xdr:cNvPr id="13900" name="直線コネクタ 588"/>
        <xdr:cNvCxnSpPr/>
      </xdr:nvCxnSpPr>
      <xdr:spPr>
        <a:xfrm>
          <a:off x="12446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72</xdr:row>
      <xdr:rowOff>111760</xdr:rowOff>
    </xdr:from>
    <xdr:to>
      <xdr:col>18</xdr:col>
      <xdr:colOff>72390</xdr:colOff>
      <xdr:row>74</xdr:row>
      <xdr:rowOff>27305</xdr:rowOff>
    </xdr:to>
    <xdr:sp macro="" textlink="">
      <xdr:nvSpPr>
        <xdr:cNvPr id="13901" name="テキスト ボックス 589"/>
        <xdr:cNvSpPr txBox="1"/>
      </xdr:nvSpPr>
      <xdr:spPr>
        <a:xfrm>
          <a:off x="11850370" y="12456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18</xdr:col>
      <xdr:colOff>73025</xdr:colOff>
      <xdr:row>70</xdr:row>
      <xdr:rowOff>139700</xdr:rowOff>
    </xdr:from>
    <xdr:to>
      <xdr:col>24</xdr:col>
      <xdr:colOff>644525</xdr:colOff>
      <xdr:row>70</xdr:row>
      <xdr:rowOff>139700</xdr:rowOff>
    </xdr:to>
    <xdr:cxnSp macro="">
      <xdr:nvCxnSpPr>
        <xdr:cNvPr id="13902" name="直線コネクタ 590"/>
        <xdr:cNvCxnSpPr/>
      </xdr:nvCxnSpPr>
      <xdr:spPr>
        <a:xfrm>
          <a:off x="12446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69</xdr:row>
      <xdr:rowOff>168910</xdr:rowOff>
    </xdr:from>
    <xdr:to>
      <xdr:col>18</xdr:col>
      <xdr:colOff>72390</xdr:colOff>
      <xdr:row>71</xdr:row>
      <xdr:rowOff>84455</xdr:rowOff>
    </xdr:to>
    <xdr:sp macro="" textlink="">
      <xdr:nvSpPr>
        <xdr:cNvPr id="13903" name="テキスト ボックス 591"/>
        <xdr:cNvSpPr txBox="1"/>
      </xdr:nvSpPr>
      <xdr:spPr>
        <a:xfrm>
          <a:off x="11850370" y="11998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18</xdr:col>
      <xdr:colOff>73025</xdr:colOff>
      <xdr:row>68</xdr:row>
      <xdr:rowOff>25400</xdr:rowOff>
    </xdr:from>
    <xdr:to>
      <xdr:col>24</xdr:col>
      <xdr:colOff>644525</xdr:colOff>
      <xdr:row>68</xdr:row>
      <xdr:rowOff>25400</xdr:rowOff>
    </xdr:to>
    <xdr:cxnSp macro="">
      <xdr:nvCxnSpPr>
        <xdr:cNvPr id="13904" name="直線コネクタ 592"/>
        <xdr:cNvCxnSpPr/>
      </xdr:nvCxnSpPr>
      <xdr:spPr>
        <a:xfrm>
          <a:off x="12446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67</xdr:row>
      <xdr:rowOff>54610</xdr:rowOff>
    </xdr:from>
    <xdr:to>
      <xdr:col>18</xdr:col>
      <xdr:colOff>72390</xdr:colOff>
      <xdr:row>68</xdr:row>
      <xdr:rowOff>141605</xdr:rowOff>
    </xdr:to>
    <xdr:sp macro="" textlink="">
      <xdr:nvSpPr>
        <xdr:cNvPr id="13905" name="テキスト ボックス 593"/>
        <xdr:cNvSpPr txBox="1"/>
      </xdr:nvSpPr>
      <xdr:spPr>
        <a:xfrm>
          <a:off x="11850370" y="11541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13906" name="公債費グラフ枠"/>
        <xdr:cNvSpPr/>
      </xdr:nvSpPr>
      <xdr:spPr>
        <a:xfrm>
          <a:off x="12446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71</xdr:row>
      <xdr:rowOff>63500</xdr:rowOff>
    </xdr:from>
    <xdr:to>
      <xdr:col>23</xdr:col>
      <xdr:colOff>516890</xdr:colOff>
      <xdr:row>78</xdr:row>
      <xdr:rowOff>130810</xdr:rowOff>
    </xdr:to>
    <xdr:cxnSp macro="">
      <xdr:nvCxnSpPr>
        <xdr:cNvPr id="13907" name="直線コネクタ 595"/>
        <xdr:cNvCxnSpPr/>
      </xdr:nvCxnSpPr>
      <xdr:spPr>
        <a:xfrm flipV="1">
          <a:off x="16317595" y="12236450"/>
          <a:ext cx="1270" cy="12674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78</xdr:row>
      <xdr:rowOff>134620</xdr:rowOff>
    </xdr:from>
    <xdr:to>
      <xdr:col>24</xdr:col>
      <xdr:colOff>352425</xdr:colOff>
      <xdr:row>80</xdr:row>
      <xdr:rowOff>50165</xdr:rowOff>
    </xdr:to>
    <xdr:sp macro="" textlink="">
      <xdr:nvSpPr>
        <xdr:cNvPr id="13908" name="公債費最小値テキスト"/>
        <xdr:cNvSpPr txBox="1"/>
      </xdr:nvSpPr>
      <xdr:spPr>
        <a:xfrm>
          <a:off x="16370300" y="1350772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2,003</a:t>
          </a:r>
        </a:p>
      </xdr:txBody>
    </xdr:sp>
    <xdr:clientData/>
  </xdr:twoCellAnchor>
  <xdr:twoCellAnchor>
    <xdr:from>
      <xdr:col>23</xdr:col>
      <xdr:colOff>428625</xdr:colOff>
      <xdr:row>78</xdr:row>
      <xdr:rowOff>130810</xdr:rowOff>
    </xdr:from>
    <xdr:to>
      <xdr:col>23</xdr:col>
      <xdr:colOff>606425</xdr:colOff>
      <xdr:row>78</xdr:row>
      <xdr:rowOff>130810</xdr:rowOff>
    </xdr:to>
    <xdr:cxnSp macro="">
      <xdr:nvCxnSpPr>
        <xdr:cNvPr id="13909" name="直線コネクタ 597"/>
        <xdr:cNvCxnSpPr/>
      </xdr:nvCxnSpPr>
      <xdr:spPr>
        <a:xfrm>
          <a:off x="16230600" y="135039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70</xdr:row>
      <xdr:rowOff>10160</xdr:rowOff>
    </xdr:from>
    <xdr:to>
      <xdr:col>24</xdr:col>
      <xdr:colOff>481330</xdr:colOff>
      <xdr:row>71</xdr:row>
      <xdr:rowOff>97790</xdr:rowOff>
    </xdr:to>
    <xdr:sp macro="" textlink="">
      <xdr:nvSpPr>
        <xdr:cNvPr id="13910" name="公債費最大値テキスト"/>
        <xdr:cNvSpPr txBox="1"/>
      </xdr:nvSpPr>
      <xdr:spPr>
        <a:xfrm>
          <a:off x="16370300" y="1201166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279,177</a:t>
          </a:r>
        </a:p>
      </xdr:txBody>
    </xdr:sp>
    <xdr:clientData/>
  </xdr:twoCellAnchor>
  <xdr:twoCellAnchor>
    <xdr:from>
      <xdr:col>23</xdr:col>
      <xdr:colOff>428625</xdr:colOff>
      <xdr:row>71</xdr:row>
      <xdr:rowOff>63500</xdr:rowOff>
    </xdr:from>
    <xdr:to>
      <xdr:col>23</xdr:col>
      <xdr:colOff>606425</xdr:colOff>
      <xdr:row>71</xdr:row>
      <xdr:rowOff>63500</xdr:rowOff>
    </xdr:to>
    <xdr:cxnSp macro="">
      <xdr:nvCxnSpPr>
        <xdr:cNvPr id="13911" name="直線コネクタ 599"/>
        <xdr:cNvCxnSpPr/>
      </xdr:nvCxnSpPr>
      <xdr:spPr>
        <a:xfrm>
          <a:off x="16230600" y="122364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74</xdr:row>
      <xdr:rowOff>27305</xdr:rowOff>
    </xdr:from>
    <xdr:to>
      <xdr:col>23</xdr:col>
      <xdr:colOff>517525</xdr:colOff>
      <xdr:row>74</xdr:row>
      <xdr:rowOff>42545</xdr:rowOff>
    </xdr:to>
    <xdr:cxnSp macro="">
      <xdr:nvCxnSpPr>
        <xdr:cNvPr id="13912" name="直線コネクタ 600"/>
        <xdr:cNvCxnSpPr/>
      </xdr:nvCxnSpPr>
      <xdr:spPr>
        <a:xfrm>
          <a:off x="15481300" y="12714605"/>
          <a:ext cx="838200" cy="15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75</xdr:row>
      <xdr:rowOff>100965</xdr:rowOff>
    </xdr:from>
    <xdr:to>
      <xdr:col>24</xdr:col>
      <xdr:colOff>481330</xdr:colOff>
      <xdr:row>77</xdr:row>
      <xdr:rowOff>16510</xdr:rowOff>
    </xdr:to>
    <xdr:sp macro="" textlink="">
      <xdr:nvSpPr>
        <xdr:cNvPr id="13913" name="公債費平均値テキスト"/>
        <xdr:cNvSpPr txBox="1"/>
      </xdr:nvSpPr>
      <xdr:spPr>
        <a:xfrm>
          <a:off x="16370300" y="12959715"/>
          <a:ext cx="59880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105,162</a:t>
          </a:r>
        </a:p>
      </xdr:txBody>
    </xdr:sp>
    <xdr:clientData/>
  </xdr:twoCellAnchor>
  <xdr:twoCellAnchor>
    <xdr:from>
      <xdr:col>23</xdr:col>
      <xdr:colOff>466725</xdr:colOff>
      <xdr:row>75</xdr:row>
      <xdr:rowOff>122555</xdr:rowOff>
    </xdr:from>
    <xdr:to>
      <xdr:col>23</xdr:col>
      <xdr:colOff>568325</xdr:colOff>
      <xdr:row>76</xdr:row>
      <xdr:rowOff>52705</xdr:rowOff>
    </xdr:to>
    <xdr:sp macro="" textlink="">
      <xdr:nvSpPr>
        <xdr:cNvPr id="13914" name="フローチャート : 判断 602"/>
        <xdr:cNvSpPr/>
      </xdr:nvSpPr>
      <xdr:spPr>
        <a:xfrm>
          <a:off x="16268700" y="12981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73</xdr:row>
      <xdr:rowOff>152400</xdr:rowOff>
    </xdr:from>
    <xdr:to>
      <xdr:col>22</xdr:col>
      <xdr:colOff>365125</xdr:colOff>
      <xdr:row>74</xdr:row>
      <xdr:rowOff>27305</xdr:rowOff>
    </xdr:to>
    <xdr:cxnSp macro="">
      <xdr:nvCxnSpPr>
        <xdr:cNvPr id="13915" name="直線コネクタ 603"/>
        <xdr:cNvCxnSpPr/>
      </xdr:nvCxnSpPr>
      <xdr:spPr>
        <a:xfrm>
          <a:off x="14592300" y="12668250"/>
          <a:ext cx="889000" cy="463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76</xdr:row>
      <xdr:rowOff>635</xdr:rowOff>
    </xdr:from>
    <xdr:to>
      <xdr:col>22</xdr:col>
      <xdr:colOff>415925</xdr:colOff>
      <xdr:row>76</xdr:row>
      <xdr:rowOff>102235</xdr:rowOff>
    </xdr:to>
    <xdr:sp macro="" textlink="">
      <xdr:nvSpPr>
        <xdr:cNvPr id="13916" name="フローチャート : 判断 604"/>
        <xdr:cNvSpPr/>
      </xdr:nvSpPr>
      <xdr:spPr>
        <a:xfrm>
          <a:off x="15430500" y="13030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76</xdr:row>
      <xdr:rowOff>93345</xdr:rowOff>
    </xdr:from>
    <xdr:to>
      <xdr:col>22</xdr:col>
      <xdr:colOff>632460</xdr:colOff>
      <xdr:row>78</xdr:row>
      <xdr:rowOff>9525</xdr:rowOff>
    </xdr:to>
    <xdr:sp macro="" textlink="">
      <xdr:nvSpPr>
        <xdr:cNvPr id="13917" name="テキスト ボックス 605"/>
        <xdr:cNvSpPr txBox="1"/>
      </xdr:nvSpPr>
      <xdr:spPr>
        <a:xfrm>
          <a:off x="15213965" y="1312354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94,366</a:t>
          </a:r>
        </a:p>
      </xdr:txBody>
    </xdr:sp>
    <xdr:clientData/>
  </xdr:twoCellAnchor>
  <xdr:twoCellAnchor>
    <xdr:from>
      <xdr:col>19</xdr:col>
      <xdr:colOff>644525</xdr:colOff>
      <xdr:row>73</xdr:row>
      <xdr:rowOff>116840</xdr:rowOff>
    </xdr:from>
    <xdr:to>
      <xdr:col>21</xdr:col>
      <xdr:colOff>161925</xdr:colOff>
      <xdr:row>73</xdr:row>
      <xdr:rowOff>152400</xdr:rowOff>
    </xdr:to>
    <xdr:cxnSp macro="">
      <xdr:nvCxnSpPr>
        <xdr:cNvPr id="13918" name="直線コネクタ 606"/>
        <xdr:cNvCxnSpPr/>
      </xdr:nvCxnSpPr>
      <xdr:spPr>
        <a:xfrm>
          <a:off x="13703300" y="12632690"/>
          <a:ext cx="889000" cy="355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75</xdr:row>
      <xdr:rowOff>165100</xdr:rowOff>
    </xdr:from>
    <xdr:to>
      <xdr:col>21</xdr:col>
      <xdr:colOff>212725</xdr:colOff>
      <xdr:row>76</xdr:row>
      <xdr:rowOff>95250</xdr:rowOff>
    </xdr:to>
    <xdr:sp macro="" textlink="">
      <xdr:nvSpPr>
        <xdr:cNvPr id="13919" name="フローチャート : 判断 607"/>
        <xdr:cNvSpPr/>
      </xdr:nvSpPr>
      <xdr:spPr>
        <a:xfrm>
          <a:off x="14541500" y="13023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76</xdr:row>
      <xdr:rowOff>86360</xdr:rowOff>
    </xdr:from>
    <xdr:to>
      <xdr:col>21</xdr:col>
      <xdr:colOff>429260</xdr:colOff>
      <xdr:row>78</xdr:row>
      <xdr:rowOff>1905</xdr:rowOff>
    </xdr:to>
    <xdr:sp macro="" textlink="">
      <xdr:nvSpPr>
        <xdr:cNvPr id="13920" name="テキスト ボックス 608"/>
        <xdr:cNvSpPr txBox="1"/>
      </xdr:nvSpPr>
      <xdr:spPr>
        <a:xfrm>
          <a:off x="14324965" y="1311656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95,782</a:t>
          </a:r>
        </a:p>
      </xdr:txBody>
    </xdr:sp>
    <xdr:clientData/>
  </xdr:twoCellAnchor>
  <xdr:twoCellAnchor>
    <xdr:from>
      <xdr:col>18</xdr:col>
      <xdr:colOff>441325</xdr:colOff>
      <xdr:row>73</xdr:row>
      <xdr:rowOff>71120</xdr:rowOff>
    </xdr:from>
    <xdr:to>
      <xdr:col>19</xdr:col>
      <xdr:colOff>644525</xdr:colOff>
      <xdr:row>73</xdr:row>
      <xdr:rowOff>116840</xdr:rowOff>
    </xdr:to>
    <xdr:cxnSp macro="">
      <xdr:nvCxnSpPr>
        <xdr:cNvPr id="13921" name="直線コネクタ 609"/>
        <xdr:cNvCxnSpPr/>
      </xdr:nvCxnSpPr>
      <xdr:spPr>
        <a:xfrm>
          <a:off x="12814300" y="12586970"/>
          <a:ext cx="8890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75</xdr:row>
      <xdr:rowOff>155575</xdr:rowOff>
    </xdr:from>
    <xdr:to>
      <xdr:col>20</xdr:col>
      <xdr:colOff>9525</xdr:colOff>
      <xdr:row>76</xdr:row>
      <xdr:rowOff>86360</xdr:rowOff>
    </xdr:to>
    <xdr:sp macro="" textlink="">
      <xdr:nvSpPr>
        <xdr:cNvPr id="13922" name="フローチャート : 判断 610"/>
        <xdr:cNvSpPr/>
      </xdr:nvSpPr>
      <xdr:spPr>
        <a:xfrm>
          <a:off x="13652500" y="1301432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76</xdr:row>
      <xdr:rowOff>76835</xdr:rowOff>
    </xdr:from>
    <xdr:to>
      <xdr:col>20</xdr:col>
      <xdr:colOff>226060</xdr:colOff>
      <xdr:row>77</xdr:row>
      <xdr:rowOff>163830</xdr:rowOff>
    </xdr:to>
    <xdr:sp macro="" textlink="">
      <xdr:nvSpPr>
        <xdr:cNvPr id="13923" name="テキスト ボックス 611"/>
        <xdr:cNvSpPr txBox="1"/>
      </xdr:nvSpPr>
      <xdr:spPr>
        <a:xfrm>
          <a:off x="13435965" y="1310703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97,893</a:t>
          </a:r>
        </a:p>
      </xdr:txBody>
    </xdr:sp>
    <xdr:clientData/>
  </xdr:twoCellAnchor>
  <xdr:twoCellAnchor>
    <xdr:from>
      <xdr:col>18</xdr:col>
      <xdr:colOff>390525</xdr:colOff>
      <xdr:row>75</xdr:row>
      <xdr:rowOff>154940</xdr:rowOff>
    </xdr:from>
    <xdr:to>
      <xdr:col>18</xdr:col>
      <xdr:colOff>492125</xdr:colOff>
      <xdr:row>76</xdr:row>
      <xdr:rowOff>85090</xdr:rowOff>
    </xdr:to>
    <xdr:sp macro="" textlink="">
      <xdr:nvSpPr>
        <xdr:cNvPr id="13924" name="フローチャート : 判断 612"/>
        <xdr:cNvSpPr/>
      </xdr:nvSpPr>
      <xdr:spPr>
        <a:xfrm>
          <a:off x="12763500" y="13013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76</xdr:row>
      <xdr:rowOff>76200</xdr:rowOff>
    </xdr:from>
    <xdr:to>
      <xdr:col>19</xdr:col>
      <xdr:colOff>22860</xdr:colOff>
      <xdr:row>77</xdr:row>
      <xdr:rowOff>163195</xdr:rowOff>
    </xdr:to>
    <xdr:sp macro="" textlink="">
      <xdr:nvSpPr>
        <xdr:cNvPr id="13925" name="テキスト ボックス 613"/>
        <xdr:cNvSpPr txBox="1"/>
      </xdr:nvSpPr>
      <xdr:spPr>
        <a:xfrm>
          <a:off x="12546965" y="1310640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98,058</a:t>
          </a:r>
        </a:p>
      </xdr:txBody>
    </xdr:sp>
    <xdr:clientData/>
  </xdr:twoCellAnchor>
  <xdr:twoCellAnchor editAs="oneCell">
    <xdr:from>
      <xdr:col>23</xdr:col>
      <xdr:colOff>327025</xdr:colOff>
      <xdr:row>81</xdr:row>
      <xdr:rowOff>80010</xdr:rowOff>
    </xdr:from>
    <xdr:to>
      <xdr:col>24</xdr:col>
      <xdr:colOff>402590</xdr:colOff>
      <xdr:row>82</xdr:row>
      <xdr:rowOff>167640</xdr:rowOff>
    </xdr:to>
    <xdr:sp macro="" textlink="">
      <xdr:nvSpPr>
        <xdr:cNvPr id="13926" name="テキスト ボックス 614"/>
        <xdr:cNvSpPr txBox="1"/>
      </xdr:nvSpPr>
      <xdr:spPr>
        <a:xfrm>
          <a:off x="16129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81</xdr:row>
      <xdr:rowOff>80010</xdr:rowOff>
    </xdr:from>
    <xdr:to>
      <xdr:col>23</xdr:col>
      <xdr:colOff>250190</xdr:colOff>
      <xdr:row>82</xdr:row>
      <xdr:rowOff>167640</xdr:rowOff>
    </xdr:to>
    <xdr:sp macro="" textlink="">
      <xdr:nvSpPr>
        <xdr:cNvPr id="13927" name="テキスト ボックス 615"/>
        <xdr:cNvSpPr txBox="1"/>
      </xdr:nvSpPr>
      <xdr:spPr>
        <a:xfrm>
          <a:off x="15290165"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81</xdr:row>
      <xdr:rowOff>80010</xdr:rowOff>
    </xdr:from>
    <xdr:to>
      <xdr:col>22</xdr:col>
      <xdr:colOff>46990</xdr:colOff>
      <xdr:row>82</xdr:row>
      <xdr:rowOff>167640</xdr:rowOff>
    </xdr:to>
    <xdr:sp macro="" textlink="">
      <xdr:nvSpPr>
        <xdr:cNvPr id="13928" name="テキスト ボックス 616"/>
        <xdr:cNvSpPr txBox="1"/>
      </xdr:nvSpPr>
      <xdr:spPr>
        <a:xfrm>
          <a:off x="14401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81</xdr:row>
      <xdr:rowOff>80010</xdr:rowOff>
    </xdr:from>
    <xdr:to>
      <xdr:col>20</xdr:col>
      <xdr:colOff>529590</xdr:colOff>
      <xdr:row>82</xdr:row>
      <xdr:rowOff>167640</xdr:rowOff>
    </xdr:to>
    <xdr:sp macro="" textlink="">
      <xdr:nvSpPr>
        <xdr:cNvPr id="13929" name="テキスト ボックス 617"/>
        <xdr:cNvSpPr txBox="1"/>
      </xdr:nvSpPr>
      <xdr:spPr>
        <a:xfrm>
          <a:off x="13512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81</xdr:row>
      <xdr:rowOff>80010</xdr:rowOff>
    </xdr:from>
    <xdr:to>
      <xdr:col>19</xdr:col>
      <xdr:colOff>326390</xdr:colOff>
      <xdr:row>82</xdr:row>
      <xdr:rowOff>167640</xdr:rowOff>
    </xdr:to>
    <xdr:sp macro="" textlink="">
      <xdr:nvSpPr>
        <xdr:cNvPr id="13930" name="テキスト ボックス 618"/>
        <xdr:cNvSpPr txBox="1"/>
      </xdr:nvSpPr>
      <xdr:spPr>
        <a:xfrm>
          <a:off x="12623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73</xdr:row>
      <xdr:rowOff>163195</xdr:rowOff>
    </xdr:from>
    <xdr:to>
      <xdr:col>23</xdr:col>
      <xdr:colOff>568325</xdr:colOff>
      <xdr:row>74</xdr:row>
      <xdr:rowOff>93345</xdr:rowOff>
    </xdr:to>
    <xdr:sp macro="" textlink="">
      <xdr:nvSpPr>
        <xdr:cNvPr id="13931" name="円/楕円 619"/>
        <xdr:cNvSpPr/>
      </xdr:nvSpPr>
      <xdr:spPr>
        <a:xfrm>
          <a:off x="16268700" y="12679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73</xdr:row>
      <xdr:rowOff>14605</xdr:rowOff>
    </xdr:from>
    <xdr:to>
      <xdr:col>24</xdr:col>
      <xdr:colOff>481330</xdr:colOff>
      <xdr:row>74</xdr:row>
      <xdr:rowOff>102235</xdr:rowOff>
    </xdr:to>
    <xdr:sp macro="" textlink="">
      <xdr:nvSpPr>
        <xdr:cNvPr id="13932" name="公債費該当値テキスト"/>
        <xdr:cNvSpPr txBox="1"/>
      </xdr:nvSpPr>
      <xdr:spPr>
        <a:xfrm>
          <a:off x="16370300" y="1253045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171,236</a:t>
          </a:r>
        </a:p>
      </xdr:txBody>
    </xdr:sp>
    <xdr:clientData/>
  </xdr:twoCellAnchor>
  <xdr:twoCellAnchor>
    <xdr:from>
      <xdr:col>22</xdr:col>
      <xdr:colOff>314325</xdr:colOff>
      <xdr:row>73</xdr:row>
      <xdr:rowOff>147955</xdr:rowOff>
    </xdr:from>
    <xdr:to>
      <xdr:col>22</xdr:col>
      <xdr:colOff>415925</xdr:colOff>
      <xdr:row>74</xdr:row>
      <xdr:rowOff>78105</xdr:rowOff>
    </xdr:to>
    <xdr:sp macro="" textlink="">
      <xdr:nvSpPr>
        <xdr:cNvPr id="13933" name="円/楕円 621"/>
        <xdr:cNvSpPr/>
      </xdr:nvSpPr>
      <xdr:spPr>
        <a:xfrm>
          <a:off x="15430500" y="12663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65405</xdr:colOff>
      <xdr:row>72</xdr:row>
      <xdr:rowOff>94615</xdr:rowOff>
    </xdr:from>
    <xdr:to>
      <xdr:col>22</xdr:col>
      <xdr:colOff>664210</xdr:colOff>
      <xdr:row>74</xdr:row>
      <xdr:rowOff>10795</xdr:rowOff>
    </xdr:to>
    <xdr:sp macro="" textlink="">
      <xdr:nvSpPr>
        <xdr:cNvPr id="13934" name="テキスト ボックス 622"/>
        <xdr:cNvSpPr txBox="1"/>
      </xdr:nvSpPr>
      <xdr:spPr>
        <a:xfrm>
          <a:off x="15181580" y="1243901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174,612</a:t>
          </a:r>
        </a:p>
      </xdr:txBody>
    </xdr:sp>
    <xdr:clientData/>
  </xdr:twoCellAnchor>
  <xdr:twoCellAnchor>
    <xdr:from>
      <xdr:col>21</xdr:col>
      <xdr:colOff>111125</xdr:colOff>
      <xdr:row>73</xdr:row>
      <xdr:rowOff>101600</xdr:rowOff>
    </xdr:from>
    <xdr:to>
      <xdr:col>21</xdr:col>
      <xdr:colOff>212725</xdr:colOff>
      <xdr:row>74</xdr:row>
      <xdr:rowOff>31750</xdr:rowOff>
    </xdr:to>
    <xdr:sp macro="" textlink="">
      <xdr:nvSpPr>
        <xdr:cNvPr id="13935" name="円/楕円 623"/>
        <xdr:cNvSpPr/>
      </xdr:nvSpPr>
      <xdr:spPr>
        <a:xfrm>
          <a:off x="14541500" y="1261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548005</xdr:colOff>
      <xdr:row>72</xdr:row>
      <xdr:rowOff>48260</xdr:rowOff>
    </xdr:from>
    <xdr:to>
      <xdr:col>21</xdr:col>
      <xdr:colOff>460375</xdr:colOff>
      <xdr:row>73</xdr:row>
      <xdr:rowOff>135890</xdr:rowOff>
    </xdr:to>
    <xdr:sp macro="" textlink="">
      <xdr:nvSpPr>
        <xdr:cNvPr id="13936" name="テキスト ボックス 624"/>
        <xdr:cNvSpPr txBox="1"/>
      </xdr:nvSpPr>
      <xdr:spPr>
        <a:xfrm>
          <a:off x="14292580" y="1239266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184,718</a:t>
          </a:r>
        </a:p>
      </xdr:txBody>
    </xdr:sp>
    <xdr:clientData/>
  </xdr:twoCellAnchor>
  <xdr:twoCellAnchor>
    <xdr:from>
      <xdr:col>19</xdr:col>
      <xdr:colOff>593725</xdr:colOff>
      <xdr:row>73</xdr:row>
      <xdr:rowOff>66040</xdr:rowOff>
    </xdr:from>
    <xdr:to>
      <xdr:col>20</xdr:col>
      <xdr:colOff>9525</xdr:colOff>
      <xdr:row>73</xdr:row>
      <xdr:rowOff>167640</xdr:rowOff>
    </xdr:to>
    <xdr:sp macro="" textlink="">
      <xdr:nvSpPr>
        <xdr:cNvPr id="13937" name="円/楕円 625"/>
        <xdr:cNvSpPr/>
      </xdr:nvSpPr>
      <xdr:spPr>
        <a:xfrm>
          <a:off x="13652500" y="12581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344805</xdr:colOff>
      <xdr:row>72</xdr:row>
      <xdr:rowOff>12700</xdr:rowOff>
    </xdr:from>
    <xdr:to>
      <xdr:col>20</xdr:col>
      <xdr:colOff>257175</xdr:colOff>
      <xdr:row>73</xdr:row>
      <xdr:rowOff>100330</xdr:rowOff>
    </xdr:to>
    <xdr:sp macro="" textlink="">
      <xdr:nvSpPr>
        <xdr:cNvPr id="13938" name="テキスト ボックス 626"/>
        <xdr:cNvSpPr txBox="1"/>
      </xdr:nvSpPr>
      <xdr:spPr>
        <a:xfrm>
          <a:off x="13403580" y="1235710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192,520</a:t>
          </a:r>
        </a:p>
      </xdr:txBody>
    </xdr:sp>
    <xdr:clientData/>
  </xdr:twoCellAnchor>
  <xdr:twoCellAnchor>
    <xdr:from>
      <xdr:col>18</xdr:col>
      <xdr:colOff>390525</xdr:colOff>
      <xdr:row>73</xdr:row>
      <xdr:rowOff>20320</xdr:rowOff>
    </xdr:from>
    <xdr:to>
      <xdr:col>18</xdr:col>
      <xdr:colOff>492125</xdr:colOff>
      <xdr:row>73</xdr:row>
      <xdr:rowOff>121920</xdr:rowOff>
    </xdr:to>
    <xdr:sp macro="" textlink="">
      <xdr:nvSpPr>
        <xdr:cNvPr id="13939" name="円/楕円 627"/>
        <xdr:cNvSpPr/>
      </xdr:nvSpPr>
      <xdr:spPr>
        <a:xfrm>
          <a:off x="12763500" y="12536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141605</xdr:colOff>
      <xdr:row>71</xdr:row>
      <xdr:rowOff>138430</xdr:rowOff>
    </xdr:from>
    <xdr:to>
      <xdr:col>19</xdr:col>
      <xdr:colOff>54610</xdr:colOff>
      <xdr:row>73</xdr:row>
      <xdr:rowOff>54610</xdr:rowOff>
    </xdr:to>
    <xdr:sp macro="" textlink="">
      <xdr:nvSpPr>
        <xdr:cNvPr id="13940" name="テキスト ボックス 628"/>
        <xdr:cNvSpPr txBox="1"/>
      </xdr:nvSpPr>
      <xdr:spPr>
        <a:xfrm>
          <a:off x="12514580" y="1231138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202,533</a:t>
          </a:r>
        </a:p>
      </xdr:txBody>
    </xdr:sp>
    <xdr:clientData/>
  </xdr:twoCellAnchor>
  <xdr:twoCellAnchor>
    <xdr:from>
      <xdr:col>18</xdr:col>
      <xdr:colOff>73025</xdr:colOff>
      <xdr:row>83</xdr:row>
      <xdr:rowOff>57150</xdr:rowOff>
    </xdr:from>
    <xdr:to>
      <xdr:col>24</xdr:col>
      <xdr:colOff>644525</xdr:colOff>
      <xdr:row>85</xdr:row>
      <xdr:rowOff>31750</xdr:rowOff>
    </xdr:to>
    <xdr:sp macro="" textlink="">
      <xdr:nvSpPr>
        <xdr:cNvPr id="13941" name="正方形/長方形 62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13942" name="正方形/長方形 630"/>
        <xdr:cNvSpPr/>
      </xdr:nvSpPr>
      <xdr:spPr>
        <a:xfrm>
          <a:off x="12573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13943" name="正方形/長方形 631"/>
        <xdr:cNvSpPr/>
      </xdr:nvSpPr>
      <xdr:spPr>
        <a:xfrm>
          <a:off x="12573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24/107</a:t>
          </a: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13944" name="正方形/長方形 632"/>
        <xdr:cNvSpPr/>
      </xdr:nvSpPr>
      <xdr:spPr>
        <a:xfrm>
          <a:off x="135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13945" name="正方形/長方形 633"/>
        <xdr:cNvSpPr/>
      </xdr:nvSpPr>
      <xdr:spPr>
        <a:xfrm>
          <a:off x="135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14,590</a:t>
          </a: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13946" name="正方形/長方形 634"/>
        <xdr:cNvSpPr/>
      </xdr:nvSpPr>
      <xdr:spPr>
        <a:xfrm>
          <a:off x="14732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13947" name="正方形/長方形 635"/>
        <xdr:cNvSpPr/>
      </xdr:nvSpPr>
      <xdr:spPr>
        <a:xfrm>
          <a:off x="14732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14,429</a:t>
          </a: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13948" name="正方形/長方形 636"/>
        <xdr:cNvSpPr/>
      </xdr:nvSpPr>
      <xdr:spPr>
        <a:xfrm>
          <a:off x="12446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87</xdr:row>
      <xdr:rowOff>6350</xdr:rowOff>
    </xdr:from>
    <xdr:to>
      <xdr:col>18</xdr:col>
      <xdr:colOff>384175</xdr:colOff>
      <xdr:row>88</xdr:row>
      <xdr:rowOff>59690</xdr:rowOff>
    </xdr:to>
    <xdr:sp macro="" textlink="">
      <xdr:nvSpPr>
        <xdr:cNvPr id="13949" name="テキスト ボックス 637"/>
        <xdr:cNvSpPr txBox="1"/>
      </xdr:nvSpPr>
      <xdr:spPr>
        <a:xfrm>
          <a:off x="12407900" y="14922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101</xdr:row>
      <xdr:rowOff>82550</xdr:rowOff>
    </xdr:from>
    <xdr:to>
      <xdr:col>24</xdr:col>
      <xdr:colOff>644525</xdr:colOff>
      <xdr:row>101</xdr:row>
      <xdr:rowOff>82550</xdr:rowOff>
    </xdr:to>
    <xdr:cxnSp macro="">
      <xdr:nvCxnSpPr>
        <xdr:cNvPr id="13950" name="直線コネクタ 638"/>
        <xdr:cNvCxnSpPr/>
      </xdr:nvCxnSpPr>
      <xdr:spPr>
        <a:xfrm>
          <a:off x="12446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25400</xdr:rowOff>
    </xdr:from>
    <xdr:to>
      <xdr:col>24</xdr:col>
      <xdr:colOff>644525</xdr:colOff>
      <xdr:row>98</xdr:row>
      <xdr:rowOff>25400</xdr:rowOff>
    </xdr:to>
    <xdr:cxnSp macro="">
      <xdr:nvCxnSpPr>
        <xdr:cNvPr id="13951" name="直線コネクタ 639"/>
        <xdr:cNvCxnSpPr/>
      </xdr:nvCxnSpPr>
      <xdr:spPr>
        <a:xfrm>
          <a:off x="12446000" y="16827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97</xdr:row>
      <xdr:rowOff>54610</xdr:rowOff>
    </xdr:from>
    <xdr:to>
      <xdr:col>18</xdr:col>
      <xdr:colOff>72390</xdr:colOff>
      <xdr:row>98</xdr:row>
      <xdr:rowOff>141605</xdr:rowOff>
    </xdr:to>
    <xdr:sp macro="" textlink="">
      <xdr:nvSpPr>
        <xdr:cNvPr id="13952" name="テキスト ボックス 640"/>
        <xdr:cNvSpPr txBox="1"/>
      </xdr:nvSpPr>
      <xdr:spPr>
        <a:xfrm>
          <a:off x="12197080" y="166852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94</xdr:row>
      <xdr:rowOff>139700</xdr:rowOff>
    </xdr:from>
    <xdr:to>
      <xdr:col>24</xdr:col>
      <xdr:colOff>644525</xdr:colOff>
      <xdr:row>94</xdr:row>
      <xdr:rowOff>139700</xdr:rowOff>
    </xdr:to>
    <xdr:cxnSp macro="">
      <xdr:nvCxnSpPr>
        <xdr:cNvPr id="13953" name="直線コネクタ 641"/>
        <xdr:cNvCxnSpPr/>
      </xdr:nvCxnSpPr>
      <xdr:spPr>
        <a:xfrm>
          <a:off x="12446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93</xdr:row>
      <xdr:rowOff>168910</xdr:rowOff>
    </xdr:from>
    <xdr:to>
      <xdr:col>18</xdr:col>
      <xdr:colOff>72390</xdr:colOff>
      <xdr:row>95</xdr:row>
      <xdr:rowOff>84455</xdr:rowOff>
    </xdr:to>
    <xdr:sp macro="" textlink="">
      <xdr:nvSpPr>
        <xdr:cNvPr id="13954" name="テキスト ボックス 642"/>
        <xdr:cNvSpPr txBox="1"/>
      </xdr:nvSpPr>
      <xdr:spPr>
        <a:xfrm>
          <a:off x="11850370" y="1611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91</xdr:row>
      <xdr:rowOff>82550</xdr:rowOff>
    </xdr:from>
    <xdr:to>
      <xdr:col>24</xdr:col>
      <xdr:colOff>644525</xdr:colOff>
      <xdr:row>91</xdr:row>
      <xdr:rowOff>82550</xdr:rowOff>
    </xdr:to>
    <xdr:cxnSp macro="">
      <xdr:nvCxnSpPr>
        <xdr:cNvPr id="13955" name="直線コネクタ 643"/>
        <xdr:cNvCxnSpPr/>
      </xdr:nvCxnSpPr>
      <xdr:spPr>
        <a:xfrm>
          <a:off x="12446000" y="15684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90</xdr:row>
      <xdr:rowOff>111760</xdr:rowOff>
    </xdr:from>
    <xdr:to>
      <xdr:col>18</xdr:col>
      <xdr:colOff>72390</xdr:colOff>
      <xdr:row>92</xdr:row>
      <xdr:rowOff>27305</xdr:rowOff>
    </xdr:to>
    <xdr:sp macro="" textlink="">
      <xdr:nvSpPr>
        <xdr:cNvPr id="13956" name="テキスト ボックス 644"/>
        <xdr:cNvSpPr txBox="1"/>
      </xdr:nvSpPr>
      <xdr:spPr>
        <a:xfrm>
          <a:off x="11850370" y="155422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18</xdr:col>
      <xdr:colOff>73025</xdr:colOff>
      <xdr:row>88</xdr:row>
      <xdr:rowOff>25400</xdr:rowOff>
    </xdr:from>
    <xdr:to>
      <xdr:col>24</xdr:col>
      <xdr:colOff>644525</xdr:colOff>
      <xdr:row>88</xdr:row>
      <xdr:rowOff>25400</xdr:rowOff>
    </xdr:to>
    <xdr:cxnSp macro="">
      <xdr:nvCxnSpPr>
        <xdr:cNvPr id="13957" name="直線コネクタ 645"/>
        <xdr:cNvCxnSpPr/>
      </xdr:nvCxnSpPr>
      <xdr:spPr>
        <a:xfrm>
          <a:off x="12446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87</xdr:row>
      <xdr:rowOff>54610</xdr:rowOff>
    </xdr:from>
    <xdr:to>
      <xdr:col>18</xdr:col>
      <xdr:colOff>72390</xdr:colOff>
      <xdr:row>88</xdr:row>
      <xdr:rowOff>141605</xdr:rowOff>
    </xdr:to>
    <xdr:sp macro="" textlink="">
      <xdr:nvSpPr>
        <xdr:cNvPr id="13958" name="テキスト ボックス 646"/>
        <xdr:cNvSpPr txBox="1"/>
      </xdr:nvSpPr>
      <xdr:spPr>
        <a:xfrm>
          <a:off x="11850370" y="14970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13959" name="積立金グラフ枠"/>
        <xdr:cNvSpPr/>
      </xdr:nvSpPr>
      <xdr:spPr>
        <a:xfrm>
          <a:off x="12446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90</xdr:row>
      <xdr:rowOff>129540</xdr:rowOff>
    </xdr:from>
    <xdr:to>
      <xdr:col>23</xdr:col>
      <xdr:colOff>516890</xdr:colOff>
      <xdr:row>98</xdr:row>
      <xdr:rowOff>24765</xdr:rowOff>
    </xdr:to>
    <xdr:cxnSp macro="">
      <xdr:nvCxnSpPr>
        <xdr:cNvPr id="13960" name="直線コネクタ 648"/>
        <xdr:cNvCxnSpPr/>
      </xdr:nvCxnSpPr>
      <xdr:spPr>
        <a:xfrm flipV="1">
          <a:off x="16317595" y="15560040"/>
          <a:ext cx="1270" cy="12668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98</xdr:row>
      <xdr:rowOff>29210</xdr:rowOff>
    </xdr:from>
    <xdr:to>
      <xdr:col>24</xdr:col>
      <xdr:colOff>196215</xdr:colOff>
      <xdr:row>99</xdr:row>
      <xdr:rowOff>116205</xdr:rowOff>
    </xdr:to>
    <xdr:sp macro="" textlink="">
      <xdr:nvSpPr>
        <xdr:cNvPr id="13961" name="積立金最小値テキスト"/>
        <xdr:cNvSpPr txBox="1"/>
      </xdr:nvSpPr>
      <xdr:spPr>
        <a:xfrm>
          <a:off x="16370300" y="16831310"/>
          <a:ext cx="3136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70</a:t>
          </a:r>
        </a:p>
      </xdr:txBody>
    </xdr:sp>
    <xdr:clientData/>
  </xdr:twoCellAnchor>
  <xdr:twoCellAnchor>
    <xdr:from>
      <xdr:col>23</xdr:col>
      <xdr:colOff>428625</xdr:colOff>
      <xdr:row>98</xdr:row>
      <xdr:rowOff>24765</xdr:rowOff>
    </xdr:from>
    <xdr:to>
      <xdr:col>23</xdr:col>
      <xdr:colOff>606425</xdr:colOff>
      <xdr:row>98</xdr:row>
      <xdr:rowOff>24765</xdr:rowOff>
    </xdr:to>
    <xdr:cxnSp macro="">
      <xdr:nvCxnSpPr>
        <xdr:cNvPr id="13962" name="直線コネクタ 650"/>
        <xdr:cNvCxnSpPr/>
      </xdr:nvCxnSpPr>
      <xdr:spPr>
        <a:xfrm>
          <a:off x="16230600" y="168268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89</xdr:row>
      <xdr:rowOff>76200</xdr:rowOff>
    </xdr:from>
    <xdr:to>
      <xdr:col>24</xdr:col>
      <xdr:colOff>481330</xdr:colOff>
      <xdr:row>90</xdr:row>
      <xdr:rowOff>163195</xdr:rowOff>
    </xdr:to>
    <xdr:sp macro="" textlink="">
      <xdr:nvSpPr>
        <xdr:cNvPr id="13963" name="積立金最大値テキスト"/>
        <xdr:cNvSpPr txBox="1"/>
      </xdr:nvSpPr>
      <xdr:spPr>
        <a:xfrm>
          <a:off x="16370300" y="1533525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221,822</a:t>
          </a:r>
        </a:p>
      </xdr:txBody>
    </xdr:sp>
    <xdr:clientData/>
  </xdr:twoCellAnchor>
  <xdr:twoCellAnchor>
    <xdr:from>
      <xdr:col>23</xdr:col>
      <xdr:colOff>428625</xdr:colOff>
      <xdr:row>90</xdr:row>
      <xdr:rowOff>129540</xdr:rowOff>
    </xdr:from>
    <xdr:to>
      <xdr:col>23</xdr:col>
      <xdr:colOff>606425</xdr:colOff>
      <xdr:row>90</xdr:row>
      <xdr:rowOff>129540</xdr:rowOff>
    </xdr:to>
    <xdr:cxnSp macro="">
      <xdr:nvCxnSpPr>
        <xdr:cNvPr id="13964" name="直線コネクタ 652"/>
        <xdr:cNvCxnSpPr/>
      </xdr:nvCxnSpPr>
      <xdr:spPr>
        <a:xfrm>
          <a:off x="16230600" y="155600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95</xdr:row>
      <xdr:rowOff>116205</xdr:rowOff>
    </xdr:from>
    <xdr:to>
      <xdr:col>23</xdr:col>
      <xdr:colOff>517525</xdr:colOff>
      <xdr:row>96</xdr:row>
      <xdr:rowOff>27305</xdr:rowOff>
    </xdr:to>
    <xdr:cxnSp macro="">
      <xdr:nvCxnSpPr>
        <xdr:cNvPr id="13965" name="直線コネクタ 653"/>
        <xdr:cNvCxnSpPr/>
      </xdr:nvCxnSpPr>
      <xdr:spPr>
        <a:xfrm flipV="1">
          <a:off x="15481300" y="16403955"/>
          <a:ext cx="838200" cy="825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96</xdr:row>
      <xdr:rowOff>17780</xdr:rowOff>
    </xdr:from>
    <xdr:to>
      <xdr:col>24</xdr:col>
      <xdr:colOff>417195</xdr:colOff>
      <xdr:row>97</xdr:row>
      <xdr:rowOff>104775</xdr:rowOff>
    </xdr:to>
    <xdr:sp macro="" textlink="">
      <xdr:nvSpPr>
        <xdr:cNvPr id="13966" name="積立金平均値テキスト"/>
        <xdr:cNvSpPr txBox="1"/>
      </xdr:nvSpPr>
      <xdr:spPr>
        <a:xfrm>
          <a:off x="16370300" y="16476980"/>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48,765</a:t>
          </a:r>
        </a:p>
      </xdr:txBody>
    </xdr:sp>
    <xdr:clientData/>
  </xdr:twoCellAnchor>
  <xdr:twoCellAnchor>
    <xdr:from>
      <xdr:col>23</xdr:col>
      <xdr:colOff>466725</xdr:colOff>
      <xdr:row>96</xdr:row>
      <xdr:rowOff>38735</xdr:rowOff>
    </xdr:from>
    <xdr:to>
      <xdr:col>23</xdr:col>
      <xdr:colOff>568325</xdr:colOff>
      <xdr:row>96</xdr:row>
      <xdr:rowOff>140335</xdr:rowOff>
    </xdr:to>
    <xdr:sp macro="" textlink="">
      <xdr:nvSpPr>
        <xdr:cNvPr id="13967" name="フローチャート : 判断 655"/>
        <xdr:cNvSpPr/>
      </xdr:nvSpPr>
      <xdr:spPr>
        <a:xfrm>
          <a:off x="16268700" y="16497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94</xdr:row>
      <xdr:rowOff>73660</xdr:rowOff>
    </xdr:from>
    <xdr:to>
      <xdr:col>22</xdr:col>
      <xdr:colOff>365125</xdr:colOff>
      <xdr:row>96</xdr:row>
      <xdr:rowOff>27305</xdr:rowOff>
    </xdr:to>
    <xdr:cxnSp macro="">
      <xdr:nvCxnSpPr>
        <xdr:cNvPr id="13968" name="直線コネクタ 656"/>
        <xdr:cNvCxnSpPr/>
      </xdr:nvCxnSpPr>
      <xdr:spPr>
        <a:xfrm>
          <a:off x="14592300" y="16189960"/>
          <a:ext cx="889000" cy="2965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96</xdr:row>
      <xdr:rowOff>161290</xdr:rowOff>
    </xdr:from>
    <xdr:to>
      <xdr:col>22</xdr:col>
      <xdr:colOff>415925</xdr:colOff>
      <xdr:row>97</xdr:row>
      <xdr:rowOff>91440</xdr:rowOff>
    </xdr:to>
    <xdr:sp macro="" textlink="">
      <xdr:nvSpPr>
        <xdr:cNvPr id="13969" name="フローチャート : 判断 657"/>
        <xdr:cNvSpPr/>
      </xdr:nvSpPr>
      <xdr:spPr>
        <a:xfrm>
          <a:off x="15430500" y="16620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97</xdr:row>
      <xdr:rowOff>82550</xdr:rowOff>
    </xdr:from>
    <xdr:to>
      <xdr:col>22</xdr:col>
      <xdr:colOff>632460</xdr:colOff>
      <xdr:row>98</xdr:row>
      <xdr:rowOff>170180</xdr:rowOff>
    </xdr:to>
    <xdr:sp macro="" textlink="">
      <xdr:nvSpPr>
        <xdr:cNvPr id="13970" name="テキスト ボックス 658"/>
        <xdr:cNvSpPr txBox="1"/>
      </xdr:nvSpPr>
      <xdr:spPr>
        <a:xfrm>
          <a:off x="15213965" y="1671320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27,296</a:t>
          </a:r>
        </a:p>
      </xdr:txBody>
    </xdr:sp>
    <xdr:clientData/>
  </xdr:twoCellAnchor>
  <xdr:twoCellAnchor>
    <xdr:from>
      <xdr:col>19</xdr:col>
      <xdr:colOff>644525</xdr:colOff>
      <xdr:row>94</xdr:row>
      <xdr:rowOff>73660</xdr:rowOff>
    </xdr:from>
    <xdr:to>
      <xdr:col>21</xdr:col>
      <xdr:colOff>161925</xdr:colOff>
      <xdr:row>96</xdr:row>
      <xdr:rowOff>69850</xdr:rowOff>
    </xdr:to>
    <xdr:cxnSp macro="">
      <xdr:nvCxnSpPr>
        <xdr:cNvPr id="13971" name="直線コネクタ 659"/>
        <xdr:cNvCxnSpPr/>
      </xdr:nvCxnSpPr>
      <xdr:spPr>
        <a:xfrm flipV="1">
          <a:off x="13703300" y="16189960"/>
          <a:ext cx="889000" cy="3390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96</xdr:row>
      <xdr:rowOff>127635</xdr:rowOff>
    </xdr:from>
    <xdr:to>
      <xdr:col>21</xdr:col>
      <xdr:colOff>212725</xdr:colOff>
      <xdr:row>97</xdr:row>
      <xdr:rowOff>57785</xdr:rowOff>
    </xdr:to>
    <xdr:sp macro="" textlink="">
      <xdr:nvSpPr>
        <xdr:cNvPr id="13972" name="フローチャート : 判断 660"/>
        <xdr:cNvSpPr/>
      </xdr:nvSpPr>
      <xdr:spPr>
        <a:xfrm>
          <a:off x="14541500" y="16586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97</xdr:row>
      <xdr:rowOff>48895</xdr:rowOff>
    </xdr:from>
    <xdr:to>
      <xdr:col>21</xdr:col>
      <xdr:colOff>429260</xdr:colOff>
      <xdr:row>98</xdr:row>
      <xdr:rowOff>136525</xdr:rowOff>
    </xdr:to>
    <xdr:sp macro="" textlink="">
      <xdr:nvSpPr>
        <xdr:cNvPr id="13973" name="テキスト ボックス 661"/>
        <xdr:cNvSpPr txBox="1"/>
      </xdr:nvSpPr>
      <xdr:spPr>
        <a:xfrm>
          <a:off x="14324965" y="1667954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33,253</a:t>
          </a:r>
        </a:p>
      </xdr:txBody>
    </xdr:sp>
    <xdr:clientData/>
  </xdr:twoCellAnchor>
  <xdr:twoCellAnchor>
    <xdr:from>
      <xdr:col>18</xdr:col>
      <xdr:colOff>441325</xdr:colOff>
      <xdr:row>96</xdr:row>
      <xdr:rowOff>68580</xdr:rowOff>
    </xdr:from>
    <xdr:to>
      <xdr:col>19</xdr:col>
      <xdr:colOff>644525</xdr:colOff>
      <xdr:row>96</xdr:row>
      <xdr:rowOff>69850</xdr:rowOff>
    </xdr:to>
    <xdr:cxnSp macro="">
      <xdr:nvCxnSpPr>
        <xdr:cNvPr id="13974" name="直線コネクタ 662"/>
        <xdr:cNvCxnSpPr/>
      </xdr:nvCxnSpPr>
      <xdr:spPr>
        <a:xfrm>
          <a:off x="12814300" y="16527780"/>
          <a:ext cx="8890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96</xdr:row>
      <xdr:rowOff>139065</xdr:rowOff>
    </xdr:from>
    <xdr:to>
      <xdr:col>20</xdr:col>
      <xdr:colOff>9525</xdr:colOff>
      <xdr:row>97</xdr:row>
      <xdr:rowOff>69215</xdr:rowOff>
    </xdr:to>
    <xdr:sp macro="" textlink="">
      <xdr:nvSpPr>
        <xdr:cNvPr id="13975" name="フローチャート : 判断 663"/>
        <xdr:cNvSpPr/>
      </xdr:nvSpPr>
      <xdr:spPr>
        <a:xfrm>
          <a:off x="13652500" y="1659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97</xdr:row>
      <xdr:rowOff>60325</xdr:rowOff>
    </xdr:from>
    <xdr:to>
      <xdr:col>20</xdr:col>
      <xdr:colOff>226060</xdr:colOff>
      <xdr:row>98</xdr:row>
      <xdr:rowOff>147955</xdr:rowOff>
    </xdr:to>
    <xdr:sp macro="" textlink="">
      <xdr:nvSpPr>
        <xdr:cNvPr id="13976" name="テキスト ボックス 664"/>
        <xdr:cNvSpPr txBox="1"/>
      </xdr:nvSpPr>
      <xdr:spPr>
        <a:xfrm>
          <a:off x="13435965" y="166909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31,245</a:t>
          </a:r>
        </a:p>
      </xdr:txBody>
    </xdr:sp>
    <xdr:clientData/>
  </xdr:twoCellAnchor>
  <xdr:twoCellAnchor>
    <xdr:from>
      <xdr:col>18</xdr:col>
      <xdr:colOff>390525</xdr:colOff>
      <xdr:row>96</xdr:row>
      <xdr:rowOff>132080</xdr:rowOff>
    </xdr:from>
    <xdr:to>
      <xdr:col>18</xdr:col>
      <xdr:colOff>492125</xdr:colOff>
      <xdr:row>97</xdr:row>
      <xdr:rowOff>62230</xdr:rowOff>
    </xdr:to>
    <xdr:sp macro="" textlink="">
      <xdr:nvSpPr>
        <xdr:cNvPr id="13977" name="フローチャート : 判断 665"/>
        <xdr:cNvSpPr/>
      </xdr:nvSpPr>
      <xdr:spPr>
        <a:xfrm>
          <a:off x="12763500" y="16591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97</xdr:row>
      <xdr:rowOff>53340</xdr:rowOff>
    </xdr:from>
    <xdr:to>
      <xdr:col>19</xdr:col>
      <xdr:colOff>22860</xdr:colOff>
      <xdr:row>98</xdr:row>
      <xdr:rowOff>140335</xdr:rowOff>
    </xdr:to>
    <xdr:sp macro="" textlink="">
      <xdr:nvSpPr>
        <xdr:cNvPr id="13978" name="テキスト ボックス 666"/>
        <xdr:cNvSpPr txBox="1"/>
      </xdr:nvSpPr>
      <xdr:spPr>
        <a:xfrm>
          <a:off x="12546965" y="1668399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32,488</a:t>
          </a:r>
        </a:p>
      </xdr:txBody>
    </xdr:sp>
    <xdr:clientData/>
  </xdr:twoCellAnchor>
  <xdr:twoCellAnchor editAs="oneCell">
    <xdr:from>
      <xdr:col>23</xdr:col>
      <xdr:colOff>327025</xdr:colOff>
      <xdr:row>101</xdr:row>
      <xdr:rowOff>80010</xdr:rowOff>
    </xdr:from>
    <xdr:to>
      <xdr:col>24</xdr:col>
      <xdr:colOff>402590</xdr:colOff>
      <xdr:row>102</xdr:row>
      <xdr:rowOff>167640</xdr:rowOff>
    </xdr:to>
    <xdr:sp macro="" textlink="">
      <xdr:nvSpPr>
        <xdr:cNvPr id="13979" name="テキスト ボックス 667"/>
        <xdr:cNvSpPr txBox="1"/>
      </xdr:nvSpPr>
      <xdr:spPr>
        <a:xfrm>
          <a:off x="16129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101</xdr:row>
      <xdr:rowOff>80010</xdr:rowOff>
    </xdr:from>
    <xdr:to>
      <xdr:col>23</xdr:col>
      <xdr:colOff>250190</xdr:colOff>
      <xdr:row>102</xdr:row>
      <xdr:rowOff>167640</xdr:rowOff>
    </xdr:to>
    <xdr:sp macro="" textlink="">
      <xdr:nvSpPr>
        <xdr:cNvPr id="13980" name="テキスト ボックス 668"/>
        <xdr:cNvSpPr txBox="1"/>
      </xdr:nvSpPr>
      <xdr:spPr>
        <a:xfrm>
          <a:off x="15290165"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101</xdr:row>
      <xdr:rowOff>80010</xdr:rowOff>
    </xdr:from>
    <xdr:to>
      <xdr:col>22</xdr:col>
      <xdr:colOff>46990</xdr:colOff>
      <xdr:row>102</xdr:row>
      <xdr:rowOff>167640</xdr:rowOff>
    </xdr:to>
    <xdr:sp macro="" textlink="">
      <xdr:nvSpPr>
        <xdr:cNvPr id="13981" name="テキスト ボックス 669"/>
        <xdr:cNvSpPr txBox="1"/>
      </xdr:nvSpPr>
      <xdr:spPr>
        <a:xfrm>
          <a:off x="14401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101</xdr:row>
      <xdr:rowOff>80010</xdr:rowOff>
    </xdr:from>
    <xdr:to>
      <xdr:col>20</xdr:col>
      <xdr:colOff>529590</xdr:colOff>
      <xdr:row>102</xdr:row>
      <xdr:rowOff>167640</xdr:rowOff>
    </xdr:to>
    <xdr:sp macro="" textlink="">
      <xdr:nvSpPr>
        <xdr:cNvPr id="13982" name="テキスト ボックス 670"/>
        <xdr:cNvSpPr txBox="1"/>
      </xdr:nvSpPr>
      <xdr:spPr>
        <a:xfrm>
          <a:off x="13512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101</xdr:row>
      <xdr:rowOff>80010</xdr:rowOff>
    </xdr:from>
    <xdr:to>
      <xdr:col>19</xdr:col>
      <xdr:colOff>326390</xdr:colOff>
      <xdr:row>102</xdr:row>
      <xdr:rowOff>167640</xdr:rowOff>
    </xdr:to>
    <xdr:sp macro="" textlink="">
      <xdr:nvSpPr>
        <xdr:cNvPr id="13983" name="テキスト ボックス 671"/>
        <xdr:cNvSpPr txBox="1"/>
      </xdr:nvSpPr>
      <xdr:spPr>
        <a:xfrm>
          <a:off x="12623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95</xdr:row>
      <xdr:rowOff>65405</xdr:rowOff>
    </xdr:from>
    <xdr:to>
      <xdr:col>23</xdr:col>
      <xdr:colOff>568325</xdr:colOff>
      <xdr:row>95</xdr:row>
      <xdr:rowOff>167005</xdr:rowOff>
    </xdr:to>
    <xdr:sp macro="" textlink="">
      <xdr:nvSpPr>
        <xdr:cNvPr id="13984" name="円/楕円 672"/>
        <xdr:cNvSpPr/>
      </xdr:nvSpPr>
      <xdr:spPr>
        <a:xfrm>
          <a:off x="16268700" y="16353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94</xdr:row>
      <xdr:rowOff>88265</xdr:rowOff>
    </xdr:from>
    <xdr:to>
      <xdr:col>24</xdr:col>
      <xdr:colOff>417195</xdr:colOff>
      <xdr:row>96</xdr:row>
      <xdr:rowOff>3810</xdr:rowOff>
    </xdr:to>
    <xdr:sp macro="" textlink="">
      <xdr:nvSpPr>
        <xdr:cNvPr id="13985" name="積立金該当値テキスト"/>
        <xdr:cNvSpPr txBox="1"/>
      </xdr:nvSpPr>
      <xdr:spPr>
        <a:xfrm>
          <a:off x="16370300" y="1620456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74,159</a:t>
          </a:r>
        </a:p>
      </xdr:txBody>
    </xdr:sp>
    <xdr:clientData/>
  </xdr:twoCellAnchor>
  <xdr:twoCellAnchor>
    <xdr:from>
      <xdr:col>22</xdr:col>
      <xdr:colOff>314325</xdr:colOff>
      <xdr:row>95</xdr:row>
      <xdr:rowOff>147955</xdr:rowOff>
    </xdr:from>
    <xdr:to>
      <xdr:col>22</xdr:col>
      <xdr:colOff>415925</xdr:colOff>
      <xdr:row>96</xdr:row>
      <xdr:rowOff>78105</xdr:rowOff>
    </xdr:to>
    <xdr:sp macro="" textlink="">
      <xdr:nvSpPr>
        <xdr:cNvPr id="13986" name="円/楕円 674"/>
        <xdr:cNvSpPr/>
      </xdr:nvSpPr>
      <xdr:spPr>
        <a:xfrm>
          <a:off x="15430500" y="16435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94</xdr:row>
      <xdr:rowOff>94615</xdr:rowOff>
    </xdr:from>
    <xdr:to>
      <xdr:col>22</xdr:col>
      <xdr:colOff>632460</xdr:colOff>
      <xdr:row>96</xdr:row>
      <xdr:rowOff>10795</xdr:rowOff>
    </xdr:to>
    <xdr:sp macro="" textlink="">
      <xdr:nvSpPr>
        <xdr:cNvPr id="13987" name="テキスト ボックス 675"/>
        <xdr:cNvSpPr txBox="1"/>
      </xdr:nvSpPr>
      <xdr:spPr>
        <a:xfrm>
          <a:off x="15213965" y="1621091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59,668</a:t>
          </a:r>
        </a:p>
      </xdr:txBody>
    </xdr:sp>
    <xdr:clientData/>
  </xdr:twoCellAnchor>
  <xdr:twoCellAnchor>
    <xdr:from>
      <xdr:col>21</xdr:col>
      <xdr:colOff>111125</xdr:colOff>
      <xdr:row>94</xdr:row>
      <xdr:rowOff>22860</xdr:rowOff>
    </xdr:from>
    <xdr:to>
      <xdr:col>21</xdr:col>
      <xdr:colOff>212725</xdr:colOff>
      <xdr:row>94</xdr:row>
      <xdr:rowOff>124460</xdr:rowOff>
    </xdr:to>
    <xdr:sp macro="" textlink="">
      <xdr:nvSpPr>
        <xdr:cNvPr id="13988" name="円/楕円 676"/>
        <xdr:cNvSpPr/>
      </xdr:nvSpPr>
      <xdr:spPr>
        <a:xfrm>
          <a:off x="14541500" y="16139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548005</xdr:colOff>
      <xdr:row>92</xdr:row>
      <xdr:rowOff>140970</xdr:rowOff>
    </xdr:from>
    <xdr:to>
      <xdr:col>21</xdr:col>
      <xdr:colOff>460375</xdr:colOff>
      <xdr:row>94</xdr:row>
      <xdr:rowOff>57150</xdr:rowOff>
    </xdr:to>
    <xdr:sp macro="" textlink="">
      <xdr:nvSpPr>
        <xdr:cNvPr id="13989" name="テキスト ボックス 677"/>
        <xdr:cNvSpPr txBox="1"/>
      </xdr:nvSpPr>
      <xdr:spPr>
        <a:xfrm>
          <a:off x="14292580" y="1591437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111,530</a:t>
          </a:r>
        </a:p>
      </xdr:txBody>
    </xdr:sp>
    <xdr:clientData/>
  </xdr:twoCellAnchor>
  <xdr:twoCellAnchor>
    <xdr:from>
      <xdr:col>19</xdr:col>
      <xdr:colOff>593725</xdr:colOff>
      <xdr:row>96</xdr:row>
      <xdr:rowOff>19050</xdr:rowOff>
    </xdr:from>
    <xdr:to>
      <xdr:col>20</xdr:col>
      <xdr:colOff>9525</xdr:colOff>
      <xdr:row>96</xdr:row>
      <xdr:rowOff>120650</xdr:rowOff>
    </xdr:to>
    <xdr:sp macro="" textlink="">
      <xdr:nvSpPr>
        <xdr:cNvPr id="13990" name="円/楕円 678"/>
        <xdr:cNvSpPr/>
      </xdr:nvSpPr>
      <xdr:spPr>
        <a:xfrm>
          <a:off x="13652500" y="16478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94</xdr:row>
      <xdr:rowOff>137160</xdr:rowOff>
    </xdr:from>
    <xdr:to>
      <xdr:col>20</xdr:col>
      <xdr:colOff>226060</xdr:colOff>
      <xdr:row>96</xdr:row>
      <xdr:rowOff>53340</xdr:rowOff>
    </xdr:to>
    <xdr:sp macro="" textlink="">
      <xdr:nvSpPr>
        <xdr:cNvPr id="13991" name="テキスト ボックス 679"/>
        <xdr:cNvSpPr txBox="1"/>
      </xdr:nvSpPr>
      <xdr:spPr>
        <a:xfrm>
          <a:off x="13435965" y="1625346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52,171</a:t>
          </a:r>
        </a:p>
      </xdr:txBody>
    </xdr:sp>
    <xdr:clientData/>
  </xdr:twoCellAnchor>
  <xdr:twoCellAnchor>
    <xdr:from>
      <xdr:col>18</xdr:col>
      <xdr:colOff>390525</xdr:colOff>
      <xdr:row>96</xdr:row>
      <xdr:rowOff>17780</xdr:rowOff>
    </xdr:from>
    <xdr:to>
      <xdr:col>18</xdr:col>
      <xdr:colOff>492125</xdr:colOff>
      <xdr:row>96</xdr:row>
      <xdr:rowOff>119380</xdr:rowOff>
    </xdr:to>
    <xdr:sp macro="" textlink="">
      <xdr:nvSpPr>
        <xdr:cNvPr id="13992" name="円/楕円 680"/>
        <xdr:cNvSpPr/>
      </xdr:nvSpPr>
      <xdr:spPr>
        <a:xfrm>
          <a:off x="12763500" y="16476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94</xdr:row>
      <xdr:rowOff>135890</xdr:rowOff>
    </xdr:from>
    <xdr:to>
      <xdr:col>19</xdr:col>
      <xdr:colOff>22860</xdr:colOff>
      <xdr:row>96</xdr:row>
      <xdr:rowOff>52070</xdr:rowOff>
    </xdr:to>
    <xdr:sp macro="" textlink="">
      <xdr:nvSpPr>
        <xdr:cNvPr id="13993" name="テキスト ボックス 681"/>
        <xdr:cNvSpPr txBox="1"/>
      </xdr:nvSpPr>
      <xdr:spPr>
        <a:xfrm>
          <a:off x="12546965" y="162521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52,447</a:t>
          </a:r>
        </a:p>
      </xdr:txBody>
    </xdr:sp>
    <xdr:clientData/>
  </xdr:twoCellAnchor>
  <xdr:twoCellAnchor>
    <xdr:from>
      <xdr:col>26</xdr:col>
      <xdr:colOff>428625</xdr:colOff>
      <xdr:row>23</xdr:row>
      <xdr:rowOff>57150</xdr:rowOff>
    </xdr:from>
    <xdr:to>
      <xdr:col>33</xdr:col>
      <xdr:colOff>314325</xdr:colOff>
      <xdr:row>25</xdr:row>
      <xdr:rowOff>31750</xdr:rowOff>
    </xdr:to>
    <xdr:sp macro="" textlink="">
      <xdr:nvSpPr>
        <xdr:cNvPr id="13994" name="正方形/長方形 68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13995" name="正方形/長方形 683"/>
        <xdr:cNvSpPr/>
      </xdr:nvSpPr>
      <xdr:spPr>
        <a:xfrm>
          <a:off x="1841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13996" name="正方形/長方形 684"/>
        <xdr:cNvSpPr/>
      </xdr:nvSpPr>
      <xdr:spPr>
        <a:xfrm>
          <a:off x="1841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60/107</a:t>
          </a: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13997" name="正方形/長方形 685"/>
        <xdr:cNvSpPr/>
      </xdr:nvSpPr>
      <xdr:spPr>
        <a:xfrm>
          <a:off x="194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13998" name="正方形/長方形 686"/>
        <xdr:cNvSpPr/>
      </xdr:nvSpPr>
      <xdr:spPr>
        <a:xfrm>
          <a:off x="194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1,685</a:t>
          </a: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13999" name="正方形/長方形 687"/>
        <xdr:cNvSpPr/>
      </xdr:nvSpPr>
      <xdr:spPr>
        <a:xfrm>
          <a:off x="20574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14000" name="正方形/長方形 688"/>
        <xdr:cNvSpPr/>
      </xdr:nvSpPr>
      <xdr:spPr>
        <a:xfrm>
          <a:off x="20574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924</a:t>
          </a: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14001" name="正方形/長方形 689"/>
        <xdr:cNvSpPr/>
      </xdr:nvSpPr>
      <xdr:spPr>
        <a:xfrm>
          <a:off x="18288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27</xdr:row>
      <xdr:rowOff>6350</xdr:rowOff>
    </xdr:from>
    <xdr:to>
      <xdr:col>27</xdr:col>
      <xdr:colOff>54610</xdr:colOff>
      <xdr:row>28</xdr:row>
      <xdr:rowOff>59690</xdr:rowOff>
    </xdr:to>
    <xdr:sp macro="" textlink="">
      <xdr:nvSpPr>
        <xdr:cNvPr id="14002" name="テキスト ボックス 690"/>
        <xdr:cNvSpPr txBox="1"/>
      </xdr:nvSpPr>
      <xdr:spPr>
        <a:xfrm>
          <a:off x="18249900" y="4635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41</xdr:row>
      <xdr:rowOff>82550</xdr:rowOff>
    </xdr:from>
    <xdr:to>
      <xdr:col>33</xdr:col>
      <xdr:colOff>314325</xdr:colOff>
      <xdr:row>41</xdr:row>
      <xdr:rowOff>82550</xdr:rowOff>
    </xdr:to>
    <xdr:cxnSp macro="">
      <xdr:nvCxnSpPr>
        <xdr:cNvPr id="14003" name="直線コネクタ 691"/>
        <xdr:cNvCxnSpPr/>
      </xdr:nvCxnSpPr>
      <xdr:spPr>
        <a:xfrm>
          <a:off x="18288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99060</xdr:rowOff>
    </xdr:from>
    <xdr:to>
      <xdr:col>33</xdr:col>
      <xdr:colOff>314325</xdr:colOff>
      <xdr:row>39</xdr:row>
      <xdr:rowOff>99060</xdr:rowOff>
    </xdr:to>
    <xdr:cxnSp macro="">
      <xdr:nvCxnSpPr>
        <xdr:cNvPr id="14004" name="直線コネクタ 692"/>
        <xdr:cNvCxnSpPr/>
      </xdr:nvCxnSpPr>
      <xdr:spPr>
        <a:xfrm>
          <a:off x="18288000" y="6785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38</xdr:row>
      <xdr:rowOff>128270</xdr:rowOff>
    </xdr:from>
    <xdr:to>
      <xdr:col>26</xdr:col>
      <xdr:colOff>427990</xdr:colOff>
      <xdr:row>40</xdr:row>
      <xdr:rowOff>44450</xdr:rowOff>
    </xdr:to>
    <xdr:sp macro="" textlink="">
      <xdr:nvSpPr>
        <xdr:cNvPr id="14005" name="テキスト ボックス 693"/>
        <xdr:cNvSpPr txBox="1"/>
      </xdr:nvSpPr>
      <xdr:spPr>
        <a:xfrm>
          <a:off x="18039080" y="6643370"/>
          <a:ext cx="2482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37</xdr:row>
      <xdr:rowOff>114935</xdr:rowOff>
    </xdr:from>
    <xdr:to>
      <xdr:col>33</xdr:col>
      <xdr:colOff>314325</xdr:colOff>
      <xdr:row>37</xdr:row>
      <xdr:rowOff>114935</xdr:rowOff>
    </xdr:to>
    <xdr:cxnSp macro="">
      <xdr:nvCxnSpPr>
        <xdr:cNvPr id="14006" name="直線コネクタ 694"/>
        <xdr:cNvCxnSpPr/>
      </xdr:nvCxnSpPr>
      <xdr:spPr>
        <a:xfrm>
          <a:off x="18288000" y="6458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36</xdr:row>
      <xdr:rowOff>144145</xdr:rowOff>
    </xdr:from>
    <xdr:to>
      <xdr:col>26</xdr:col>
      <xdr:colOff>428625</xdr:colOff>
      <xdr:row>38</xdr:row>
      <xdr:rowOff>59690</xdr:rowOff>
    </xdr:to>
    <xdr:sp macro="" textlink="">
      <xdr:nvSpPr>
        <xdr:cNvPr id="14007" name="テキスト ボックス 695"/>
        <xdr:cNvSpPr txBox="1"/>
      </xdr:nvSpPr>
      <xdr:spPr>
        <a:xfrm>
          <a:off x="17756505" y="631634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a:t>
          </a:r>
        </a:p>
      </xdr:txBody>
    </xdr:sp>
    <xdr:clientData/>
  </xdr:twoCellAnchor>
  <xdr:twoCellAnchor>
    <xdr:from>
      <xdr:col>26</xdr:col>
      <xdr:colOff>428625</xdr:colOff>
      <xdr:row>35</xdr:row>
      <xdr:rowOff>132080</xdr:rowOff>
    </xdr:from>
    <xdr:to>
      <xdr:col>33</xdr:col>
      <xdr:colOff>314325</xdr:colOff>
      <xdr:row>35</xdr:row>
      <xdr:rowOff>132080</xdr:rowOff>
    </xdr:to>
    <xdr:cxnSp macro="">
      <xdr:nvCxnSpPr>
        <xdr:cNvPr id="14008" name="直線コネクタ 696"/>
        <xdr:cNvCxnSpPr/>
      </xdr:nvCxnSpPr>
      <xdr:spPr>
        <a:xfrm>
          <a:off x="18288000" y="6132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34</xdr:row>
      <xdr:rowOff>160655</xdr:rowOff>
    </xdr:from>
    <xdr:to>
      <xdr:col>26</xdr:col>
      <xdr:colOff>428625</xdr:colOff>
      <xdr:row>36</xdr:row>
      <xdr:rowOff>76835</xdr:rowOff>
    </xdr:to>
    <xdr:sp macro="" textlink="">
      <xdr:nvSpPr>
        <xdr:cNvPr id="14009" name="テキスト ボックス 697"/>
        <xdr:cNvSpPr txBox="1"/>
      </xdr:nvSpPr>
      <xdr:spPr>
        <a:xfrm>
          <a:off x="17756505" y="5989955"/>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26</xdr:col>
      <xdr:colOff>428625</xdr:colOff>
      <xdr:row>33</xdr:row>
      <xdr:rowOff>147955</xdr:rowOff>
    </xdr:from>
    <xdr:to>
      <xdr:col>33</xdr:col>
      <xdr:colOff>314325</xdr:colOff>
      <xdr:row>33</xdr:row>
      <xdr:rowOff>147955</xdr:rowOff>
    </xdr:to>
    <xdr:cxnSp macro="">
      <xdr:nvCxnSpPr>
        <xdr:cNvPr id="14010" name="直線コネクタ 698"/>
        <xdr:cNvCxnSpPr/>
      </xdr:nvCxnSpPr>
      <xdr:spPr>
        <a:xfrm>
          <a:off x="18288000" y="5805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33</xdr:row>
      <xdr:rowOff>6350</xdr:rowOff>
    </xdr:from>
    <xdr:to>
      <xdr:col>26</xdr:col>
      <xdr:colOff>428625</xdr:colOff>
      <xdr:row>34</xdr:row>
      <xdr:rowOff>93345</xdr:rowOff>
    </xdr:to>
    <xdr:sp macro="" textlink="">
      <xdr:nvSpPr>
        <xdr:cNvPr id="14011" name="テキスト ボックス 699"/>
        <xdr:cNvSpPr txBox="1"/>
      </xdr:nvSpPr>
      <xdr:spPr>
        <a:xfrm>
          <a:off x="17756505" y="566420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26</xdr:col>
      <xdr:colOff>428625</xdr:colOff>
      <xdr:row>31</xdr:row>
      <xdr:rowOff>164465</xdr:rowOff>
    </xdr:from>
    <xdr:to>
      <xdr:col>33</xdr:col>
      <xdr:colOff>314325</xdr:colOff>
      <xdr:row>31</xdr:row>
      <xdr:rowOff>164465</xdr:rowOff>
    </xdr:to>
    <xdr:cxnSp macro="">
      <xdr:nvCxnSpPr>
        <xdr:cNvPr id="14012" name="直線コネクタ 700"/>
        <xdr:cNvCxnSpPr/>
      </xdr:nvCxnSpPr>
      <xdr:spPr>
        <a:xfrm>
          <a:off x="18288000" y="5479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31</xdr:row>
      <xdr:rowOff>22225</xdr:rowOff>
    </xdr:from>
    <xdr:to>
      <xdr:col>26</xdr:col>
      <xdr:colOff>428625</xdr:colOff>
      <xdr:row>32</xdr:row>
      <xdr:rowOff>109220</xdr:rowOff>
    </xdr:to>
    <xdr:sp macro="" textlink="">
      <xdr:nvSpPr>
        <xdr:cNvPr id="14013" name="テキスト ボックス 701"/>
        <xdr:cNvSpPr txBox="1"/>
      </xdr:nvSpPr>
      <xdr:spPr>
        <a:xfrm>
          <a:off x="17756505" y="533717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26</xdr:col>
      <xdr:colOff>428625</xdr:colOff>
      <xdr:row>30</xdr:row>
      <xdr:rowOff>8890</xdr:rowOff>
    </xdr:from>
    <xdr:to>
      <xdr:col>33</xdr:col>
      <xdr:colOff>314325</xdr:colOff>
      <xdr:row>30</xdr:row>
      <xdr:rowOff>8890</xdr:rowOff>
    </xdr:to>
    <xdr:cxnSp macro="">
      <xdr:nvCxnSpPr>
        <xdr:cNvPr id="14014" name="直線コネクタ 702"/>
        <xdr:cNvCxnSpPr/>
      </xdr:nvCxnSpPr>
      <xdr:spPr>
        <a:xfrm>
          <a:off x="18288000" y="5152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29</xdr:row>
      <xdr:rowOff>38100</xdr:rowOff>
    </xdr:from>
    <xdr:to>
      <xdr:col>26</xdr:col>
      <xdr:colOff>428625</xdr:colOff>
      <xdr:row>30</xdr:row>
      <xdr:rowOff>125730</xdr:rowOff>
    </xdr:to>
    <xdr:sp macro="" textlink="">
      <xdr:nvSpPr>
        <xdr:cNvPr id="14015" name="テキスト ボックス 703"/>
        <xdr:cNvSpPr txBox="1"/>
      </xdr:nvSpPr>
      <xdr:spPr>
        <a:xfrm>
          <a:off x="17756505" y="501015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a:t>
          </a:r>
        </a:p>
      </xdr:txBody>
    </xdr:sp>
    <xdr:clientData/>
  </xdr:twoCellAnchor>
  <xdr:twoCellAnchor>
    <xdr:from>
      <xdr:col>26</xdr:col>
      <xdr:colOff>428625</xdr:colOff>
      <xdr:row>28</xdr:row>
      <xdr:rowOff>25400</xdr:rowOff>
    </xdr:from>
    <xdr:to>
      <xdr:col>33</xdr:col>
      <xdr:colOff>314325</xdr:colOff>
      <xdr:row>28</xdr:row>
      <xdr:rowOff>25400</xdr:rowOff>
    </xdr:to>
    <xdr:cxnSp macro="">
      <xdr:nvCxnSpPr>
        <xdr:cNvPr id="14016" name="直線コネクタ 704"/>
        <xdr:cNvCxnSpPr/>
      </xdr:nvCxnSpPr>
      <xdr:spPr>
        <a:xfrm>
          <a:off x="18288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27</xdr:row>
      <xdr:rowOff>54610</xdr:rowOff>
    </xdr:from>
    <xdr:to>
      <xdr:col>26</xdr:col>
      <xdr:colOff>428625</xdr:colOff>
      <xdr:row>28</xdr:row>
      <xdr:rowOff>141605</xdr:rowOff>
    </xdr:to>
    <xdr:sp macro="" textlink="">
      <xdr:nvSpPr>
        <xdr:cNvPr id="14017" name="テキスト ボックス 705"/>
        <xdr:cNvSpPr txBox="1"/>
      </xdr:nvSpPr>
      <xdr:spPr>
        <a:xfrm>
          <a:off x="17756505" y="4683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14018" name="投資及び出資金グラフ枠"/>
        <xdr:cNvSpPr/>
      </xdr:nvSpPr>
      <xdr:spPr>
        <a:xfrm>
          <a:off x="18288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185420</xdr:colOff>
      <xdr:row>30</xdr:row>
      <xdr:rowOff>95885</xdr:rowOff>
    </xdr:from>
    <xdr:to>
      <xdr:col>32</xdr:col>
      <xdr:colOff>186055</xdr:colOff>
      <xdr:row>39</xdr:row>
      <xdr:rowOff>99060</xdr:rowOff>
    </xdr:to>
    <xdr:cxnSp macro="">
      <xdr:nvCxnSpPr>
        <xdr:cNvPr id="14019" name="直線コネクタ 707"/>
        <xdr:cNvCxnSpPr/>
      </xdr:nvCxnSpPr>
      <xdr:spPr>
        <a:xfrm flipV="1">
          <a:off x="22159595" y="5239385"/>
          <a:ext cx="635" cy="15462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39</xdr:row>
      <xdr:rowOff>102870</xdr:rowOff>
    </xdr:from>
    <xdr:to>
      <xdr:col>32</xdr:col>
      <xdr:colOff>487680</xdr:colOff>
      <xdr:row>41</xdr:row>
      <xdr:rowOff>19050</xdr:rowOff>
    </xdr:to>
    <xdr:sp macro="" textlink="">
      <xdr:nvSpPr>
        <xdr:cNvPr id="14020" name="投資及び出資金最小値テキスト"/>
        <xdr:cNvSpPr txBox="1"/>
      </xdr:nvSpPr>
      <xdr:spPr>
        <a:xfrm>
          <a:off x="22212300" y="678942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39</xdr:row>
      <xdr:rowOff>99060</xdr:rowOff>
    </xdr:from>
    <xdr:to>
      <xdr:col>32</xdr:col>
      <xdr:colOff>276225</xdr:colOff>
      <xdr:row>39</xdr:row>
      <xdr:rowOff>99060</xdr:rowOff>
    </xdr:to>
    <xdr:cxnSp macro="">
      <xdr:nvCxnSpPr>
        <xdr:cNvPr id="14021" name="直線コネクタ 709"/>
        <xdr:cNvCxnSpPr/>
      </xdr:nvCxnSpPr>
      <xdr:spPr>
        <a:xfrm>
          <a:off x="22072600" y="6785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29</xdr:row>
      <xdr:rowOff>42545</xdr:rowOff>
    </xdr:from>
    <xdr:to>
      <xdr:col>33</xdr:col>
      <xdr:colOff>86360</xdr:colOff>
      <xdr:row>30</xdr:row>
      <xdr:rowOff>129540</xdr:rowOff>
    </xdr:to>
    <xdr:sp macro="" textlink="">
      <xdr:nvSpPr>
        <xdr:cNvPr id="14022" name="投資及び出資金最大値テキスト"/>
        <xdr:cNvSpPr txBox="1"/>
      </xdr:nvSpPr>
      <xdr:spPr>
        <a:xfrm>
          <a:off x="22212300" y="501459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47,334</a:t>
          </a:r>
        </a:p>
      </xdr:txBody>
    </xdr:sp>
    <xdr:clientData/>
  </xdr:twoCellAnchor>
  <xdr:twoCellAnchor>
    <xdr:from>
      <xdr:col>32</xdr:col>
      <xdr:colOff>98425</xdr:colOff>
      <xdr:row>30</xdr:row>
      <xdr:rowOff>95885</xdr:rowOff>
    </xdr:from>
    <xdr:to>
      <xdr:col>32</xdr:col>
      <xdr:colOff>276225</xdr:colOff>
      <xdr:row>30</xdr:row>
      <xdr:rowOff>95885</xdr:rowOff>
    </xdr:to>
    <xdr:cxnSp macro="">
      <xdr:nvCxnSpPr>
        <xdr:cNvPr id="14023" name="直線コネクタ 711"/>
        <xdr:cNvCxnSpPr/>
      </xdr:nvCxnSpPr>
      <xdr:spPr>
        <a:xfrm>
          <a:off x="22072600" y="52393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99060</xdr:rowOff>
    </xdr:from>
    <xdr:to>
      <xdr:col>32</xdr:col>
      <xdr:colOff>187325</xdr:colOff>
      <xdr:row>39</xdr:row>
      <xdr:rowOff>99060</xdr:rowOff>
    </xdr:to>
    <xdr:cxnSp macro="">
      <xdr:nvCxnSpPr>
        <xdr:cNvPr id="14024" name="直線コネクタ 712"/>
        <xdr:cNvCxnSpPr/>
      </xdr:nvCxnSpPr>
      <xdr:spPr>
        <a:xfrm>
          <a:off x="21323300" y="678561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37</xdr:row>
      <xdr:rowOff>145415</xdr:rowOff>
    </xdr:from>
    <xdr:to>
      <xdr:col>33</xdr:col>
      <xdr:colOff>21590</xdr:colOff>
      <xdr:row>39</xdr:row>
      <xdr:rowOff>60960</xdr:rowOff>
    </xdr:to>
    <xdr:sp macro="" textlink="">
      <xdr:nvSpPr>
        <xdr:cNvPr id="14025" name="投資及び出資金平均値テキスト"/>
        <xdr:cNvSpPr txBox="1"/>
      </xdr:nvSpPr>
      <xdr:spPr>
        <a:xfrm>
          <a:off x="22212300" y="6489065"/>
          <a:ext cx="4692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2,970</a:t>
          </a:r>
        </a:p>
      </xdr:txBody>
    </xdr:sp>
    <xdr:clientData/>
  </xdr:twoCellAnchor>
  <xdr:twoCellAnchor>
    <xdr:from>
      <xdr:col>32</xdr:col>
      <xdr:colOff>136525</xdr:colOff>
      <xdr:row>38</xdr:row>
      <xdr:rowOff>122555</xdr:rowOff>
    </xdr:from>
    <xdr:to>
      <xdr:col>32</xdr:col>
      <xdr:colOff>238125</xdr:colOff>
      <xdr:row>39</xdr:row>
      <xdr:rowOff>52705</xdr:rowOff>
    </xdr:to>
    <xdr:sp macro="" textlink="">
      <xdr:nvSpPr>
        <xdr:cNvPr id="14026" name="フローチャート : 判断 714"/>
        <xdr:cNvSpPr/>
      </xdr:nvSpPr>
      <xdr:spPr>
        <a:xfrm>
          <a:off x="22110700" y="6637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517525</xdr:colOff>
      <xdr:row>39</xdr:row>
      <xdr:rowOff>99060</xdr:rowOff>
    </xdr:from>
    <xdr:to>
      <xdr:col>31</xdr:col>
      <xdr:colOff>34925</xdr:colOff>
      <xdr:row>39</xdr:row>
      <xdr:rowOff>99060</xdr:rowOff>
    </xdr:to>
    <xdr:cxnSp macro="">
      <xdr:nvCxnSpPr>
        <xdr:cNvPr id="14027" name="直線コネクタ 715"/>
        <xdr:cNvCxnSpPr/>
      </xdr:nvCxnSpPr>
      <xdr:spPr>
        <a:xfrm>
          <a:off x="20434300" y="678561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39</xdr:row>
      <xdr:rowOff>12700</xdr:rowOff>
    </xdr:from>
    <xdr:to>
      <xdr:col>31</xdr:col>
      <xdr:colOff>85725</xdr:colOff>
      <xdr:row>39</xdr:row>
      <xdr:rowOff>114300</xdr:rowOff>
    </xdr:to>
    <xdr:sp macro="" textlink="">
      <xdr:nvSpPr>
        <xdr:cNvPr id="14028" name="フローチャート : 判断 716"/>
        <xdr:cNvSpPr/>
      </xdr:nvSpPr>
      <xdr:spPr>
        <a:xfrm>
          <a:off x="21272500" y="6699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485775</xdr:colOff>
      <xdr:row>37</xdr:row>
      <xdr:rowOff>130810</xdr:rowOff>
    </xdr:from>
    <xdr:to>
      <xdr:col>31</xdr:col>
      <xdr:colOff>269875</xdr:colOff>
      <xdr:row>39</xdr:row>
      <xdr:rowOff>46990</xdr:rowOff>
    </xdr:to>
    <xdr:sp macro="" textlink="">
      <xdr:nvSpPr>
        <xdr:cNvPr id="14029" name="テキスト ボックス 717"/>
        <xdr:cNvSpPr txBox="1"/>
      </xdr:nvSpPr>
      <xdr:spPr>
        <a:xfrm>
          <a:off x="21088350" y="647446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1,087</a:t>
          </a:r>
        </a:p>
      </xdr:txBody>
    </xdr:sp>
    <xdr:clientData/>
  </xdr:twoCellAnchor>
  <xdr:twoCellAnchor>
    <xdr:from>
      <xdr:col>28</xdr:col>
      <xdr:colOff>314325</xdr:colOff>
      <xdr:row>39</xdr:row>
      <xdr:rowOff>99060</xdr:rowOff>
    </xdr:from>
    <xdr:to>
      <xdr:col>29</xdr:col>
      <xdr:colOff>517525</xdr:colOff>
      <xdr:row>39</xdr:row>
      <xdr:rowOff>99060</xdr:rowOff>
    </xdr:to>
    <xdr:cxnSp macro="">
      <xdr:nvCxnSpPr>
        <xdr:cNvPr id="14030" name="直線コネクタ 718"/>
        <xdr:cNvCxnSpPr/>
      </xdr:nvCxnSpPr>
      <xdr:spPr>
        <a:xfrm>
          <a:off x="19545300" y="678561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140335</xdr:rowOff>
    </xdr:from>
    <xdr:to>
      <xdr:col>29</xdr:col>
      <xdr:colOff>568325</xdr:colOff>
      <xdr:row>39</xdr:row>
      <xdr:rowOff>70485</xdr:rowOff>
    </xdr:to>
    <xdr:sp macro="" textlink="">
      <xdr:nvSpPr>
        <xdr:cNvPr id="14031" name="フローチャート : 判断 719"/>
        <xdr:cNvSpPr/>
      </xdr:nvSpPr>
      <xdr:spPr>
        <a:xfrm>
          <a:off x="20383500" y="6655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283210</xdr:colOff>
      <xdr:row>37</xdr:row>
      <xdr:rowOff>86995</xdr:rowOff>
    </xdr:from>
    <xdr:to>
      <xdr:col>30</xdr:col>
      <xdr:colOff>66675</xdr:colOff>
      <xdr:row>39</xdr:row>
      <xdr:rowOff>2540</xdr:rowOff>
    </xdr:to>
    <xdr:sp macro="" textlink="">
      <xdr:nvSpPr>
        <xdr:cNvPr id="14032" name="テキスト ボックス 720"/>
        <xdr:cNvSpPr txBox="1"/>
      </xdr:nvSpPr>
      <xdr:spPr>
        <a:xfrm>
          <a:off x="20199985" y="643064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2,419</a:t>
          </a:r>
        </a:p>
      </xdr:txBody>
    </xdr:sp>
    <xdr:clientData/>
  </xdr:twoCellAnchor>
  <xdr:twoCellAnchor>
    <xdr:from>
      <xdr:col>27</xdr:col>
      <xdr:colOff>111125</xdr:colOff>
      <xdr:row>39</xdr:row>
      <xdr:rowOff>99060</xdr:rowOff>
    </xdr:from>
    <xdr:to>
      <xdr:col>28</xdr:col>
      <xdr:colOff>314325</xdr:colOff>
      <xdr:row>39</xdr:row>
      <xdr:rowOff>99060</xdr:rowOff>
    </xdr:to>
    <xdr:cxnSp macro="">
      <xdr:nvCxnSpPr>
        <xdr:cNvPr id="14033" name="直線コネクタ 721"/>
        <xdr:cNvCxnSpPr/>
      </xdr:nvCxnSpPr>
      <xdr:spPr>
        <a:xfrm>
          <a:off x="18656300" y="678561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170180</xdr:rowOff>
    </xdr:from>
    <xdr:to>
      <xdr:col>28</xdr:col>
      <xdr:colOff>365125</xdr:colOff>
      <xdr:row>39</xdr:row>
      <xdr:rowOff>100330</xdr:rowOff>
    </xdr:to>
    <xdr:sp macro="" textlink="">
      <xdr:nvSpPr>
        <xdr:cNvPr id="14034" name="フローチャート : 判断 722"/>
        <xdr:cNvSpPr/>
      </xdr:nvSpPr>
      <xdr:spPr>
        <a:xfrm>
          <a:off x="19494500" y="6685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79375</xdr:colOff>
      <xdr:row>37</xdr:row>
      <xdr:rowOff>116840</xdr:rowOff>
    </xdr:from>
    <xdr:to>
      <xdr:col>28</xdr:col>
      <xdr:colOff>548640</xdr:colOff>
      <xdr:row>39</xdr:row>
      <xdr:rowOff>33020</xdr:rowOff>
    </xdr:to>
    <xdr:sp macro="" textlink="">
      <xdr:nvSpPr>
        <xdr:cNvPr id="14035" name="テキスト ボックス 723"/>
        <xdr:cNvSpPr txBox="1"/>
      </xdr:nvSpPr>
      <xdr:spPr>
        <a:xfrm>
          <a:off x="19310350" y="646049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1,512</a:t>
          </a:r>
        </a:p>
      </xdr:txBody>
    </xdr:sp>
    <xdr:clientData/>
  </xdr:twoCellAnchor>
  <xdr:twoCellAnchor>
    <xdr:from>
      <xdr:col>27</xdr:col>
      <xdr:colOff>60325</xdr:colOff>
      <xdr:row>38</xdr:row>
      <xdr:rowOff>149860</xdr:rowOff>
    </xdr:from>
    <xdr:to>
      <xdr:col>27</xdr:col>
      <xdr:colOff>161925</xdr:colOff>
      <xdr:row>39</xdr:row>
      <xdr:rowOff>80010</xdr:rowOff>
    </xdr:to>
    <xdr:sp macro="" textlink="">
      <xdr:nvSpPr>
        <xdr:cNvPr id="14036" name="フローチャート : 判断 724"/>
        <xdr:cNvSpPr/>
      </xdr:nvSpPr>
      <xdr:spPr>
        <a:xfrm>
          <a:off x="18605500" y="6664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561975</xdr:colOff>
      <xdr:row>37</xdr:row>
      <xdr:rowOff>96520</xdr:rowOff>
    </xdr:from>
    <xdr:to>
      <xdr:col>27</xdr:col>
      <xdr:colOff>345440</xdr:colOff>
      <xdr:row>39</xdr:row>
      <xdr:rowOff>12700</xdr:rowOff>
    </xdr:to>
    <xdr:sp macro="" textlink="">
      <xdr:nvSpPr>
        <xdr:cNvPr id="14037" name="テキスト ボックス 725"/>
        <xdr:cNvSpPr txBox="1"/>
      </xdr:nvSpPr>
      <xdr:spPr>
        <a:xfrm>
          <a:off x="18421350" y="644017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2,136</a:t>
          </a:r>
        </a:p>
      </xdr:txBody>
    </xdr:sp>
    <xdr:clientData/>
  </xdr:twoCellAnchor>
  <xdr:twoCellAnchor editAs="oneCell">
    <xdr:from>
      <xdr:col>31</xdr:col>
      <xdr:colOff>682625</xdr:colOff>
      <xdr:row>41</xdr:row>
      <xdr:rowOff>80010</xdr:rowOff>
    </xdr:from>
    <xdr:to>
      <xdr:col>33</xdr:col>
      <xdr:colOff>72390</xdr:colOff>
      <xdr:row>42</xdr:row>
      <xdr:rowOff>167640</xdr:rowOff>
    </xdr:to>
    <xdr:sp macro="" textlink="">
      <xdr:nvSpPr>
        <xdr:cNvPr id="14038" name="テキスト ボックス 726"/>
        <xdr:cNvSpPr txBox="1"/>
      </xdr:nvSpPr>
      <xdr:spPr>
        <a:xfrm>
          <a:off x="21971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41</xdr:row>
      <xdr:rowOff>80010</xdr:rowOff>
    </xdr:from>
    <xdr:to>
      <xdr:col>31</xdr:col>
      <xdr:colOff>606425</xdr:colOff>
      <xdr:row>42</xdr:row>
      <xdr:rowOff>167640</xdr:rowOff>
    </xdr:to>
    <xdr:sp macro="" textlink="">
      <xdr:nvSpPr>
        <xdr:cNvPr id="14039" name="テキスト ボックス 727"/>
        <xdr:cNvSpPr txBox="1"/>
      </xdr:nvSpPr>
      <xdr:spPr>
        <a:xfrm>
          <a:off x="2113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41</xdr:row>
      <xdr:rowOff>80010</xdr:rowOff>
    </xdr:from>
    <xdr:to>
      <xdr:col>30</xdr:col>
      <xdr:colOff>402590</xdr:colOff>
      <xdr:row>42</xdr:row>
      <xdr:rowOff>167640</xdr:rowOff>
    </xdr:to>
    <xdr:sp macro="" textlink="">
      <xdr:nvSpPr>
        <xdr:cNvPr id="14040" name="テキスト ボックス 728"/>
        <xdr:cNvSpPr txBox="1"/>
      </xdr:nvSpPr>
      <xdr:spPr>
        <a:xfrm>
          <a:off x="20243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41</xdr:row>
      <xdr:rowOff>80010</xdr:rowOff>
    </xdr:from>
    <xdr:to>
      <xdr:col>29</xdr:col>
      <xdr:colOff>200025</xdr:colOff>
      <xdr:row>42</xdr:row>
      <xdr:rowOff>167640</xdr:rowOff>
    </xdr:to>
    <xdr:sp macro="" textlink="">
      <xdr:nvSpPr>
        <xdr:cNvPr id="14041" name="テキスト ボックス 729"/>
        <xdr:cNvSpPr txBox="1"/>
      </xdr:nvSpPr>
      <xdr:spPr>
        <a:xfrm>
          <a:off x="19354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41</xdr:row>
      <xdr:rowOff>80010</xdr:rowOff>
    </xdr:from>
    <xdr:to>
      <xdr:col>27</xdr:col>
      <xdr:colOff>682625</xdr:colOff>
      <xdr:row>42</xdr:row>
      <xdr:rowOff>167640</xdr:rowOff>
    </xdr:to>
    <xdr:sp macro="" textlink="">
      <xdr:nvSpPr>
        <xdr:cNvPr id="14042" name="テキスト ボックス 730"/>
        <xdr:cNvSpPr txBox="1"/>
      </xdr:nvSpPr>
      <xdr:spPr>
        <a:xfrm>
          <a:off x="18465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39</xdr:row>
      <xdr:rowOff>48260</xdr:rowOff>
    </xdr:from>
    <xdr:to>
      <xdr:col>32</xdr:col>
      <xdr:colOff>238125</xdr:colOff>
      <xdr:row>39</xdr:row>
      <xdr:rowOff>149860</xdr:rowOff>
    </xdr:to>
    <xdr:sp macro="" textlink="">
      <xdr:nvSpPr>
        <xdr:cNvPr id="14043" name="円/楕円 731"/>
        <xdr:cNvSpPr/>
      </xdr:nvSpPr>
      <xdr:spPr>
        <a:xfrm>
          <a:off x="221107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238125</xdr:colOff>
      <xdr:row>38</xdr:row>
      <xdr:rowOff>134620</xdr:rowOff>
    </xdr:from>
    <xdr:to>
      <xdr:col>32</xdr:col>
      <xdr:colOff>487680</xdr:colOff>
      <xdr:row>40</xdr:row>
      <xdr:rowOff>50165</xdr:rowOff>
    </xdr:to>
    <xdr:sp macro="" textlink="">
      <xdr:nvSpPr>
        <xdr:cNvPr id="14044" name="投資及び出資金該当値テキスト"/>
        <xdr:cNvSpPr txBox="1"/>
      </xdr:nvSpPr>
      <xdr:spPr>
        <a:xfrm>
          <a:off x="22212300" y="664972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30</xdr:col>
      <xdr:colOff>669925</xdr:colOff>
      <xdr:row>39</xdr:row>
      <xdr:rowOff>48260</xdr:rowOff>
    </xdr:from>
    <xdr:to>
      <xdr:col>31</xdr:col>
      <xdr:colOff>85725</xdr:colOff>
      <xdr:row>39</xdr:row>
      <xdr:rowOff>149860</xdr:rowOff>
    </xdr:to>
    <xdr:sp macro="" textlink="">
      <xdr:nvSpPr>
        <xdr:cNvPr id="14045" name="円/楕円 733"/>
        <xdr:cNvSpPr/>
      </xdr:nvSpPr>
      <xdr:spPr>
        <a:xfrm>
          <a:off x="212725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39</xdr:row>
      <xdr:rowOff>140970</xdr:rowOff>
    </xdr:from>
    <xdr:to>
      <xdr:col>31</xdr:col>
      <xdr:colOff>159385</xdr:colOff>
      <xdr:row>41</xdr:row>
      <xdr:rowOff>57150</xdr:rowOff>
    </xdr:to>
    <xdr:sp macro="" textlink="">
      <xdr:nvSpPr>
        <xdr:cNvPr id="14046" name="テキスト ボックス 734"/>
        <xdr:cNvSpPr txBox="1"/>
      </xdr:nvSpPr>
      <xdr:spPr>
        <a:xfrm>
          <a:off x="21198840" y="682752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29</xdr:col>
      <xdr:colOff>466725</xdr:colOff>
      <xdr:row>39</xdr:row>
      <xdr:rowOff>48260</xdr:rowOff>
    </xdr:from>
    <xdr:to>
      <xdr:col>29</xdr:col>
      <xdr:colOff>568325</xdr:colOff>
      <xdr:row>39</xdr:row>
      <xdr:rowOff>149860</xdr:rowOff>
    </xdr:to>
    <xdr:sp macro="" textlink="">
      <xdr:nvSpPr>
        <xdr:cNvPr id="14047" name="円/楕円 735"/>
        <xdr:cNvSpPr/>
      </xdr:nvSpPr>
      <xdr:spPr>
        <a:xfrm>
          <a:off x="203835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39</xdr:row>
      <xdr:rowOff>140970</xdr:rowOff>
    </xdr:from>
    <xdr:to>
      <xdr:col>29</xdr:col>
      <xdr:colOff>641985</xdr:colOff>
      <xdr:row>41</xdr:row>
      <xdr:rowOff>57150</xdr:rowOff>
    </xdr:to>
    <xdr:sp macro="" textlink="">
      <xdr:nvSpPr>
        <xdr:cNvPr id="14048" name="テキスト ボックス 736"/>
        <xdr:cNvSpPr txBox="1"/>
      </xdr:nvSpPr>
      <xdr:spPr>
        <a:xfrm>
          <a:off x="20309840" y="682752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28</xdr:col>
      <xdr:colOff>263525</xdr:colOff>
      <xdr:row>39</xdr:row>
      <xdr:rowOff>48260</xdr:rowOff>
    </xdr:from>
    <xdr:to>
      <xdr:col>28</xdr:col>
      <xdr:colOff>365125</xdr:colOff>
      <xdr:row>39</xdr:row>
      <xdr:rowOff>149860</xdr:rowOff>
    </xdr:to>
    <xdr:sp macro="" textlink="">
      <xdr:nvSpPr>
        <xdr:cNvPr id="14049" name="円/楕円 737"/>
        <xdr:cNvSpPr/>
      </xdr:nvSpPr>
      <xdr:spPr>
        <a:xfrm>
          <a:off x="194945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189865</xdr:colOff>
      <xdr:row>39</xdr:row>
      <xdr:rowOff>140970</xdr:rowOff>
    </xdr:from>
    <xdr:to>
      <xdr:col>28</xdr:col>
      <xdr:colOff>438785</xdr:colOff>
      <xdr:row>41</xdr:row>
      <xdr:rowOff>57150</xdr:rowOff>
    </xdr:to>
    <xdr:sp macro="" textlink="">
      <xdr:nvSpPr>
        <xdr:cNvPr id="14050" name="テキスト ボックス 738"/>
        <xdr:cNvSpPr txBox="1"/>
      </xdr:nvSpPr>
      <xdr:spPr>
        <a:xfrm>
          <a:off x="19420840" y="682752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27</xdr:col>
      <xdr:colOff>60325</xdr:colOff>
      <xdr:row>39</xdr:row>
      <xdr:rowOff>48260</xdr:rowOff>
    </xdr:from>
    <xdr:to>
      <xdr:col>27</xdr:col>
      <xdr:colOff>161925</xdr:colOff>
      <xdr:row>39</xdr:row>
      <xdr:rowOff>149860</xdr:rowOff>
    </xdr:to>
    <xdr:sp macro="" textlink="">
      <xdr:nvSpPr>
        <xdr:cNvPr id="14051" name="円/楕円 739"/>
        <xdr:cNvSpPr/>
      </xdr:nvSpPr>
      <xdr:spPr>
        <a:xfrm>
          <a:off x="186055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672465</xdr:colOff>
      <xdr:row>39</xdr:row>
      <xdr:rowOff>140970</xdr:rowOff>
    </xdr:from>
    <xdr:to>
      <xdr:col>27</xdr:col>
      <xdr:colOff>235585</xdr:colOff>
      <xdr:row>41</xdr:row>
      <xdr:rowOff>57150</xdr:rowOff>
    </xdr:to>
    <xdr:sp macro="" textlink="">
      <xdr:nvSpPr>
        <xdr:cNvPr id="14052" name="テキスト ボックス 740"/>
        <xdr:cNvSpPr txBox="1"/>
      </xdr:nvSpPr>
      <xdr:spPr>
        <a:xfrm>
          <a:off x="18531840" y="682752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26</xdr:col>
      <xdr:colOff>428625</xdr:colOff>
      <xdr:row>43</xdr:row>
      <xdr:rowOff>57150</xdr:rowOff>
    </xdr:from>
    <xdr:to>
      <xdr:col>33</xdr:col>
      <xdr:colOff>314325</xdr:colOff>
      <xdr:row>45</xdr:row>
      <xdr:rowOff>31750</xdr:rowOff>
    </xdr:to>
    <xdr:sp macro="" textlink="">
      <xdr:nvSpPr>
        <xdr:cNvPr id="14053" name="正方形/長方形 741"/>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14054" name="正方形/長方形 742"/>
        <xdr:cNvSpPr/>
      </xdr:nvSpPr>
      <xdr:spPr>
        <a:xfrm>
          <a:off x="1841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14055" name="正方形/長方形 743"/>
        <xdr:cNvSpPr/>
      </xdr:nvSpPr>
      <xdr:spPr>
        <a:xfrm>
          <a:off x="1841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83/107</a:t>
          </a: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14056" name="正方形/長方形 744"/>
        <xdr:cNvSpPr/>
      </xdr:nvSpPr>
      <xdr:spPr>
        <a:xfrm>
          <a:off x="194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14057" name="正方形/長方形 745"/>
        <xdr:cNvSpPr/>
      </xdr:nvSpPr>
      <xdr:spPr>
        <a:xfrm>
          <a:off x="194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10,183</a:t>
          </a: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14058" name="正方形/長方形 746"/>
        <xdr:cNvSpPr/>
      </xdr:nvSpPr>
      <xdr:spPr>
        <a:xfrm>
          <a:off x="20574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14059" name="正方形/長方形 747"/>
        <xdr:cNvSpPr/>
      </xdr:nvSpPr>
      <xdr:spPr>
        <a:xfrm>
          <a:off x="20574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4,381</a:t>
          </a: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14060" name="正方形/長方形 748"/>
        <xdr:cNvSpPr/>
      </xdr:nvSpPr>
      <xdr:spPr>
        <a:xfrm>
          <a:off x="18288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47</xdr:row>
      <xdr:rowOff>6350</xdr:rowOff>
    </xdr:from>
    <xdr:to>
      <xdr:col>27</xdr:col>
      <xdr:colOff>54610</xdr:colOff>
      <xdr:row>48</xdr:row>
      <xdr:rowOff>59690</xdr:rowOff>
    </xdr:to>
    <xdr:sp macro="" textlink="">
      <xdr:nvSpPr>
        <xdr:cNvPr id="14061" name="テキスト ボックス 749"/>
        <xdr:cNvSpPr txBox="1"/>
      </xdr:nvSpPr>
      <xdr:spPr>
        <a:xfrm>
          <a:off x="18249900" y="8064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61</xdr:row>
      <xdr:rowOff>82550</xdr:rowOff>
    </xdr:from>
    <xdr:to>
      <xdr:col>33</xdr:col>
      <xdr:colOff>314325</xdr:colOff>
      <xdr:row>61</xdr:row>
      <xdr:rowOff>82550</xdr:rowOff>
    </xdr:to>
    <xdr:cxnSp macro="">
      <xdr:nvCxnSpPr>
        <xdr:cNvPr id="14062" name="直線コネクタ 750"/>
        <xdr:cNvCxnSpPr/>
      </xdr:nvCxnSpPr>
      <xdr:spPr>
        <a:xfrm>
          <a:off x="18288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58</xdr:row>
      <xdr:rowOff>139700</xdr:rowOff>
    </xdr:from>
    <xdr:to>
      <xdr:col>33</xdr:col>
      <xdr:colOff>314325</xdr:colOff>
      <xdr:row>58</xdr:row>
      <xdr:rowOff>139700</xdr:rowOff>
    </xdr:to>
    <xdr:cxnSp macro="">
      <xdr:nvCxnSpPr>
        <xdr:cNvPr id="14063" name="直線コネクタ 751"/>
        <xdr:cNvCxnSpPr/>
      </xdr:nvCxnSpPr>
      <xdr:spPr>
        <a:xfrm>
          <a:off x="18288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57</xdr:row>
      <xdr:rowOff>168910</xdr:rowOff>
    </xdr:from>
    <xdr:to>
      <xdr:col>26</xdr:col>
      <xdr:colOff>427990</xdr:colOff>
      <xdr:row>59</xdr:row>
      <xdr:rowOff>84455</xdr:rowOff>
    </xdr:to>
    <xdr:sp macro="" textlink="">
      <xdr:nvSpPr>
        <xdr:cNvPr id="14064" name="テキスト ボックス 752"/>
        <xdr:cNvSpPr txBox="1"/>
      </xdr:nvSpPr>
      <xdr:spPr>
        <a:xfrm>
          <a:off x="18039080" y="9941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56</xdr:row>
      <xdr:rowOff>25400</xdr:rowOff>
    </xdr:from>
    <xdr:to>
      <xdr:col>33</xdr:col>
      <xdr:colOff>314325</xdr:colOff>
      <xdr:row>56</xdr:row>
      <xdr:rowOff>25400</xdr:rowOff>
    </xdr:to>
    <xdr:cxnSp macro="">
      <xdr:nvCxnSpPr>
        <xdr:cNvPr id="14065" name="直線コネクタ 753"/>
        <xdr:cNvCxnSpPr/>
      </xdr:nvCxnSpPr>
      <xdr:spPr>
        <a:xfrm>
          <a:off x="18288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55</xdr:row>
      <xdr:rowOff>54610</xdr:rowOff>
    </xdr:from>
    <xdr:to>
      <xdr:col>26</xdr:col>
      <xdr:colOff>428625</xdr:colOff>
      <xdr:row>56</xdr:row>
      <xdr:rowOff>141605</xdr:rowOff>
    </xdr:to>
    <xdr:sp macro="" textlink="">
      <xdr:nvSpPr>
        <xdr:cNvPr id="14066" name="テキスト ボックス 754"/>
        <xdr:cNvSpPr txBox="1"/>
      </xdr:nvSpPr>
      <xdr:spPr>
        <a:xfrm>
          <a:off x="17756505" y="94843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26</xdr:col>
      <xdr:colOff>428625</xdr:colOff>
      <xdr:row>53</xdr:row>
      <xdr:rowOff>82550</xdr:rowOff>
    </xdr:from>
    <xdr:to>
      <xdr:col>33</xdr:col>
      <xdr:colOff>314325</xdr:colOff>
      <xdr:row>53</xdr:row>
      <xdr:rowOff>82550</xdr:rowOff>
    </xdr:to>
    <xdr:cxnSp macro="">
      <xdr:nvCxnSpPr>
        <xdr:cNvPr id="14067" name="直線コネクタ 755"/>
        <xdr:cNvCxnSpPr/>
      </xdr:nvCxnSpPr>
      <xdr:spPr>
        <a:xfrm>
          <a:off x="18288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52</xdr:row>
      <xdr:rowOff>111760</xdr:rowOff>
    </xdr:from>
    <xdr:to>
      <xdr:col>26</xdr:col>
      <xdr:colOff>428625</xdr:colOff>
      <xdr:row>54</xdr:row>
      <xdr:rowOff>27305</xdr:rowOff>
    </xdr:to>
    <xdr:sp macro="" textlink="">
      <xdr:nvSpPr>
        <xdr:cNvPr id="14068" name="テキスト ボックス 756"/>
        <xdr:cNvSpPr txBox="1"/>
      </xdr:nvSpPr>
      <xdr:spPr>
        <a:xfrm>
          <a:off x="17756505" y="90271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26</xdr:col>
      <xdr:colOff>428625</xdr:colOff>
      <xdr:row>50</xdr:row>
      <xdr:rowOff>139700</xdr:rowOff>
    </xdr:from>
    <xdr:to>
      <xdr:col>33</xdr:col>
      <xdr:colOff>314325</xdr:colOff>
      <xdr:row>50</xdr:row>
      <xdr:rowOff>139700</xdr:rowOff>
    </xdr:to>
    <xdr:cxnSp macro="">
      <xdr:nvCxnSpPr>
        <xdr:cNvPr id="14069" name="直線コネクタ 757"/>
        <xdr:cNvCxnSpPr/>
      </xdr:nvCxnSpPr>
      <xdr:spPr>
        <a:xfrm>
          <a:off x="18288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49</xdr:row>
      <xdr:rowOff>168910</xdr:rowOff>
    </xdr:from>
    <xdr:to>
      <xdr:col>26</xdr:col>
      <xdr:colOff>428625</xdr:colOff>
      <xdr:row>51</xdr:row>
      <xdr:rowOff>84455</xdr:rowOff>
    </xdr:to>
    <xdr:sp macro="" textlink="">
      <xdr:nvSpPr>
        <xdr:cNvPr id="14070" name="テキスト ボックス 758"/>
        <xdr:cNvSpPr txBox="1"/>
      </xdr:nvSpPr>
      <xdr:spPr>
        <a:xfrm>
          <a:off x="17756505" y="85699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26</xdr:col>
      <xdr:colOff>428625</xdr:colOff>
      <xdr:row>48</xdr:row>
      <xdr:rowOff>25400</xdr:rowOff>
    </xdr:from>
    <xdr:to>
      <xdr:col>33</xdr:col>
      <xdr:colOff>314325</xdr:colOff>
      <xdr:row>48</xdr:row>
      <xdr:rowOff>25400</xdr:rowOff>
    </xdr:to>
    <xdr:cxnSp macro="">
      <xdr:nvCxnSpPr>
        <xdr:cNvPr id="14071" name="直線コネクタ 759"/>
        <xdr:cNvCxnSpPr/>
      </xdr:nvCxnSpPr>
      <xdr:spPr>
        <a:xfrm>
          <a:off x="18288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47</xdr:row>
      <xdr:rowOff>54610</xdr:rowOff>
    </xdr:from>
    <xdr:to>
      <xdr:col>26</xdr:col>
      <xdr:colOff>428625</xdr:colOff>
      <xdr:row>48</xdr:row>
      <xdr:rowOff>141605</xdr:rowOff>
    </xdr:to>
    <xdr:sp macro="" textlink="">
      <xdr:nvSpPr>
        <xdr:cNvPr id="14072" name="テキスト ボックス 760"/>
        <xdr:cNvSpPr txBox="1"/>
      </xdr:nvSpPr>
      <xdr:spPr>
        <a:xfrm>
          <a:off x="17756505" y="8112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80,000</a:t>
          </a: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14073" name="貸付金グラフ枠"/>
        <xdr:cNvSpPr/>
      </xdr:nvSpPr>
      <xdr:spPr>
        <a:xfrm>
          <a:off x="18288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185420</xdr:colOff>
      <xdr:row>51</xdr:row>
      <xdr:rowOff>71755</xdr:rowOff>
    </xdr:from>
    <xdr:to>
      <xdr:col>32</xdr:col>
      <xdr:colOff>186055</xdr:colOff>
      <xdr:row>58</xdr:row>
      <xdr:rowOff>139700</xdr:rowOff>
    </xdr:to>
    <xdr:cxnSp macro="">
      <xdr:nvCxnSpPr>
        <xdr:cNvPr id="14074" name="直線コネクタ 762"/>
        <xdr:cNvCxnSpPr/>
      </xdr:nvCxnSpPr>
      <xdr:spPr>
        <a:xfrm flipV="1">
          <a:off x="22159595" y="8815705"/>
          <a:ext cx="635" cy="126809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58</xdr:row>
      <xdr:rowOff>143510</xdr:rowOff>
    </xdr:from>
    <xdr:to>
      <xdr:col>32</xdr:col>
      <xdr:colOff>487680</xdr:colOff>
      <xdr:row>60</xdr:row>
      <xdr:rowOff>59055</xdr:rowOff>
    </xdr:to>
    <xdr:sp macro="" textlink="">
      <xdr:nvSpPr>
        <xdr:cNvPr id="14075" name="貸付金最小値テキスト"/>
        <xdr:cNvSpPr txBox="1"/>
      </xdr:nvSpPr>
      <xdr:spPr>
        <a:xfrm>
          <a:off x="22212300" y="1008761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58</xdr:row>
      <xdr:rowOff>139700</xdr:rowOff>
    </xdr:from>
    <xdr:to>
      <xdr:col>32</xdr:col>
      <xdr:colOff>276225</xdr:colOff>
      <xdr:row>58</xdr:row>
      <xdr:rowOff>139700</xdr:rowOff>
    </xdr:to>
    <xdr:cxnSp macro="">
      <xdr:nvCxnSpPr>
        <xdr:cNvPr id="14076" name="直線コネクタ 764"/>
        <xdr:cNvCxnSpPr/>
      </xdr:nvCxnSpPr>
      <xdr:spPr>
        <a:xfrm>
          <a:off x="22072600" y="10083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50</xdr:row>
      <xdr:rowOff>19050</xdr:rowOff>
    </xdr:from>
    <xdr:to>
      <xdr:col>33</xdr:col>
      <xdr:colOff>86360</xdr:colOff>
      <xdr:row>51</xdr:row>
      <xdr:rowOff>106045</xdr:rowOff>
    </xdr:to>
    <xdr:sp macro="" textlink="">
      <xdr:nvSpPr>
        <xdr:cNvPr id="14077" name="貸付金最大値テキスト"/>
        <xdr:cNvSpPr txBox="1"/>
      </xdr:nvSpPr>
      <xdr:spPr>
        <a:xfrm>
          <a:off x="22212300" y="859155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55,459</a:t>
          </a:r>
        </a:p>
      </xdr:txBody>
    </xdr:sp>
    <xdr:clientData/>
  </xdr:twoCellAnchor>
  <xdr:twoCellAnchor>
    <xdr:from>
      <xdr:col>32</xdr:col>
      <xdr:colOff>98425</xdr:colOff>
      <xdr:row>51</xdr:row>
      <xdr:rowOff>71755</xdr:rowOff>
    </xdr:from>
    <xdr:to>
      <xdr:col>32</xdr:col>
      <xdr:colOff>276225</xdr:colOff>
      <xdr:row>51</xdr:row>
      <xdr:rowOff>71755</xdr:rowOff>
    </xdr:to>
    <xdr:cxnSp macro="">
      <xdr:nvCxnSpPr>
        <xdr:cNvPr id="14078" name="直線コネクタ 766"/>
        <xdr:cNvCxnSpPr/>
      </xdr:nvCxnSpPr>
      <xdr:spPr>
        <a:xfrm>
          <a:off x="22072600" y="88157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58</xdr:row>
      <xdr:rowOff>139700</xdr:rowOff>
    </xdr:from>
    <xdr:to>
      <xdr:col>32</xdr:col>
      <xdr:colOff>187325</xdr:colOff>
      <xdr:row>58</xdr:row>
      <xdr:rowOff>139700</xdr:rowOff>
    </xdr:to>
    <xdr:cxnSp macro="">
      <xdr:nvCxnSpPr>
        <xdr:cNvPr id="14079" name="直線コネクタ 767"/>
        <xdr:cNvCxnSpPr/>
      </xdr:nvCxnSpPr>
      <xdr:spPr>
        <a:xfrm>
          <a:off x="21323300" y="100838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56</xdr:row>
      <xdr:rowOff>160020</xdr:rowOff>
    </xdr:from>
    <xdr:to>
      <xdr:col>33</xdr:col>
      <xdr:colOff>21590</xdr:colOff>
      <xdr:row>58</xdr:row>
      <xdr:rowOff>76200</xdr:rowOff>
    </xdr:to>
    <xdr:sp macro="" textlink="">
      <xdr:nvSpPr>
        <xdr:cNvPr id="14080" name="貸付金平均値テキスト"/>
        <xdr:cNvSpPr txBox="1"/>
      </xdr:nvSpPr>
      <xdr:spPr>
        <a:xfrm>
          <a:off x="22212300" y="9761220"/>
          <a:ext cx="4692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5,384</a:t>
          </a:r>
        </a:p>
      </xdr:txBody>
    </xdr:sp>
    <xdr:clientData/>
  </xdr:twoCellAnchor>
  <xdr:twoCellAnchor>
    <xdr:from>
      <xdr:col>32</xdr:col>
      <xdr:colOff>136525</xdr:colOff>
      <xdr:row>57</xdr:row>
      <xdr:rowOff>137160</xdr:rowOff>
    </xdr:from>
    <xdr:to>
      <xdr:col>32</xdr:col>
      <xdr:colOff>238125</xdr:colOff>
      <xdr:row>58</xdr:row>
      <xdr:rowOff>67310</xdr:rowOff>
    </xdr:to>
    <xdr:sp macro="" textlink="">
      <xdr:nvSpPr>
        <xdr:cNvPr id="14081" name="フローチャート : 判断 769"/>
        <xdr:cNvSpPr/>
      </xdr:nvSpPr>
      <xdr:spPr>
        <a:xfrm>
          <a:off x="22110700" y="9909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517525</xdr:colOff>
      <xdr:row>58</xdr:row>
      <xdr:rowOff>139700</xdr:rowOff>
    </xdr:from>
    <xdr:to>
      <xdr:col>31</xdr:col>
      <xdr:colOff>34925</xdr:colOff>
      <xdr:row>58</xdr:row>
      <xdr:rowOff>139700</xdr:rowOff>
    </xdr:to>
    <xdr:cxnSp macro="">
      <xdr:nvCxnSpPr>
        <xdr:cNvPr id="14082" name="直線コネクタ 770"/>
        <xdr:cNvCxnSpPr/>
      </xdr:nvCxnSpPr>
      <xdr:spPr>
        <a:xfrm>
          <a:off x="20434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57</xdr:row>
      <xdr:rowOff>144145</xdr:rowOff>
    </xdr:from>
    <xdr:to>
      <xdr:col>31</xdr:col>
      <xdr:colOff>85725</xdr:colOff>
      <xdr:row>58</xdr:row>
      <xdr:rowOff>74930</xdr:rowOff>
    </xdr:to>
    <xdr:sp macro="" textlink="">
      <xdr:nvSpPr>
        <xdr:cNvPr id="14083" name="フローチャート : 判断 771"/>
        <xdr:cNvSpPr/>
      </xdr:nvSpPr>
      <xdr:spPr>
        <a:xfrm>
          <a:off x="21272500" y="991679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485775</xdr:colOff>
      <xdr:row>56</xdr:row>
      <xdr:rowOff>90805</xdr:rowOff>
    </xdr:from>
    <xdr:to>
      <xdr:col>31</xdr:col>
      <xdr:colOff>269875</xdr:colOff>
      <xdr:row>58</xdr:row>
      <xdr:rowOff>6350</xdr:rowOff>
    </xdr:to>
    <xdr:sp macro="" textlink="">
      <xdr:nvSpPr>
        <xdr:cNvPr id="14084" name="テキスト ボックス 772"/>
        <xdr:cNvSpPr txBox="1"/>
      </xdr:nvSpPr>
      <xdr:spPr>
        <a:xfrm>
          <a:off x="21088350" y="969200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5,095</a:t>
          </a:r>
        </a:p>
      </xdr:txBody>
    </xdr:sp>
    <xdr:clientData/>
  </xdr:twoCellAnchor>
  <xdr:twoCellAnchor>
    <xdr:from>
      <xdr:col>28</xdr:col>
      <xdr:colOff>314325</xdr:colOff>
      <xdr:row>58</xdr:row>
      <xdr:rowOff>139700</xdr:rowOff>
    </xdr:from>
    <xdr:to>
      <xdr:col>29</xdr:col>
      <xdr:colOff>517525</xdr:colOff>
      <xdr:row>58</xdr:row>
      <xdr:rowOff>139700</xdr:rowOff>
    </xdr:to>
    <xdr:cxnSp macro="">
      <xdr:nvCxnSpPr>
        <xdr:cNvPr id="14085" name="直線コネクタ 773"/>
        <xdr:cNvCxnSpPr/>
      </xdr:nvCxnSpPr>
      <xdr:spPr>
        <a:xfrm>
          <a:off x="19545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57</xdr:row>
      <xdr:rowOff>137160</xdr:rowOff>
    </xdr:from>
    <xdr:to>
      <xdr:col>29</xdr:col>
      <xdr:colOff>568325</xdr:colOff>
      <xdr:row>58</xdr:row>
      <xdr:rowOff>67310</xdr:rowOff>
    </xdr:to>
    <xdr:sp macro="" textlink="">
      <xdr:nvSpPr>
        <xdr:cNvPr id="14086" name="フローチャート : 判断 774"/>
        <xdr:cNvSpPr/>
      </xdr:nvSpPr>
      <xdr:spPr>
        <a:xfrm>
          <a:off x="20383500" y="9909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283210</xdr:colOff>
      <xdr:row>56</xdr:row>
      <xdr:rowOff>83820</xdr:rowOff>
    </xdr:from>
    <xdr:to>
      <xdr:col>30</xdr:col>
      <xdr:colOff>66675</xdr:colOff>
      <xdr:row>57</xdr:row>
      <xdr:rowOff>171450</xdr:rowOff>
    </xdr:to>
    <xdr:sp macro="" textlink="">
      <xdr:nvSpPr>
        <xdr:cNvPr id="14087" name="テキスト ボックス 775"/>
        <xdr:cNvSpPr txBox="1"/>
      </xdr:nvSpPr>
      <xdr:spPr>
        <a:xfrm>
          <a:off x="20199985" y="968502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5,385</a:t>
          </a:r>
        </a:p>
      </xdr:txBody>
    </xdr:sp>
    <xdr:clientData/>
  </xdr:twoCellAnchor>
  <xdr:twoCellAnchor>
    <xdr:from>
      <xdr:col>27</xdr:col>
      <xdr:colOff>111125</xdr:colOff>
      <xdr:row>58</xdr:row>
      <xdr:rowOff>139700</xdr:rowOff>
    </xdr:from>
    <xdr:to>
      <xdr:col>28</xdr:col>
      <xdr:colOff>314325</xdr:colOff>
      <xdr:row>58</xdr:row>
      <xdr:rowOff>139700</xdr:rowOff>
    </xdr:to>
    <xdr:cxnSp macro="">
      <xdr:nvCxnSpPr>
        <xdr:cNvPr id="14088" name="直線コネクタ 776"/>
        <xdr:cNvCxnSpPr/>
      </xdr:nvCxnSpPr>
      <xdr:spPr>
        <a:xfrm>
          <a:off x="18656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57</xdr:row>
      <xdr:rowOff>132715</xdr:rowOff>
    </xdr:from>
    <xdr:to>
      <xdr:col>28</xdr:col>
      <xdr:colOff>365125</xdr:colOff>
      <xdr:row>58</xdr:row>
      <xdr:rowOff>63500</xdr:rowOff>
    </xdr:to>
    <xdr:sp macro="" textlink="">
      <xdr:nvSpPr>
        <xdr:cNvPr id="14089" name="フローチャート : 判断 777"/>
        <xdr:cNvSpPr/>
      </xdr:nvSpPr>
      <xdr:spPr>
        <a:xfrm>
          <a:off x="19494500" y="990536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79375</xdr:colOff>
      <xdr:row>56</xdr:row>
      <xdr:rowOff>79375</xdr:rowOff>
    </xdr:from>
    <xdr:to>
      <xdr:col>28</xdr:col>
      <xdr:colOff>548640</xdr:colOff>
      <xdr:row>57</xdr:row>
      <xdr:rowOff>166370</xdr:rowOff>
    </xdr:to>
    <xdr:sp macro="" textlink="">
      <xdr:nvSpPr>
        <xdr:cNvPr id="14090" name="テキスト ボックス 778"/>
        <xdr:cNvSpPr txBox="1"/>
      </xdr:nvSpPr>
      <xdr:spPr>
        <a:xfrm>
          <a:off x="19310350" y="968057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5,579</a:t>
          </a:r>
        </a:p>
      </xdr:txBody>
    </xdr:sp>
    <xdr:clientData/>
  </xdr:twoCellAnchor>
  <xdr:twoCellAnchor>
    <xdr:from>
      <xdr:col>27</xdr:col>
      <xdr:colOff>60325</xdr:colOff>
      <xdr:row>57</xdr:row>
      <xdr:rowOff>132080</xdr:rowOff>
    </xdr:from>
    <xdr:to>
      <xdr:col>27</xdr:col>
      <xdr:colOff>161925</xdr:colOff>
      <xdr:row>58</xdr:row>
      <xdr:rowOff>62230</xdr:rowOff>
    </xdr:to>
    <xdr:sp macro="" textlink="">
      <xdr:nvSpPr>
        <xdr:cNvPr id="14091" name="フローチャート : 判断 779"/>
        <xdr:cNvSpPr/>
      </xdr:nvSpPr>
      <xdr:spPr>
        <a:xfrm>
          <a:off x="18605500" y="9904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561975</xdr:colOff>
      <xdr:row>56</xdr:row>
      <xdr:rowOff>78740</xdr:rowOff>
    </xdr:from>
    <xdr:to>
      <xdr:col>27</xdr:col>
      <xdr:colOff>345440</xdr:colOff>
      <xdr:row>57</xdr:row>
      <xdr:rowOff>166370</xdr:rowOff>
    </xdr:to>
    <xdr:sp macro="" textlink="">
      <xdr:nvSpPr>
        <xdr:cNvPr id="14092" name="テキスト ボックス 780"/>
        <xdr:cNvSpPr txBox="1"/>
      </xdr:nvSpPr>
      <xdr:spPr>
        <a:xfrm>
          <a:off x="18421350" y="967994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5,622</a:t>
          </a:r>
        </a:p>
      </xdr:txBody>
    </xdr:sp>
    <xdr:clientData/>
  </xdr:twoCellAnchor>
  <xdr:twoCellAnchor editAs="oneCell">
    <xdr:from>
      <xdr:col>31</xdr:col>
      <xdr:colOff>682625</xdr:colOff>
      <xdr:row>61</xdr:row>
      <xdr:rowOff>80010</xdr:rowOff>
    </xdr:from>
    <xdr:to>
      <xdr:col>33</xdr:col>
      <xdr:colOff>72390</xdr:colOff>
      <xdr:row>62</xdr:row>
      <xdr:rowOff>167640</xdr:rowOff>
    </xdr:to>
    <xdr:sp macro="" textlink="">
      <xdr:nvSpPr>
        <xdr:cNvPr id="14093" name="テキスト ボックス 781"/>
        <xdr:cNvSpPr txBox="1"/>
      </xdr:nvSpPr>
      <xdr:spPr>
        <a:xfrm>
          <a:off x="21971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61</xdr:row>
      <xdr:rowOff>80010</xdr:rowOff>
    </xdr:from>
    <xdr:to>
      <xdr:col>31</xdr:col>
      <xdr:colOff>606425</xdr:colOff>
      <xdr:row>62</xdr:row>
      <xdr:rowOff>167640</xdr:rowOff>
    </xdr:to>
    <xdr:sp macro="" textlink="">
      <xdr:nvSpPr>
        <xdr:cNvPr id="14094" name="テキスト ボックス 782"/>
        <xdr:cNvSpPr txBox="1"/>
      </xdr:nvSpPr>
      <xdr:spPr>
        <a:xfrm>
          <a:off x="2113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61</xdr:row>
      <xdr:rowOff>80010</xdr:rowOff>
    </xdr:from>
    <xdr:to>
      <xdr:col>30</xdr:col>
      <xdr:colOff>402590</xdr:colOff>
      <xdr:row>62</xdr:row>
      <xdr:rowOff>167640</xdr:rowOff>
    </xdr:to>
    <xdr:sp macro="" textlink="">
      <xdr:nvSpPr>
        <xdr:cNvPr id="14095" name="テキスト ボックス 783"/>
        <xdr:cNvSpPr txBox="1"/>
      </xdr:nvSpPr>
      <xdr:spPr>
        <a:xfrm>
          <a:off x="20243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61</xdr:row>
      <xdr:rowOff>80010</xdr:rowOff>
    </xdr:from>
    <xdr:to>
      <xdr:col>29</xdr:col>
      <xdr:colOff>200025</xdr:colOff>
      <xdr:row>62</xdr:row>
      <xdr:rowOff>167640</xdr:rowOff>
    </xdr:to>
    <xdr:sp macro="" textlink="">
      <xdr:nvSpPr>
        <xdr:cNvPr id="14096" name="テキスト ボックス 784"/>
        <xdr:cNvSpPr txBox="1"/>
      </xdr:nvSpPr>
      <xdr:spPr>
        <a:xfrm>
          <a:off x="19354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61</xdr:row>
      <xdr:rowOff>80010</xdr:rowOff>
    </xdr:from>
    <xdr:to>
      <xdr:col>27</xdr:col>
      <xdr:colOff>682625</xdr:colOff>
      <xdr:row>62</xdr:row>
      <xdr:rowOff>167640</xdr:rowOff>
    </xdr:to>
    <xdr:sp macro="" textlink="">
      <xdr:nvSpPr>
        <xdr:cNvPr id="14097" name="テキスト ボックス 785"/>
        <xdr:cNvSpPr txBox="1"/>
      </xdr:nvSpPr>
      <xdr:spPr>
        <a:xfrm>
          <a:off x="18465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58</xdr:row>
      <xdr:rowOff>88900</xdr:rowOff>
    </xdr:from>
    <xdr:to>
      <xdr:col>32</xdr:col>
      <xdr:colOff>238125</xdr:colOff>
      <xdr:row>59</xdr:row>
      <xdr:rowOff>19050</xdr:rowOff>
    </xdr:to>
    <xdr:sp macro="" textlink="">
      <xdr:nvSpPr>
        <xdr:cNvPr id="14098" name="円/楕円 786"/>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238125</xdr:colOff>
      <xdr:row>58</xdr:row>
      <xdr:rowOff>3810</xdr:rowOff>
    </xdr:from>
    <xdr:to>
      <xdr:col>32</xdr:col>
      <xdr:colOff>487680</xdr:colOff>
      <xdr:row>59</xdr:row>
      <xdr:rowOff>91440</xdr:rowOff>
    </xdr:to>
    <xdr:sp macro="" textlink="">
      <xdr:nvSpPr>
        <xdr:cNvPr id="14099" name="貸付金該当値テキスト"/>
        <xdr:cNvSpPr txBox="1"/>
      </xdr:nvSpPr>
      <xdr:spPr>
        <a:xfrm>
          <a:off x="22212300" y="9947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30</xdr:col>
      <xdr:colOff>669925</xdr:colOff>
      <xdr:row>58</xdr:row>
      <xdr:rowOff>88900</xdr:rowOff>
    </xdr:from>
    <xdr:to>
      <xdr:col>31</xdr:col>
      <xdr:colOff>85725</xdr:colOff>
      <xdr:row>59</xdr:row>
      <xdr:rowOff>19050</xdr:rowOff>
    </xdr:to>
    <xdr:sp macro="" textlink="">
      <xdr:nvSpPr>
        <xdr:cNvPr id="14100" name="円/楕円 788"/>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59</xdr:row>
      <xdr:rowOff>10160</xdr:rowOff>
    </xdr:from>
    <xdr:to>
      <xdr:col>31</xdr:col>
      <xdr:colOff>159385</xdr:colOff>
      <xdr:row>60</xdr:row>
      <xdr:rowOff>97790</xdr:rowOff>
    </xdr:to>
    <xdr:sp macro="" textlink="">
      <xdr:nvSpPr>
        <xdr:cNvPr id="14101" name="テキスト ボックス 789"/>
        <xdr:cNvSpPr txBox="1"/>
      </xdr:nvSpPr>
      <xdr:spPr>
        <a:xfrm>
          <a:off x="21198840" y="10125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29</xdr:col>
      <xdr:colOff>466725</xdr:colOff>
      <xdr:row>58</xdr:row>
      <xdr:rowOff>88900</xdr:rowOff>
    </xdr:from>
    <xdr:to>
      <xdr:col>29</xdr:col>
      <xdr:colOff>568325</xdr:colOff>
      <xdr:row>59</xdr:row>
      <xdr:rowOff>19050</xdr:rowOff>
    </xdr:to>
    <xdr:sp macro="" textlink="">
      <xdr:nvSpPr>
        <xdr:cNvPr id="14102" name="円/楕円 790"/>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59</xdr:row>
      <xdr:rowOff>10160</xdr:rowOff>
    </xdr:from>
    <xdr:to>
      <xdr:col>29</xdr:col>
      <xdr:colOff>641985</xdr:colOff>
      <xdr:row>60</xdr:row>
      <xdr:rowOff>97790</xdr:rowOff>
    </xdr:to>
    <xdr:sp macro="" textlink="">
      <xdr:nvSpPr>
        <xdr:cNvPr id="14103" name="テキスト ボックス 791"/>
        <xdr:cNvSpPr txBox="1"/>
      </xdr:nvSpPr>
      <xdr:spPr>
        <a:xfrm>
          <a:off x="20309840" y="10125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28</xdr:col>
      <xdr:colOff>263525</xdr:colOff>
      <xdr:row>58</xdr:row>
      <xdr:rowOff>88900</xdr:rowOff>
    </xdr:from>
    <xdr:to>
      <xdr:col>28</xdr:col>
      <xdr:colOff>365125</xdr:colOff>
      <xdr:row>59</xdr:row>
      <xdr:rowOff>19050</xdr:rowOff>
    </xdr:to>
    <xdr:sp macro="" textlink="">
      <xdr:nvSpPr>
        <xdr:cNvPr id="14104" name="円/楕円 792"/>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189865</xdr:colOff>
      <xdr:row>59</xdr:row>
      <xdr:rowOff>10160</xdr:rowOff>
    </xdr:from>
    <xdr:to>
      <xdr:col>28</xdr:col>
      <xdr:colOff>438785</xdr:colOff>
      <xdr:row>60</xdr:row>
      <xdr:rowOff>97790</xdr:rowOff>
    </xdr:to>
    <xdr:sp macro="" textlink="">
      <xdr:nvSpPr>
        <xdr:cNvPr id="14105" name="テキスト ボックス 793"/>
        <xdr:cNvSpPr txBox="1"/>
      </xdr:nvSpPr>
      <xdr:spPr>
        <a:xfrm>
          <a:off x="19420840" y="10125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27</xdr:col>
      <xdr:colOff>60325</xdr:colOff>
      <xdr:row>58</xdr:row>
      <xdr:rowOff>88900</xdr:rowOff>
    </xdr:from>
    <xdr:to>
      <xdr:col>27</xdr:col>
      <xdr:colOff>161925</xdr:colOff>
      <xdr:row>59</xdr:row>
      <xdr:rowOff>19050</xdr:rowOff>
    </xdr:to>
    <xdr:sp macro="" textlink="">
      <xdr:nvSpPr>
        <xdr:cNvPr id="14106" name="円/楕円 794"/>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672465</xdr:colOff>
      <xdr:row>59</xdr:row>
      <xdr:rowOff>10160</xdr:rowOff>
    </xdr:from>
    <xdr:to>
      <xdr:col>27</xdr:col>
      <xdr:colOff>235585</xdr:colOff>
      <xdr:row>60</xdr:row>
      <xdr:rowOff>97790</xdr:rowOff>
    </xdr:to>
    <xdr:sp macro="" textlink="">
      <xdr:nvSpPr>
        <xdr:cNvPr id="14107" name="テキスト ボックス 795"/>
        <xdr:cNvSpPr txBox="1"/>
      </xdr:nvSpPr>
      <xdr:spPr>
        <a:xfrm>
          <a:off x="18531840" y="10125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26</xdr:col>
      <xdr:colOff>428625</xdr:colOff>
      <xdr:row>63</xdr:row>
      <xdr:rowOff>57150</xdr:rowOff>
    </xdr:from>
    <xdr:to>
      <xdr:col>33</xdr:col>
      <xdr:colOff>314325</xdr:colOff>
      <xdr:row>65</xdr:row>
      <xdr:rowOff>31750</xdr:rowOff>
    </xdr:to>
    <xdr:sp macro="" textlink="">
      <xdr:nvSpPr>
        <xdr:cNvPr id="14108" name="正方形/長方形 796"/>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14109" name="正方形/長方形 797"/>
        <xdr:cNvSpPr/>
      </xdr:nvSpPr>
      <xdr:spPr>
        <a:xfrm>
          <a:off x="1841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14110" name="正方形/長方形 798"/>
        <xdr:cNvSpPr/>
      </xdr:nvSpPr>
      <xdr:spPr>
        <a:xfrm>
          <a:off x="1841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26/107</a:t>
          </a: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14111" name="正方形/長方形 799"/>
        <xdr:cNvSpPr/>
      </xdr:nvSpPr>
      <xdr:spPr>
        <a:xfrm>
          <a:off x="194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14112" name="正方形/長方形 800"/>
        <xdr:cNvSpPr/>
      </xdr:nvSpPr>
      <xdr:spPr>
        <a:xfrm>
          <a:off x="194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42,166</a:t>
          </a: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14113" name="正方形/長方形 801"/>
        <xdr:cNvSpPr/>
      </xdr:nvSpPr>
      <xdr:spPr>
        <a:xfrm>
          <a:off x="20574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14114" name="正方形/長方形 802"/>
        <xdr:cNvSpPr/>
      </xdr:nvSpPr>
      <xdr:spPr>
        <a:xfrm>
          <a:off x="20574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59,323</a:t>
          </a: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14115" name="正方形/長方形 803"/>
        <xdr:cNvSpPr/>
      </xdr:nvSpPr>
      <xdr:spPr>
        <a:xfrm>
          <a:off x="18288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67</xdr:row>
      <xdr:rowOff>6350</xdr:rowOff>
    </xdr:from>
    <xdr:to>
      <xdr:col>27</xdr:col>
      <xdr:colOff>54610</xdr:colOff>
      <xdr:row>68</xdr:row>
      <xdr:rowOff>59690</xdr:rowOff>
    </xdr:to>
    <xdr:sp macro="" textlink="">
      <xdr:nvSpPr>
        <xdr:cNvPr id="14116" name="テキスト ボックス 804"/>
        <xdr:cNvSpPr txBox="1"/>
      </xdr:nvSpPr>
      <xdr:spPr>
        <a:xfrm>
          <a:off x="18249900" y="11493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81</xdr:row>
      <xdr:rowOff>82550</xdr:rowOff>
    </xdr:from>
    <xdr:to>
      <xdr:col>33</xdr:col>
      <xdr:colOff>314325</xdr:colOff>
      <xdr:row>81</xdr:row>
      <xdr:rowOff>82550</xdr:rowOff>
    </xdr:to>
    <xdr:cxnSp macro="">
      <xdr:nvCxnSpPr>
        <xdr:cNvPr id="14117" name="直線コネクタ 805"/>
        <xdr:cNvCxnSpPr/>
      </xdr:nvCxnSpPr>
      <xdr:spPr>
        <a:xfrm>
          <a:off x="18288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79</xdr:row>
      <xdr:rowOff>139700</xdr:rowOff>
    </xdr:from>
    <xdr:to>
      <xdr:col>33</xdr:col>
      <xdr:colOff>314325</xdr:colOff>
      <xdr:row>79</xdr:row>
      <xdr:rowOff>139700</xdr:rowOff>
    </xdr:to>
    <xdr:cxnSp macro="">
      <xdr:nvCxnSpPr>
        <xdr:cNvPr id="14118" name="直線コネクタ 806"/>
        <xdr:cNvCxnSpPr/>
      </xdr:nvCxnSpPr>
      <xdr:spPr>
        <a:xfrm>
          <a:off x="18288000" y="136842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78</xdr:row>
      <xdr:rowOff>168910</xdr:rowOff>
    </xdr:from>
    <xdr:to>
      <xdr:col>26</xdr:col>
      <xdr:colOff>427990</xdr:colOff>
      <xdr:row>80</xdr:row>
      <xdr:rowOff>84455</xdr:rowOff>
    </xdr:to>
    <xdr:sp macro="" textlink="">
      <xdr:nvSpPr>
        <xdr:cNvPr id="14119" name="テキスト ボックス 807"/>
        <xdr:cNvSpPr txBox="1"/>
      </xdr:nvSpPr>
      <xdr:spPr>
        <a:xfrm>
          <a:off x="18039080" y="1354201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78</xdr:row>
      <xdr:rowOff>25400</xdr:rowOff>
    </xdr:from>
    <xdr:to>
      <xdr:col>33</xdr:col>
      <xdr:colOff>314325</xdr:colOff>
      <xdr:row>78</xdr:row>
      <xdr:rowOff>25400</xdr:rowOff>
    </xdr:to>
    <xdr:cxnSp macro="">
      <xdr:nvCxnSpPr>
        <xdr:cNvPr id="14120" name="直線コネクタ 808"/>
        <xdr:cNvCxnSpPr/>
      </xdr:nvCxnSpPr>
      <xdr:spPr>
        <a:xfrm>
          <a:off x="18288000" y="13398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77</xdr:row>
      <xdr:rowOff>54610</xdr:rowOff>
    </xdr:from>
    <xdr:to>
      <xdr:col>26</xdr:col>
      <xdr:colOff>428625</xdr:colOff>
      <xdr:row>78</xdr:row>
      <xdr:rowOff>141605</xdr:rowOff>
    </xdr:to>
    <xdr:sp macro="" textlink="">
      <xdr:nvSpPr>
        <xdr:cNvPr id="14121" name="テキスト ボックス 809"/>
        <xdr:cNvSpPr txBox="1"/>
      </xdr:nvSpPr>
      <xdr:spPr>
        <a:xfrm>
          <a:off x="17756505" y="132562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26</xdr:col>
      <xdr:colOff>428625</xdr:colOff>
      <xdr:row>76</xdr:row>
      <xdr:rowOff>82550</xdr:rowOff>
    </xdr:from>
    <xdr:to>
      <xdr:col>33</xdr:col>
      <xdr:colOff>314325</xdr:colOff>
      <xdr:row>76</xdr:row>
      <xdr:rowOff>82550</xdr:rowOff>
    </xdr:to>
    <xdr:cxnSp macro="">
      <xdr:nvCxnSpPr>
        <xdr:cNvPr id="14122" name="直線コネクタ 810"/>
        <xdr:cNvCxnSpPr/>
      </xdr:nvCxnSpPr>
      <xdr:spPr>
        <a:xfrm>
          <a:off x="18288000" y="131127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75</xdr:row>
      <xdr:rowOff>111760</xdr:rowOff>
    </xdr:from>
    <xdr:to>
      <xdr:col>26</xdr:col>
      <xdr:colOff>428625</xdr:colOff>
      <xdr:row>77</xdr:row>
      <xdr:rowOff>27305</xdr:rowOff>
    </xdr:to>
    <xdr:sp macro="" textlink="">
      <xdr:nvSpPr>
        <xdr:cNvPr id="14123" name="テキスト ボックス 811"/>
        <xdr:cNvSpPr txBox="1"/>
      </xdr:nvSpPr>
      <xdr:spPr>
        <a:xfrm>
          <a:off x="17756505" y="1297051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26</xdr:col>
      <xdr:colOff>428625</xdr:colOff>
      <xdr:row>74</xdr:row>
      <xdr:rowOff>139700</xdr:rowOff>
    </xdr:from>
    <xdr:to>
      <xdr:col>33</xdr:col>
      <xdr:colOff>314325</xdr:colOff>
      <xdr:row>74</xdr:row>
      <xdr:rowOff>139700</xdr:rowOff>
    </xdr:to>
    <xdr:cxnSp macro="">
      <xdr:nvCxnSpPr>
        <xdr:cNvPr id="14124" name="直線コネクタ 812"/>
        <xdr:cNvCxnSpPr/>
      </xdr:nvCxnSpPr>
      <xdr:spPr>
        <a:xfrm>
          <a:off x="18288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73</xdr:row>
      <xdr:rowOff>168910</xdr:rowOff>
    </xdr:from>
    <xdr:to>
      <xdr:col>26</xdr:col>
      <xdr:colOff>428625</xdr:colOff>
      <xdr:row>75</xdr:row>
      <xdr:rowOff>84455</xdr:rowOff>
    </xdr:to>
    <xdr:sp macro="" textlink="">
      <xdr:nvSpPr>
        <xdr:cNvPr id="14125" name="テキスト ボックス 813"/>
        <xdr:cNvSpPr txBox="1"/>
      </xdr:nvSpPr>
      <xdr:spPr>
        <a:xfrm>
          <a:off x="17756505" y="12684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90,000</a:t>
          </a:r>
        </a:p>
      </xdr:txBody>
    </xdr:sp>
    <xdr:clientData/>
  </xdr:twoCellAnchor>
  <xdr:twoCellAnchor>
    <xdr:from>
      <xdr:col>26</xdr:col>
      <xdr:colOff>428625</xdr:colOff>
      <xdr:row>73</xdr:row>
      <xdr:rowOff>25400</xdr:rowOff>
    </xdr:from>
    <xdr:to>
      <xdr:col>33</xdr:col>
      <xdr:colOff>314325</xdr:colOff>
      <xdr:row>73</xdr:row>
      <xdr:rowOff>25400</xdr:rowOff>
    </xdr:to>
    <xdr:cxnSp macro="">
      <xdr:nvCxnSpPr>
        <xdr:cNvPr id="14126" name="直線コネクタ 814"/>
        <xdr:cNvCxnSpPr/>
      </xdr:nvCxnSpPr>
      <xdr:spPr>
        <a:xfrm>
          <a:off x="18288000" y="125412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72</xdr:row>
      <xdr:rowOff>54610</xdr:rowOff>
    </xdr:from>
    <xdr:to>
      <xdr:col>26</xdr:col>
      <xdr:colOff>428625</xdr:colOff>
      <xdr:row>73</xdr:row>
      <xdr:rowOff>141605</xdr:rowOff>
    </xdr:to>
    <xdr:sp macro="" textlink="">
      <xdr:nvSpPr>
        <xdr:cNvPr id="14127" name="テキスト ボックス 815"/>
        <xdr:cNvSpPr txBox="1"/>
      </xdr:nvSpPr>
      <xdr:spPr>
        <a:xfrm>
          <a:off x="17692370" y="1239901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120,000</a:t>
          </a:r>
        </a:p>
      </xdr:txBody>
    </xdr:sp>
    <xdr:clientData/>
  </xdr:twoCellAnchor>
  <xdr:twoCellAnchor>
    <xdr:from>
      <xdr:col>26</xdr:col>
      <xdr:colOff>428625</xdr:colOff>
      <xdr:row>71</xdr:row>
      <xdr:rowOff>82550</xdr:rowOff>
    </xdr:from>
    <xdr:to>
      <xdr:col>33</xdr:col>
      <xdr:colOff>314325</xdr:colOff>
      <xdr:row>71</xdr:row>
      <xdr:rowOff>82550</xdr:rowOff>
    </xdr:to>
    <xdr:cxnSp macro="">
      <xdr:nvCxnSpPr>
        <xdr:cNvPr id="14128" name="直線コネクタ 816"/>
        <xdr:cNvCxnSpPr/>
      </xdr:nvCxnSpPr>
      <xdr:spPr>
        <a:xfrm>
          <a:off x="18288000" y="12255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70</xdr:row>
      <xdr:rowOff>111760</xdr:rowOff>
    </xdr:from>
    <xdr:to>
      <xdr:col>26</xdr:col>
      <xdr:colOff>428625</xdr:colOff>
      <xdr:row>72</xdr:row>
      <xdr:rowOff>27305</xdr:rowOff>
    </xdr:to>
    <xdr:sp macro="" textlink="">
      <xdr:nvSpPr>
        <xdr:cNvPr id="14129" name="テキスト ボックス 817"/>
        <xdr:cNvSpPr txBox="1"/>
      </xdr:nvSpPr>
      <xdr:spPr>
        <a:xfrm>
          <a:off x="17692370" y="121132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26</xdr:col>
      <xdr:colOff>428625</xdr:colOff>
      <xdr:row>69</xdr:row>
      <xdr:rowOff>139700</xdr:rowOff>
    </xdr:from>
    <xdr:to>
      <xdr:col>33</xdr:col>
      <xdr:colOff>314325</xdr:colOff>
      <xdr:row>69</xdr:row>
      <xdr:rowOff>139700</xdr:rowOff>
    </xdr:to>
    <xdr:cxnSp macro="">
      <xdr:nvCxnSpPr>
        <xdr:cNvPr id="14130" name="直線コネクタ 818"/>
        <xdr:cNvCxnSpPr/>
      </xdr:nvCxnSpPr>
      <xdr:spPr>
        <a:xfrm>
          <a:off x="18288000" y="119697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68</xdr:row>
      <xdr:rowOff>168910</xdr:rowOff>
    </xdr:from>
    <xdr:to>
      <xdr:col>26</xdr:col>
      <xdr:colOff>428625</xdr:colOff>
      <xdr:row>70</xdr:row>
      <xdr:rowOff>84455</xdr:rowOff>
    </xdr:to>
    <xdr:sp macro="" textlink="">
      <xdr:nvSpPr>
        <xdr:cNvPr id="14131" name="テキスト ボックス 819"/>
        <xdr:cNvSpPr txBox="1"/>
      </xdr:nvSpPr>
      <xdr:spPr>
        <a:xfrm>
          <a:off x="17692370" y="1182751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180,000</a:t>
          </a:r>
        </a:p>
      </xdr:txBody>
    </xdr:sp>
    <xdr:clientData/>
  </xdr:twoCellAnchor>
  <xdr:twoCellAnchor>
    <xdr:from>
      <xdr:col>26</xdr:col>
      <xdr:colOff>428625</xdr:colOff>
      <xdr:row>68</xdr:row>
      <xdr:rowOff>25400</xdr:rowOff>
    </xdr:from>
    <xdr:to>
      <xdr:col>33</xdr:col>
      <xdr:colOff>314325</xdr:colOff>
      <xdr:row>68</xdr:row>
      <xdr:rowOff>25400</xdr:rowOff>
    </xdr:to>
    <xdr:cxnSp macro="">
      <xdr:nvCxnSpPr>
        <xdr:cNvPr id="14132" name="直線コネクタ 820"/>
        <xdr:cNvCxnSpPr/>
      </xdr:nvCxnSpPr>
      <xdr:spPr>
        <a:xfrm>
          <a:off x="18288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67</xdr:row>
      <xdr:rowOff>54610</xdr:rowOff>
    </xdr:from>
    <xdr:to>
      <xdr:col>26</xdr:col>
      <xdr:colOff>428625</xdr:colOff>
      <xdr:row>68</xdr:row>
      <xdr:rowOff>141605</xdr:rowOff>
    </xdr:to>
    <xdr:sp macro="" textlink="">
      <xdr:nvSpPr>
        <xdr:cNvPr id="14133" name="テキスト ボックス 821"/>
        <xdr:cNvSpPr txBox="1"/>
      </xdr:nvSpPr>
      <xdr:spPr>
        <a:xfrm>
          <a:off x="17692370" y="11541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210,000</a:t>
          </a: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14134" name="繰出金グラフ枠"/>
        <xdr:cNvSpPr/>
      </xdr:nvSpPr>
      <xdr:spPr>
        <a:xfrm>
          <a:off x="18288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185420</xdr:colOff>
      <xdr:row>70</xdr:row>
      <xdr:rowOff>130810</xdr:rowOff>
    </xdr:from>
    <xdr:to>
      <xdr:col>32</xdr:col>
      <xdr:colOff>186055</xdr:colOff>
      <xdr:row>79</xdr:row>
      <xdr:rowOff>10160</xdr:rowOff>
    </xdr:to>
    <xdr:cxnSp macro="">
      <xdr:nvCxnSpPr>
        <xdr:cNvPr id="14135" name="直線コネクタ 823"/>
        <xdr:cNvCxnSpPr/>
      </xdr:nvCxnSpPr>
      <xdr:spPr>
        <a:xfrm flipV="1">
          <a:off x="22159595" y="12132310"/>
          <a:ext cx="635" cy="14224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79</xdr:row>
      <xdr:rowOff>13970</xdr:rowOff>
    </xdr:from>
    <xdr:to>
      <xdr:col>33</xdr:col>
      <xdr:colOff>86360</xdr:colOff>
      <xdr:row>80</xdr:row>
      <xdr:rowOff>101600</xdr:rowOff>
    </xdr:to>
    <xdr:sp macro="" textlink="">
      <xdr:nvSpPr>
        <xdr:cNvPr id="14136" name="繰出金最小値テキスト"/>
        <xdr:cNvSpPr txBox="1"/>
      </xdr:nvSpPr>
      <xdr:spPr>
        <a:xfrm>
          <a:off x="22212300" y="1355852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13,590</a:t>
          </a:r>
        </a:p>
      </xdr:txBody>
    </xdr:sp>
    <xdr:clientData/>
  </xdr:twoCellAnchor>
  <xdr:twoCellAnchor>
    <xdr:from>
      <xdr:col>32</xdr:col>
      <xdr:colOff>98425</xdr:colOff>
      <xdr:row>79</xdr:row>
      <xdr:rowOff>10160</xdr:rowOff>
    </xdr:from>
    <xdr:to>
      <xdr:col>32</xdr:col>
      <xdr:colOff>276225</xdr:colOff>
      <xdr:row>79</xdr:row>
      <xdr:rowOff>10160</xdr:rowOff>
    </xdr:to>
    <xdr:cxnSp macro="">
      <xdr:nvCxnSpPr>
        <xdr:cNvPr id="14137" name="直線コネクタ 825"/>
        <xdr:cNvCxnSpPr/>
      </xdr:nvCxnSpPr>
      <xdr:spPr>
        <a:xfrm>
          <a:off x="22072600" y="135547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69</xdr:row>
      <xdr:rowOff>77470</xdr:rowOff>
    </xdr:from>
    <xdr:to>
      <xdr:col>33</xdr:col>
      <xdr:colOff>149860</xdr:colOff>
      <xdr:row>70</xdr:row>
      <xdr:rowOff>164465</xdr:rowOff>
    </xdr:to>
    <xdr:sp macro="" textlink="">
      <xdr:nvSpPr>
        <xdr:cNvPr id="14138" name="繰出金最大値テキスト"/>
        <xdr:cNvSpPr txBox="1"/>
      </xdr:nvSpPr>
      <xdr:spPr>
        <a:xfrm>
          <a:off x="22212300" y="11907520"/>
          <a:ext cx="5975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162,915</a:t>
          </a:r>
        </a:p>
      </xdr:txBody>
    </xdr:sp>
    <xdr:clientData/>
  </xdr:twoCellAnchor>
  <xdr:twoCellAnchor>
    <xdr:from>
      <xdr:col>32</xdr:col>
      <xdr:colOff>98425</xdr:colOff>
      <xdr:row>70</xdr:row>
      <xdr:rowOff>130810</xdr:rowOff>
    </xdr:from>
    <xdr:to>
      <xdr:col>32</xdr:col>
      <xdr:colOff>276225</xdr:colOff>
      <xdr:row>70</xdr:row>
      <xdr:rowOff>130810</xdr:rowOff>
    </xdr:to>
    <xdr:cxnSp macro="">
      <xdr:nvCxnSpPr>
        <xdr:cNvPr id="14139" name="直線コネクタ 827"/>
        <xdr:cNvCxnSpPr/>
      </xdr:nvCxnSpPr>
      <xdr:spPr>
        <a:xfrm>
          <a:off x="22072600" y="121323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74</xdr:row>
      <xdr:rowOff>86360</xdr:rowOff>
    </xdr:from>
    <xdr:to>
      <xdr:col>32</xdr:col>
      <xdr:colOff>187325</xdr:colOff>
      <xdr:row>74</xdr:row>
      <xdr:rowOff>114935</xdr:rowOff>
    </xdr:to>
    <xdr:cxnSp macro="">
      <xdr:nvCxnSpPr>
        <xdr:cNvPr id="14140" name="直線コネクタ 828"/>
        <xdr:cNvCxnSpPr/>
      </xdr:nvCxnSpPr>
      <xdr:spPr>
        <a:xfrm>
          <a:off x="21323300" y="12773660"/>
          <a:ext cx="838200" cy="285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74</xdr:row>
      <xdr:rowOff>158115</xdr:rowOff>
    </xdr:from>
    <xdr:to>
      <xdr:col>33</xdr:col>
      <xdr:colOff>86360</xdr:colOff>
      <xdr:row>76</xdr:row>
      <xdr:rowOff>73660</xdr:rowOff>
    </xdr:to>
    <xdr:sp macro="" textlink="">
      <xdr:nvSpPr>
        <xdr:cNvPr id="14141" name="繰出金平均値テキスト"/>
        <xdr:cNvSpPr txBox="1"/>
      </xdr:nvSpPr>
      <xdr:spPr>
        <a:xfrm>
          <a:off x="22212300" y="12845415"/>
          <a:ext cx="53403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80,443</a:t>
          </a:r>
        </a:p>
      </xdr:txBody>
    </xdr:sp>
    <xdr:clientData/>
  </xdr:twoCellAnchor>
  <xdr:twoCellAnchor>
    <xdr:from>
      <xdr:col>32</xdr:col>
      <xdr:colOff>136525</xdr:colOff>
      <xdr:row>75</xdr:row>
      <xdr:rowOff>8255</xdr:rowOff>
    </xdr:from>
    <xdr:to>
      <xdr:col>32</xdr:col>
      <xdr:colOff>238125</xdr:colOff>
      <xdr:row>75</xdr:row>
      <xdr:rowOff>109855</xdr:rowOff>
    </xdr:to>
    <xdr:sp macro="" textlink="">
      <xdr:nvSpPr>
        <xdr:cNvPr id="14142" name="フローチャート : 判断 830"/>
        <xdr:cNvSpPr/>
      </xdr:nvSpPr>
      <xdr:spPr>
        <a:xfrm>
          <a:off x="22110700" y="12867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517525</xdr:colOff>
      <xdr:row>74</xdr:row>
      <xdr:rowOff>86360</xdr:rowOff>
    </xdr:from>
    <xdr:to>
      <xdr:col>31</xdr:col>
      <xdr:colOff>34925</xdr:colOff>
      <xdr:row>74</xdr:row>
      <xdr:rowOff>147320</xdr:rowOff>
    </xdr:to>
    <xdr:cxnSp macro="">
      <xdr:nvCxnSpPr>
        <xdr:cNvPr id="14143" name="直線コネクタ 831"/>
        <xdr:cNvCxnSpPr/>
      </xdr:nvCxnSpPr>
      <xdr:spPr>
        <a:xfrm flipV="1">
          <a:off x="20434300" y="12773660"/>
          <a:ext cx="889000" cy="609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75</xdr:row>
      <xdr:rowOff>74930</xdr:rowOff>
    </xdr:from>
    <xdr:to>
      <xdr:col>31</xdr:col>
      <xdr:colOff>85725</xdr:colOff>
      <xdr:row>76</xdr:row>
      <xdr:rowOff>4445</xdr:rowOff>
    </xdr:to>
    <xdr:sp macro="" textlink="">
      <xdr:nvSpPr>
        <xdr:cNvPr id="14144" name="フローチャート : 判断 832"/>
        <xdr:cNvSpPr/>
      </xdr:nvSpPr>
      <xdr:spPr>
        <a:xfrm>
          <a:off x="21272500" y="1293368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453390</xdr:colOff>
      <xdr:row>75</xdr:row>
      <xdr:rowOff>167005</xdr:rowOff>
    </xdr:from>
    <xdr:to>
      <xdr:col>31</xdr:col>
      <xdr:colOff>301625</xdr:colOff>
      <xdr:row>77</xdr:row>
      <xdr:rowOff>82550</xdr:rowOff>
    </xdr:to>
    <xdr:sp macro="" textlink="">
      <xdr:nvSpPr>
        <xdr:cNvPr id="14145" name="テキスト ボックス 833"/>
        <xdr:cNvSpPr txBox="1"/>
      </xdr:nvSpPr>
      <xdr:spPr>
        <a:xfrm>
          <a:off x="21055965" y="1302575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73,562</a:t>
          </a:r>
        </a:p>
      </xdr:txBody>
    </xdr:sp>
    <xdr:clientData/>
  </xdr:twoCellAnchor>
  <xdr:twoCellAnchor>
    <xdr:from>
      <xdr:col>28</xdr:col>
      <xdr:colOff>314325</xdr:colOff>
      <xdr:row>74</xdr:row>
      <xdr:rowOff>147320</xdr:rowOff>
    </xdr:from>
    <xdr:to>
      <xdr:col>29</xdr:col>
      <xdr:colOff>517525</xdr:colOff>
      <xdr:row>75</xdr:row>
      <xdr:rowOff>13970</xdr:rowOff>
    </xdr:to>
    <xdr:cxnSp macro="">
      <xdr:nvCxnSpPr>
        <xdr:cNvPr id="14146" name="直線コネクタ 834"/>
        <xdr:cNvCxnSpPr/>
      </xdr:nvCxnSpPr>
      <xdr:spPr>
        <a:xfrm flipV="1">
          <a:off x="19545300" y="12834620"/>
          <a:ext cx="889000" cy="381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75</xdr:row>
      <xdr:rowOff>102235</xdr:rowOff>
    </xdr:from>
    <xdr:to>
      <xdr:col>29</xdr:col>
      <xdr:colOff>568325</xdr:colOff>
      <xdr:row>76</xdr:row>
      <xdr:rowOff>32385</xdr:rowOff>
    </xdr:to>
    <xdr:sp macro="" textlink="">
      <xdr:nvSpPr>
        <xdr:cNvPr id="14147" name="フローチャート : 判断 835"/>
        <xdr:cNvSpPr/>
      </xdr:nvSpPr>
      <xdr:spPr>
        <a:xfrm>
          <a:off x="20383500" y="12960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250190</xdr:colOff>
      <xdr:row>76</xdr:row>
      <xdr:rowOff>23495</xdr:rowOff>
    </xdr:from>
    <xdr:to>
      <xdr:col>30</xdr:col>
      <xdr:colOff>98425</xdr:colOff>
      <xdr:row>77</xdr:row>
      <xdr:rowOff>111125</xdr:rowOff>
    </xdr:to>
    <xdr:sp macro="" textlink="">
      <xdr:nvSpPr>
        <xdr:cNvPr id="14148" name="テキスト ボックス 836"/>
        <xdr:cNvSpPr txBox="1"/>
      </xdr:nvSpPr>
      <xdr:spPr>
        <a:xfrm>
          <a:off x="20166965" y="1305369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70,605</a:t>
          </a:r>
        </a:p>
      </xdr:txBody>
    </xdr:sp>
    <xdr:clientData/>
  </xdr:twoCellAnchor>
  <xdr:twoCellAnchor>
    <xdr:from>
      <xdr:col>27</xdr:col>
      <xdr:colOff>111125</xdr:colOff>
      <xdr:row>74</xdr:row>
      <xdr:rowOff>159385</xdr:rowOff>
    </xdr:from>
    <xdr:to>
      <xdr:col>28</xdr:col>
      <xdr:colOff>314325</xdr:colOff>
      <xdr:row>75</xdr:row>
      <xdr:rowOff>13970</xdr:rowOff>
    </xdr:to>
    <xdr:cxnSp macro="">
      <xdr:nvCxnSpPr>
        <xdr:cNvPr id="14149" name="直線コネクタ 837"/>
        <xdr:cNvCxnSpPr/>
      </xdr:nvCxnSpPr>
      <xdr:spPr>
        <a:xfrm>
          <a:off x="18656300" y="12846685"/>
          <a:ext cx="889000" cy="260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75</xdr:row>
      <xdr:rowOff>116840</xdr:rowOff>
    </xdr:from>
    <xdr:to>
      <xdr:col>28</xdr:col>
      <xdr:colOff>365125</xdr:colOff>
      <xdr:row>76</xdr:row>
      <xdr:rowOff>46990</xdr:rowOff>
    </xdr:to>
    <xdr:sp macro="" textlink="">
      <xdr:nvSpPr>
        <xdr:cNvPr id="14150" name="フローチャート : 判断 838"/>
        <xdr:cNvSpPr/>
      </xdr:nvSpPr>
      <xdr:spPr>
        <a:xfrm>
          <a:off x="19494500" y="12975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46990</xdr:colOff>
      <xdr:row>76</xdr:row>
      <xdr:rowOff>38100</xdr:rowOff>
    </xdr:from>
    <xdr:to>
      <xdr:col>28</xdr:col>
      <xdr:colOff>581025</xdr:colOff>
      <xdr:row>77</xdr:row>
      <xdr:rowOff>125730</xdr:rowOff>
    </xdr:to>
    <xdr:sp macro="" textlink="">
      <xdr:nvSpPr>
        <xdr:cNvPr id="14151" name="テキスト ボックス 839"/>
        <xdr:cNvSpPr txBox="1"/>
      </xdr:nvSpPr>
      <xdr:spPr>
        <a:xfrm>
          <a:off x="19277965" y="1306830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69,091</a:t>
          </a:r>
        </a:p>
      </xdr:txBody>
    </xdr:sp>
    <xdr:clientData/>
  </xdr:twoCellAnchor>
  <xdr:twoCellAnchor>
    <xdr:from>
      <xdr:col>27</xdr:col>
      <xdr:colOff>60325</xdr:colOff>
      <xdr:row>75</xdr:row>
      <xdr:rowOff>115570</xdr:rowOff>
    </xdr:from>
    <xdr:to>
      <xdr:col>27</xdr:col>
      <xdr:colOff>161925</xdr:colOff>
      <xdr:row>76</xdr:row>
      <xdr:rowOff>45720</xdr:rowOff>
    </xdr:to>
    <xdr:sp macro="" textlink="">
      <xdr:nvSpPr>
        <xdr:cNvPr id="14152" name="フローチャート : 判断 840"/>
        <xdr:cNvSpPr/>
      </xdr:nvSpPr>
      <xdr:spPr>
        <a:xfrm>
          <a:off x="18605500" y="12974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529590</xdr:colOff>
      <xdr:row>76</xdr:row>
      <xdr:rowOff>36830</xdr:rowOff>
    </xdr:from>
    <xdr:to>
      <xdr:col>27</xdr:col>
      <xdr:colOff>378460</xdr:colOff>
      <xdr:row>77</xdr:row>
      <xdr:rowOff>124460</xdr:rowOff>
    </xdr:to>
    <xdr:sp macro="" textlink="">
      <xdr:nvSpPr>
        <xdr:cNvPr id="14153" name="テキスト ボックス 841"/>
        <xdr:cNvSpPr txBox="1"/>
      </xdr:nvSpPr>
      <xdr:spPr>
        <a:xfrm>
          <a:off x="18388965" y="130670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69,174</a:t>
          </a:r>
        </a:p>
      </xdr:txBody>
    </xdr:sp>
    <xdr:clientData/>
  </xdr:twoCellAnchor>
  <xdr:twoCellAnchor editAs="oneCell">
    <xdr:from>
      <xdr:col>31</xdr:col>
      <xdr:colOff>682625</xdr:colOff>
      <xdr:row>81</xdr:row>
      <xdr:rowOff>80010</xdr:rowOff>
    </xdr:from>
    <xdr:to>
      <xdr:col>33</xdr:col>
      <xdr:colOff>72390</xdr:colOff>
      <xdr:row>82</xdr:row>
      <xdr:rowOff>167640</xdr:rowOff>
    </xdr:to>
    <xdr:sp macro="" textlink="">
      <xdr:nvSpPr>
        <xdr:cNvPr id="14154" name="テキスト ボックス 842"/>
        <xdr:cNvSpPr txBox="1"/>
      </xdr:nvSpPr>
      <xdr:spPr>
        <a:xfrm>
          <a:off x="21971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81</xdr:row>
      <xdr:rowOff>80010</xdr:rowOff>
    </xdr:from>
    <xdr:to>
      <xdr:col>31</xdr:col>
      <xdr:colOff>606425</xdr:colOff>
      <xdr:row>82</xdr:row>
      <xdr:rowOff>167640</xdr:rowOff>
    </xdr:to>
    <xdr:sp macro="" textlink="">
      <xdr:nvSpPr>
        <xdr:cNvPr id="14155" name="テキスト ボックス 843"/>
        <xdr:cNvSpPr txBox="1"/>
      </xdr:nvSpPr>
      <xdr:spPr>
        <a:xfrm>
          <a:off x="21132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81</xdr:row>
      <xdr:rowOff>80010</xdr:rowOff>
    </xdr:from>
    <xdr:to>
      <xdr:col>30</xdr:col>
      <xdr:colOff>402590</xdr:colOff>
      <xdr:row>82</xdr:row>
      <xdr:rowOff>167640</xdr:rowOff>
    </xdr:to>
    <xdr:sp macro="" textlink="">
      <xdr:nvSpPr>
        <xdr:cNvPr id="14156" name="テキスト ボックス 844"/>
        <xdr:cNvSpPr txBox="1"/>
      </xdr:nvSpPr>
      <xdr:spPr>
        <a:xfrm>
          <a:off x="20243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81</xdr:row>
      <xdr:rowOff>80010</xdr:rowOff>
    </xdr:from>
    <xdr:to>
      <xdr:col>29</xdr:col>
      <xdr:colOff>200025</xdr:colOff>
      <xdr:row>82</xdr:row>
      <xdr:rowOff>167640</xdr:rowOff>
    </xdr:to>
    <xdr:sp macro="" textlink="">
      <xdr:nvSpPr>
        <xdr:cNvPr id="14157" name="テキスト ボックス 845"/>
        <xdr:cNvSpPr txBox="1"/>
      </xdr:nvSpPr>
      <xdr:spPr>
        <a:xfrm>
          <a:off x="19354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81</xdr:row>
      <xdr:rowOff>80010</xdr:rowOff>
    </xdr:from>
    <xdr:to>
      <xdr:col>27</xdr:col>
      <xdr:colOff>682625</xdr:colOff>
      <xdr:row>82</xdr:row>
      <xdr:rowOff>167640</xdr:rowOff>
    </xdr:to>
    <xdr:sp macro="" textlink="">
      <xdr:nvSpPr>
        <xdr:cNvPr id="14158" name="テキスト ボックス 846"/>
        <xdr:cNvSpPr txBox="1"/>
      </xdr:nvSpPr>
      <xdr:spPr>
        <a:xfrm>
          <a:off x="18465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74</xdr:row>
      <xdr:rowOff>64135</xdr:rowOff>
    </xdr:from>
    <xdr:to>
      <xdr:col>32</xdr:col>
      <xdr:colOff>238125</xdr:colOff>
      <xdr:row>74</xdr:row>
      <xdr:rowOff>166370</xdr:rowOff>
    </xdr:to>
    <xdr:sp macro="" textlink="">
      <xdr:nvSpPr>
        <xdr:cNvPr id="14159" name="円/楕円 847"/>
        <xdr:cNvSpPr/>
      </xdr:nvSpPr>
      <xdr:spPr>
        <a:xfrm>
          <a:off x="22110700" y="1275143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238125</xdr:colOff>
      <xdr:row>73</xdr:row>
      <xdr:rowOff>86995</xdr:rowOff>
    </xdr:from>
    <xdr:to>
      <xdr:col>33</xdr:col>
      <xdr:colOff>86360</xdr:colOff>
      <xdr:row>75</xdr:row>
      <xdr:rowOff>2540</xdr:rowOff>
    </xdr:to>
    <xdr:sp macro="" textlink="">
      <xdr:nvSpPr>
        <xdr:cNvPr id="14160" name="繰出金該当値テキスト"/>
        <xdr:cNvSpPr txBox="1"/>
      </xdr:nvSpPr>
      <xdr:spPr>
        <a:xfrm>
          <a:off x="22212300" y="1260284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92,589</a:t>
          </a:r>
        </a:p>
      </xdr:txBody>
    </xdr:sp>
    <xdr:clientData/>
  </xdr:twoCellAnchor>
  <xdr:twoCellAnchor>
    <xdr:from>
      <xdr:col>30</xdr:col>
      <xdr:colOff>669925</xdr:colOff>
      <xdr:row>74</xdr:row>
      <xdr:rowOff>35560</xdr:rowOff>
    </xdr:from>
    <xdr:to>
      <xdr:col>31</xdr:col>
      <xdr:colOff>85725</xdr:colOff>
      <xdr:row>74</xdr:row>
      <xdr:rowOff>137160</xdr:rowOff>
    </xdr:to>
    <xdr:sp macro="" textlink="">
      <xdr:nvSpPr>
        <xdr:cNvPr id="14161" name="円/楕円 849"/>
        <xdr:cNvSpPr/>
      </xdr:nvSpPr>
      <xdr:spPr>
        <a:xfrm>
          <a:off x="21272500" y="12722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453390</xdr:colOff>
      <xdr:row>72</xdr:row>
      <xdr:rowOff>153670</xdr:rowOff>
    </xdr:from>
    <xdr:to>
      <xdr:col>31</xdr:col>
      <xdr:colOff>301625</xdr:colOff>
      <xdr:row>74</xdr:row>
      <xdr:rowOff>69850</xdr:rowOff>
    </xdr:to>
    <xdr:sp macro="" textlink="">
      <xdr:nvSpPr>
        <xdr:cNvPr id="14162" name="テキスト ボックス 850"/>
        <xdr:cNvSpPr txBox="1"/>
      </xdr:nvSpPr>
      <xdr:spPr>
        <a:xfrm>
          <a:off x="21055965" y="1249807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95,585</a:t>
          </a:r>
        </a:p>
      </xdr:txBody>
    </xdr:sp>
    <xdr:clientData/>
  </xdr:twoCellAnchor>
  <xdr:twoCellAnchor>
    <xdr:from>
      <xdr:col>29</xdr:col>
      <xdr:colOff>466725</xdr:colOff>
      <xdr:row>74</xdr:row>
      <xdr:rowOff>96520</xdr:rowOff>
    </xdr:from>
    <xdr:to>
      <xdr:col>29</xdr:col>
      <xdr:colOff>568325</xdr:colOff>
      <xdr:row>75</xdr:row>
      <xdr:rowOff>26670</xdr:rowOff>
    </xdr:to>
    <xdr:sp macro="" textlink="">
      <xdr:nvSpPr>
        <xdr:cNvPr id="14163" name="円/楕円 851"/>
        <xdr:cNvSpPr/>
      </xdr:nvSpPr>
      <xdr:spPr>
        <a:xfrm>
          <a:off x="20383500" y="12783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250190</xdr:colOff>
      <xdr:row>73</xdr:row>
      <xdr:rowOff>43180</xdr:rowOff>
    </xdr:from>
    <xdr:to>
      <xdr:col>30</xdr:col>
      <xdr:colOff>98425</xdr:colOff>
      <xdr:row>74</xdr:row>
      <xdr:rowOff>130175</xdr:rowOff>
    </xdr:to>
    <xdr:sp macro="" textlink="">
      <xdr:nvSpPr>
        <xdr:cNvPr id="14164" name="テキスト ボックス 852"/>
        <xdr:cNvSpPr txBox="1"/>
      </xdr:nvSpPr>
      <xdr:spPr>
        <a:xfrm>
          <a:off x="20166965" y="1255903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89,225</a:t>
          </a:r>
        </a:p>
      </xdr:txBody>
    </xdr:sp>
    <xdr:clientData/>
  </xdr:twoCellAnchor>
  <xdr:twoCellAnchor>
    <xdr:from>
      <xdr:col>28</xdr:col>
      <xdr:colOff>263525</xdr:colOff>
      <xdr:row>74</xdr:row>
      <xdr:rowOff>134620</xdr:rowOff>
    </xdr:from>
    <xdr:to>
      <xdr:col>28</xdr:col>
      <xdr:colOff>365125</xdr:colOff>
      <xdr:row>75</xdr:row>
      <xdr:rowOff>64770</xdr:rowOff>
    </xdr:to>
    <xdr:sp macro="" textlink="">
      <xdr:nvSpPr>
        <xdr:cNvPr id="14165" name="円/楕円 853"/>
        <xdr:cNvSpPr/>
      </xdr:nvSpPr>
      <xdr:spPr>
        <a:xfrm>
          <a:off x="19494500" y="12821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46990</xdr:colOff>
      <xdr:row>73</xdr:row>
      <xdr:rowOff>81280</xdr:rowOff>
    </xdr:from>
    <xdr:to>
      <xdr:col>28</xdr:col>
      <xdr:colOff>581025</xdr:colOff>
      <xdr:row>74</xdr:row>
      <xdr:rowOff>168910</xdr:rowOff>
    </xdr:to>
    <xdr:sp macro="" textlink="">
      <xdr:nvSpPr>
        <xdr:cNvPr id="14166" name="テキスト ボックス 854"/>
        <xdr:cNvSpPr txBox="1"/>
      </xdr:nvSpPr>
      <xdr:spPr>
        <a:xfrm>
          <a:off x="19277965" y="1259713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85,207</a:t>
          </a:r>
        </a:p>
      </xdr:txBody>
    </xdr:sp>
    <xdr:clientData/>
  </xdr:twoCellAnchor>
  <xdr:twoCellAnchor>
    <xdr:from>
      <xdr:col>27</xdr:col>
      <xdr:colOff>60325</xdr:colOff>
      <xdr:row>74</xdr:row>
      <xdr:rowOff>109220</xdr:rowOff>
    </xdr:from>
    <xdr:to>
      <xdr:col>27</xdr:col>
      <xdr:colOff>161925</xdr:colOff>
      <xdr:row>75</xdr:row>
      <xdr:rowOff>38735</xdr:rowOff>
    </xdr:to>
    <xdr:sp macro="" textlink="">
      <xdr:nvSpPr>
        <xdr:cNvPr id="14167" name="円/楕円 855"/>
        <xdr:cNvSpPr/>
      </xdr:nvSpPr>
      <xdr:spPr>
        <a:xfrm>
          <a:off x="18605500" y="1279652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529590</xdr:colOff>
      <xdr:row>73</xdr:row>
      <xdr:rowOff>55245</xdr:rowOff>
    </xdr:from>
    <xdr:to>
      <xdr:col>27</xdr:col>
      <xdr:colOff>378460</xdr:colOff>
      <xdr:row>74</xdr:row>
      <xdr:rowOff>142240</xdr:rowOff>
    </xdr:to>
    <xdr:sp macro="" textlink="">
      <xdr:nvSpPr>
        <xdr:cNvPr id="14168" name="テキスト ボックス 856"/>
        <xdr:cNvSpPr txBox="1"/>
      </xdr:nvSpPr>
      <xdr:spPr>
        <a:xfrm>
          <a:off x="18388965" y="1257109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87,947</a:t>
          </a:r>
        </a:p>
      </xdr:txBody>
    </xdr:sp>
    <xdr:clientData/>
  </xdr:twoCellAnchor>
  <xdr:twoCellAnchor>
    <xdr:from>
      <xdr:col>26</xdr:col>
      <xdr:colOff>428625</xdr:colOff>
      <xdr:row>83</xdr:row>
      <xdr:rowOff>57150</xdr:rowOff>
    </xdr:from>
    <xdr:to>
      <xdr:col>33</xdr:col>
      <xdr:colOff>314325</xdr:colOff>
      <xdr:row>85</xdr:row>
      <xdr:rowOff>31750</xdr:rowOff>
    </xdr:to>
    <xdr:sp macro="" textlink="">
      <xdr:nvSpPr>
        <xdr:cNvPr id="14169" name="正方形/長方形 857"/>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14170" name="正方形/長方形 858"/>
        <xdr:cNvSpPr/>
      </xdr:nvSpPr>
      <xdr:spPr>
        <a:xfrm>
          <a:off x="1841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14171" name="正方形/長方形 859"/>
        <xdr:cNvSpPr/>
      </xdr:nvSpPr>
      <xdr:spPr>
        <a:xfrm>
          <a:off x="1841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1/107</a:t>
          </a: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14172" name="正方形/長方形 860"/>
        <xdr:cNvSpPr/>
      </xdr:nvSpPr>
      <xdr:spPr>
        <a:xfrm>
          <a:off x="194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14173" name="正方形/長方形 861"/>
        <xdr:cNvSpPr/>
      </xdr:nvSpPr>
      <xdr:spPr>
        <a:xfrm>
          <a:off x="194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a:t>
          </a: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14174" name="正方形/長方形 862"/>
        <xdr:cNvSpPr/>
      </xdr:nvSpPr>
      <xdr:spPr>
        <a:xfrm>
          <a:off x="20574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14175" name="正方形/長方形 863"/>
        <xdr:cNvSpPr/>
      </xdr:nvSpPr>
      <xdr:spPr>
        <a:xfrm>
          <a:off x="20574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0</a:t>
          </a: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14176" name="正方形/長方形 864"/>
        <xdr:cNvSpPr/>
      </xdr:nvSpPr>
      <xdr:spPr>
        <a:xfrm>
          <a:off x="18288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87</xdr:row>
      <xdr:rowOff>6350</xdr:rowOff>
    </xdr:from>
    <xdr:to>
      <xdr:col>27</xdr:col>
      <xdr:colOff>54610</xdr:colOff>
      <xdr:row>88</xdr:row>
      <xdr:rowOff>59690</xdr:rowOff>
    </xdr:to>
    <xdr:sp macro="" textlink="">
      <xdr:nvSpPr>
        <xdr:cNvPr id="14177" name="テキスト ボックス 865"/>
        <xdr:cNvSpPr txBox="1"/>
      </xdr:nvSpPr>
      <xdr:spPr>
        <a:xfrm>
          <a:off x="18249900" y="14922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101</xdr:row>
      <xdr:rowOff>82550</xdr:rowOff>
    </xdr:from>
    <xdr:to>
      <xdr:col>33</xdr:col>
      <xdr:colOff>314325</xdr:colOff>
      <xdr:row>101</xdr:row>
      <xdr:rowOff>82550</xdr:rowOff>
    </xdr:to>
    <xdr:cxnSp macro="">
      <xdr:nvCxnSpPr>
        <xdr:cNvPr id="14178" name="直線コネクタ 866"/>
        <xdr:cNvCxnSpPr/>
      </xdr:nvCxnSpPr>
      <xdr:spPr>
        <a:xfrm>
          <a:off x="18288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99</xdr:row>
      <xdr:rowOff>44450</xdr:rowOff>
    </xdr:from>
    <xdr:to>
      <xdr:col>33</xdr:col>
      <xdr:colOff>314325</xdr:colOff>
      <xdr:row>99</xdr:row>
      <xdr:rowOff>44450</xdr:rowOff>
    </xdr:to>
    <xdr:cxnSp macro="">
      <xdr:nvCxnSpPr>
        <xdr:cNvPr id="14179" name="直線コネクタ 867"/>
        <xdr:cNvCxnSpPr/>
      </xdr:nvCxnSpPr>
      <xdr:spPr>
        <a:xfrm>
          <a:off x="18288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98</xdr:row>
      <xdr:rowOff>73660</xdr:rowOff>
    </xdr:from>
    <xdr:to>
      <xdr:col>26</xdr:col>
      <xdr:colOff>427990</xdr:colOff>
      <xdr:row>99</xdr:row>
      <xdr:rowOff>161290</xdr:rowOff>
    </xdr:to>
    <xdr:sp macro="" textlink="">
      <xdr:nvSpPr>
        <xdr:cNvPr id="14180" name="テキスト ボックス 868"/>
        <xdr:cNvSpPr txBox="1"/>
      </xdr:nvSpPr>
      <xdr:spPr>
        <a:xfrm>
          <a:off x="18039080" y="16875760"/>
          <a:ext cx="2482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97</xdr:row>
      <xdr:rowOff>6350</xdr:rowOff>
    </xdr:from>
    <xdr:to>
      <xdr:col>33</xdr:col>
      <xdr:colOff>314325</xdr:colOff>
      <xdr:row>97</xdr:row>
      <xdr:rowOff>6350</xdr:rowOff>
    </xdr:to>
    <xdr:cxnSp macro="">
      <xdr:nvCxnSpPr>
        <xdr:cNvPr id="14181" name="直線コネクタ 869"/>
        <xdr:cNvCxnSpPr/>
      </xdr:nvCxnSpPr>
      <xdr:spPr>
        <a:xfrm>
          <a:off x="18288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51435</xdr:colOff>
      <xdr:row>96</xdr:row>
      <xdr:rowOff>35560</xdr:rowOff>
    </xdr:from>
    <xdr:to>
      <xdr:col>26</xdr:col>
      <xdr:colOff>428625</xdr:colOff>
      <xdr:row>97</xdr:row>
      <xdr:rowOff>123190</xdr:rowOff>
    </xdr:to>
    <xdr:sp macro="" textlink="">
      <xdr:nvSpPr>
        <xdr:cNvPr id="14182" name="テキスト ボックス 870"/>
        <xdr:cNvSpPr txBox="1"/>
      </xdr:nvSpPr>
      <xdr:spPr>
        <a:xfrm>
          <a:off x="17910810" y="16494760"/>
          <a:ext cx="3771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26</xdr:col>
      <xdr:colOff>428625</xdr:colOff>
      <xdr:row>94</xdr:row>
      <xdr:rowOff>139700</xdr:rowOff>
    </xdr:from>
    <xdr:to>
      <xdr:col>33</xdr:col>
      <xdr:colOff>314325</xdr:colOff>
      <xdr:row>94</xdr:row>
      <xdr:rowOff>139700</xdr:rowOff>
    </xdr:to>
    <xdr:cxnSp macro="">
      <xdr:nvCxnSpPr>
        <xdr:cNvPr id="14183" name="直線コネクタ 871"/>
        <xdr:cNvCxnSpPr/>
      </xdr:nvCxnSpPr>
      <xdr:spPr>
        <a:xfrm>
          <a:off x="18288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51435</xdr:colOff>
      <xdr:row>93</xdr:row>
      <xdr:rowOff>168910</xdr:rowOff>
    </xdr:from>
    <xdr:to>
      <xdr:col>26</xdr:col>
      <xdr:colOff>428625</xdr:colOff>
      <xdr:row>95</xdr:row>
      <xdr:rowOff>84455</xdr:rowOff>
    </xdr:to>
    <xdr:sp macro="" textlink="">
      <xdr:nvSpPr>
        <xdr:cNvPr id="14184" name="テキスト ボックス 872"/>
        <xdr:cNvSpPr txBox="1"/>
      </xdr:nvSpPr>
      <xdr:spPr>
        <a:xfrm>
          <a:off x="17910810" y="16113760"/>
          <a:ext cx="3771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26</xdr:col>
      <xdr:colOff>428625</xdr:colOff>
      <xdr:row>92</xdr:row>
      <xdr:rowOff>101600</xdr:rowOff>
    </xdr:from>
    <xdr:to>
      <xdr:col>33</xdr:col>
      <xdr:colOff>314325</xdr:colOff>
      <xdr:row>92</xdr:row>
      <xdr:rowOff>101600</xdr:rowOff>
    </xdr:to>
    <xdr:cxnSp macro="">
      <xdr:nvCxnSpPr>
        <xdr:cNvPr id="14185" name="直線コネクタ 873"/>
        <xdr:cNvCxnSpPr/>
      </xdr:nvCxnSpPr>
      <xdr:spPr>
        <a:xfrm>
          <a:off x="18288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51435</xdr:colOff>
      <xdr:row>91</xdr:row>
      <xdr:rowOff>130810</xdr:rowOff>
    </xdr:from>
    <xdr:to>
      <xdr:col>26</xdr:col>
      <xdr:colOff>428625</xdr:colOff>
      <xdr:row>93</xdr:row>
      <xdr:rowOff>46990</xdr:rowOff>
    </xdr:to>
    <xdr:sp macro="" textlink="">
      <xdr:nvSpPr>
        <xdr:cNvPr id="14186" name="テキスト ボックス 874"/>
        <xdr:cNvSpPr txBox="1"/>
      </xdr:nvSpPr>
      <xdr:spPr>
        <a:xfrm>
          <a:off x="17910810" y="15732760"/>
          <a:ext cx="3771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26</xdr:col>
      <xdr:colOff>428625</xdr:colOff>
      <xdr:row>90</xdr:row>
      <xdr:rowOff>63500</xdr:rowOff>
    </xdr:from>
    <xdr:to>
      <xdr:col>33</xdr:col>
      <xdr:colOff>314325</xdr:colOff>
      <xdr:row>90</xdr:row>
      <xdr:rowOff>63500</xdr:rowOff>
    </xdr:to>
    <xdr:cxnSp macro="">
      <xdr:nvCxnSpPr>
        <xdr:cNvPr id="14187" name="直線コネクタ 875"/>
        <xdr:cNvCxnSpPr/>
      </xdr:nvCxnSpPr>
      <xdr:spPr>
        <a:xfrm>
          <a:off x="18288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51435</xdr:colOff>
      <xdr:row>89</xdr:row>
      <xdr:rowOff>92710</xdr:rowOff>
    </xdr:from>
    <xdr:to>
      <xdr:col>26</xdr:col>
      <xdr:colOff>428625</xdr:colOff>
      <xdr:row>91</xdr:row>
      <xdr:rowOff>8890</xdr:rowOff>
    </xdr:to>
    <xdr:sp macro="" textlink="">
      <xdr:nvSpPr>
        <xdr:cNvPr id="14188" name="テキスト ボックス 876"/>
        <xdr:cNvSpPr txBox="1"/>
      </xdr:nvSpPr>
      <xdr:spPr>
        <a:xfrm>
          <a:off x="17910810" y="15351760"/>
          <a:ext cx="3771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26</xdr:col>
      <xdr:colOff>428625</xdr:colOff>
      <xdr:row>88</xdr:row>
      <xdr:rowOff>25400</xdr:rowOff>
    </xdr:from>
    <xdr:to>
      <xdr:col>33</xdr:col>
      <xdr:colOff>314325</xdr:colOff>
      <xdr:row>88</xdr:row>
      <xdr:rowOff>25400</xdr:rowOff>
    </xdr:to>
    <xdr:cxnSp macro="">
      <xdr:nvCxnSpPr>
        <xdr:cNvPr id="14189" name="直線コネクタ 877"/>
        <xdr:cNvCxnSpPr/>
      </xdr:nvCxnSpPr>
      <xdr:spPr>
        <a:xfrm>
          <a:off x="18288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87</xdr:row>
      <xdr:rowOff>54610</xdr:rowOff>
    </xdr:from>
    <xdr:to>
      <xdr:col>26</xdr:col>
      <xdr:colOff>427990</xdr:colOff>
      <xdr:row>88</xdr:row>
      <xdr:rowOff>141605</xdr:rowOff>
    </xdr:to>
    <xdr:sp macro="" textlink="">
      <xdr:nvSpPr>
        <xdr:cNvPr id="14190" name="テキスト ボックス 878"/>
        <xdr:cNvSpPr txBox="1"/>
      </xdr:nvSpPr>
      <xdr:spPr>
        <a:xfrm>
          <a:off x="17820640" y="149707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14191" name="前年度繰上充用金グラフ枠"/>
        <xdr:cNvSpPr/>
      </xdr:nvSpPr>
      <xdr:spPr>
        <a:xfrm>
          <a:off x="18288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185420</xdr:colOff>
      <xdr:row>99</xdr:row>
      <xdr:rowOff>44450</xdr:rowOff>
    </xdr:from>
    <xdr:to>
      <xdr:col>32</xdr:col>
      <xdr:colOff>186055</xdr:colOff>
      <xdr:row>99</xdr:row>
      <xdr:rowOff>44450</xdr:rowOff>
    </xdr:to>
    <xdr:cxnSp macro="">
      <xdr:nvCxnSpPr>
        <xdr:cNvPr id="14192" name="直線コネクタ 880"/>
        <xdr:cNvCxnSpPr/>
      </xdr:nvCxnSpPr>
      <xdr:spPr>
        <a:xfrm>
          <a:off x="22159595" y="17018000"/>
          <a:ext cx="635" cy="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99</xdr:row>
      <xdr:rowOff>86360</xdr:rowOff>
    </xdr:from>
    <xdr:to>
      <xdr:col>32</xdr:col>
      <xdr:colOff>487680</xdr:colOff>
      <xdr:row>101</xdr:row>
      <xdr:rowOff>1905</xdr:rowOff>
    </xdr:to>
    <xdr:sp macro="" textlink="">
      <xdr:nvSpPr>
        <xdr:cNvPr id="14193" name="前年度繰上充用金最小値テキスト"/>
        <xdr:cNvSpPr txBox="1"/>
      </xdr:nvSpPr>
      <xdr:spPr>
        <a:xfrm>
          <a:off x="22212300" y="1705991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99</xdr:row>
      <xdr:rowOff>44450</xdr:rowOff>
    </xdr:from>
    <xdr:to>
      <xdr:col>32</xdr:col>
      <xdr:colOff>276225</xdr:colOff>
      <xdr:row>99</xdr:row>
      <xdr:rowOff>44450</xdr:rowOff>
    </xdr:to>
    <xdr:cxnSp macro="">
      <xdr:nvCxnSpPr>
        <xdr:cNvPr id="14194" name="直線コネクタ 882"/>
        <xdr:cNvCxnSpPr/>
      </xdr:nvCxnSpPr>
      <xdr:spPr>
        <a:xfrm>
          <a:off x="22072600" y="17018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97</xdr:row>
      <xdr:rowOff>86360</xdr:rowOff>
    </xdr:from>
    <xdr:to>
      <xdr:col>32</xdr:col>
      <xdr:colOff>487680</xdr:colOff>
      <xdr:row>99</xdr:row>
      <xdr:rowOff>1905</xdr:rowOff>
    </xdr:to>
    <xdr:sp macro="" textlink="">
      <xdr:nvSpPr>
        <xdr:cNvPr id="14195" name="前年度繰上充用金最大値テキスト"/>
        <xdr:cNvSpPr txBox="1"/>
      </xdr:nvSpPr>
      <xdr:spPr>
        <a:xfrm>
          <a:off x="22212300" y="1671701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99</xdr:row>
      <xdr:rowOff>44450</xdr:rowOff>
    </xdr:from>
    <xdr:to>
      <xdr:col>32</xdr:col>
      <xdr:colOff>276225</xdr:colOff>
      <xdr:row>99</xdr:row>
      <xdr:rowOff>44450</xdr:rowOff>
    </xdr:to>
    <xdr:cxnSp macro="">
      <xdr:nvCxnSpPr>
        <xdr:cNvPr id="14196" name="直線コネクタ 884"/>
        <xdr:cNvCxnSpPr/>
      </xdr:nvCxnSpPr>
      <xdr:spPr>
        <a:xfrm>
          <a:off x="22072600" y="17018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99</xdr:row>
      <xdr:rowOff>44450</xdr:rowOff>
    </xdr:from>
    <xdr:to>
      <xdr:col>32</xdr:col>
      <xdr:colOff>187325</xdr:colOff>
      <xdr:row>99</xdr:row>
      <xdr:rowOff>44450</xdr:rowOff>
    </xdr:to>
    <xdr:cxnSp macro="">
      <xdr:nvCxnSpPr>
        <xdr:cNvPr id="14197" name="直線コネクタ 885"/>
        <xdr:cNvCxnSpPr/>
      </xdr:nvCxnSpPr>
      <xdr:spPr>
        <a:xfrm>
          <a:off x="21323300" y="17018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98</xdr:row>
      <xdr:rowOff>143510</xdr:rowOff>
    </xdr:from>
    <xdr:to>
      <xdr:col>32</xdr:col>
      <xdr:colOff>487680</xdr:colOff>
      <xdr:row>100</xdr:row>
      <xdr:rowOff>59055</xdr:rowOff>
    </xdr:to>
    <xdr:sp macro="" textlink="">
      <xdr:nvSpPr>
        <xdr:cNvPr id="14198" name="前年度繰上充用金平均値テキスト"/>
        <xdr:cNvSpPr txBox="1"/>
      </xdr:nvSpPr>
      <xdr:spPr>
        <a:xfrm>
          <a:off x="22212300" y="16945610"/>
          <a:ext cx="24955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0</a:t>
          </a:r>
        </a:p>
      </xdr:txBody>
    </xdr:sp>
    <xdr:clientData/>
  </xdr:twoCellAnchor>
  <xdr:twoCellAnchor>
    <xdr:from>
      <xdr:col>32</xdr:col>
      <xdr:colOff>136525</xdr:colOff>
      <xdr:row>98</xdr:row>
      <xdr:rowOff>165100</xdr:rowOff>
    </xdr:from>
    <xdr:to>
      <xdr:col>32</xdr:col>
      <xdr:colOff>238125</xdr:colOff>
      <xdr:row>99</xdr:row>
      <xdr:rowOff>95250</xdr:rowOff>
    </xdr:to>
    <xdr:sp macro="" textlink="">
      <xdr:nvSpPr>
        <xdr:cNvPr id="14199" name="フローチャート : 判断 887"/>
        <xdr:cNvSpPr/>
      </xdr:nvSpPr>
      <xdr:spPr>
        <a:xfrm>
          <a:off x="221107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517525</xdr:colOff>
      <xdr:row>99</xdr:row>
      <xdr:rowOff>44450</xdr:rowOff>
    </xdr:from>
    <xdr:to>
      <xdr:col>31</xdr:col>
      <xdr:colOff>34925</xdr:colOff>
      <xdr:row>99</xdr:row>
      <xdr:rowOff>44450</xdr:rowOff>
    </xdr:to>
    <xdr:cxnSp macro="">
      <xdr:nvCxnSpPr>
        <xdr:cNvPr id="14200" name="直線コネクタ 888"/>
        <xdr:cNvCxnSpPr/>
      </xdr:nvCxnSpPr>
      <xdr:spPr>
        <a:xfrm>
          <a:off x="20434300" y="1701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98</xdr:row>
      <xdr:rowOff>165100</xdr:rowOff>
    </xdr:from>
    <xdr:to>
      <xdr:col>31</xdr:col>
      <xdr:colOff>85725</xdr:colOff>
      <xdr:row>99</xdr:row>
      <xdr:rowOff>95250</xdr:rowOff>
    </xdr:to>
    <xdr:sp macro="" textlink="">
      <xdr:nvSpPr>
        <xdr:cNvPr id="14201" name="フローチャート : 判断 889"/>
        <xdr:cNvSpPr/>
      </xdr:nvSpPr>
      <xdr:spPr>
        <a:xfrm>
          <a:off x="212725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99</xdr:row>
      <xdr:rowOff>86360</xdr:rowOff>
    </xdr:from>
    <xdr:to>
      <xdr:col>31</xdr:col>
      <xdr:colOff>159385</xdr:colOff>
      <xdr:row>101</xdr:row>
      <xdr:rowOff>1905</xdr:rowOff>
    </xdr:to>
    <xdr:sp macro="" textlink="">
      <xdr:nvSpPr>
        <xdr:cNvPr id="14202" name="テキスト ボックス 890"/>
        <xdr:cNvSpPr txBox="1"/>
      </xdr:nvSpPr>
      <xdr:spPr>
        <a:xfrm>
          <a:off x="21198840" y="170599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28</xdr:col>
      <xdr:colOff>314325</xdr:colOff>
      <xdr:row>99</xdr:row>
      <xdr:rowOff>44450</xdr:rowOff>
    </xdr:from>
    <xdr:to>
      <xdr:col>29</xdr:col>
      <xdr:colOff>517525</xdr:colOff>
      <xdr:row>99</xdr:row>
      <xdr:rowOff>44450</xdr:rowOff>
    </xdr:to>
    <xdr:cxnSp macro="">
      <xdr:nvCxnSpPr>
        <xdr:cNvPr id="14203" name="直線コネクタ 891"/>
        <xdr:cNvCxnSpPr/>
      </xdr:nvCxnSpPr>
      <xdr:spPr>
        <a:xfrm>
          <a:off x="19545300" y="1701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98</xdr:row>
      <xdr:rowOff>165100</xdr:rowOff>
    </xdr:from>
    <xdr:to>
      <xdr:col>29</xdr:col>
      <xdr:colOff>568325</xdr:colOff>
      <xdr:row>99</xdr:row>
      <xdr:rowOff>95250</xdr:rowOff>
    </xdr:to>
    <xdr:sp macro="" textlink="">
      <xdr:nvSpPr>
        <xdr:cNvPr id="14204" name="フローチャート : 判断 892"/>
        <xdr:cNvSpPr/>
      </xdr:nvSpPr>
      <xdr:spPr>
        <a:xfrm>
          <a:off x="203835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99</xdr:row>
      <xdr:rowOff>86360</xdr:rowOff>
    </xdr:from>
    <xdr:to>
      <xdr:col>29</xdr:col>
      <xdr:colOff>641985</xdr:colOff>
      <xdr:row>101</xdr:row>
      <xdr:rowOff>1905</xdr:rowOff>
    </xdr:to>
    <xdr:sp macro="" textlink="">
      <xdr:nvSpPr>
        <xdr:cNvPr id="14205" name="テキスト ボックス 893"/>
        <xdr:cNvSpPr txBox="1"/>
      </xdr:nvSpPr>
      <xdr:spPr>
        <a:xfrm>
          <a:off x="20309840" y="170599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27</xdr:col>
      <xdr:colOff>111125</xdr:colOff>
      <xdr:row>99</xdr:row>
      <xdr:rowOff>44450</xdr:rowOff>
    </xdr:from>
    <xdr:to>
      <xdr:col>28</xdr:col>
      <xdr:colOff>314325</xdr:colOff>
      <xdr:row>99</xdr:row>
      <xdr:rowOff>44450</xdr:rowOff>
    </xdr:to>
    <xdr:cxnSp macro="">
      <xdr:nvCxnSpPr>
        <xdr:cNvPr id="14206" name="直線コネクタ 894"/>
        <xdr:cNvCxnSpPr/>
      </xdr:nvCxnSpPr>
      <xdr:spPr>
        <a:xfrm>
          <a:off x="18656300" y="1701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96</xdr:row>
      <xdr:rowOff>39370</xdr:rowOff>
    </xdr:from>
    <xdr:to>
      <xdr:col>28</xdr:col>
      <xdr:colOff>365125</xdr:colOff>
      <xdr:row>96</xdr:row>
      <xdr:rowOff>140970</xdr:rowOff>
    </xdr:to>
    <xdr:sp macro="" textlink="">
      <xdr:nvSpPr>
        <xdr:cNvPr id="14207" name="フローチャート : 判断 895"/>
        <xdr:cNvSpPr/>
      </xdr:nvSpPr>
      <xdr:spPr>
        <a:xfrm>
          <a:off x="19494500" y="16498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125095</xdr:colOff>
      <xdr:row>94</xdr:row>
      <xdr:rowOff>157480</xdr:rowOff>
    </xdr:from>
    <xdr:to>
      <xdr:col>28</xdr:col>
      <xdr:colOff>503555</xdr:colOff>
      <xdr:row>96</xdr:row>
      <xdr:rowOff>73025</xdr:rowOff>
    </xdr:to>
    <xdr:sp macro="" textlink="">
      <xdr:nvSpPr>
        <xdr:cNvPr id="14208" name="テキスト ボックス 896"/>
        <xdr:cNvSpPr txBox="1"/>
      </xdr:nvSpPr>
      <xdr:spPr>
        <a:xfrm>
          <a:off x="19356070" y="16273780"/>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246</a:t>
          </a:r>
        </a:p>
      </xdr:txBody>
    </xdr:sp>
    <xdr:clientData/>
  </xdr:twoCellAnchor>
  <xdr:twoCellAnchor>
    <xdr:from>
      <xdr:col>27</xdr:col>
      <xdr:colOff>60325</xdr:colOff>
      <xdr:row>90</xdr:row>
      <xdr:rowOff>52705</xdr:rowOff>
    </xdr:from>
    <xdr:to>
      <xdr:col>27</xdr:col>
      <xdr:colOff>161925</xdr:colOff>
      <xdr:row>90</xdr:row>
      <xdr:rowOff>154940</xdr:rowOff>
    </xdr:to>
    <xdr:sp macro="" textlink="">
      <xdr:nvSpPr>
        <xdr:cNvPr id="14209" name="フローチャート : 判断 897"/>
        <xdr:cNvSpPr/>
      </xdr:nvSpPr>
      <xdr:spPr>
        <a:xfrm>
          <a:off x="18605500" y="1548320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607060</xdr:colOff>
      <xdr:row>88</xdr:row>
      <xdr:rowOff>170815</xdr:rowOff>
    </xdr:from>
    <xdr:to>
      <xdr:col>27</xdr:col>
      <xdr:colOff>299720</xdr:colOff>
      <xdr:row>90</xdr:row>
      <xdr:rowOff>86360</xdr:rowOff>
    </xdr:to>
    <xdr:sp macro="" textlink="">
      <xdr:nvSpPr>
        <xdr:cNvPr id="14210" name="テキスト ボックス 898"/>
        <xdr:cNvSpPr txBox="1"/>
      </xdr:nvSpPr>
      <xdr:spPr>
        <a:xfrm>
          <a:off x="18466435" y="15258415"/>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779</a:t>
          </a:r>
        </a:p>
      </xdr:txBody>
    </xdr:sp>
    <xdr:clientData/>
  </xdr:twoCellAnchor>
  <xdr:twoCellAnchor editAs="oneCell">
    <xdr:from>
      <xdr:col>31</xdr:col>
      <xdr:colOff>682625</xdr:colOff>
      <xdr:row>101</xdr:row>
      <xdr:rowOff>80010</xdr:rowOff>
    </xdr:from>
    <xdr:to>
      <xdr:col>33</xdr:col>
      <xdr:colOff>72390</xdr:colOff>
      <xdr:row>102</xdr:row>
      <xdr:rowOff>167640</xdr:rowOff>
    </xdr:to>
    <xdr:sp macro="" textlink="">
      <xdr:nvSpPr>
        <xdr:cNvPr id="14211" name="テキスト ボックス 899"/>
        <xdr:cNvSpPr txBox="1"/>
      </xdr:nvSpPr>
      <xdr:spPr>
        <a:xfrm>
          <a:off x="21971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101</xdr:row>
      <xdr:rowOff>80010</xdr:rowOff>
    </xdr:from>
    <xdr:to>
      <xdr:col>31</xdr:col>
      <xdr:colOff>606425</xdr:colOff>
      <xdr:row>102</xdr:row>
      <xdr:rowOff>167640</xdr:rowOff>
    </xdr:to>
    <xdr:sp macro="" textlink="">
      <xdr:nvSpPr>
        <xdr:cNvPr id="14212" name="テキスト ボックス 900"/>
        <xdr:cNvSpPr txBox="1"/>
      </xdr:nvSpPr>
      <xdr:spPr>
        <a:xfrm>
          <a:off x="21132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101</xdr:row>
      <xdr:rowOff>80010</xdr:rowOff>
    </xdr:from>
    <xdr:to>
      <xdr:col>30</xdr:col>
      <xdr:colOff>402590</xdr:colOff>
      <xdr:row>102</xdr:row>
      <xdr:rowOff>167640</xdr:rowOff>
    </xdr:to>
    <xdr:sp macro="" textlink="">
      <xdr:nvSpPr>
        <xdr:cNvPr id="14213" name="テキスト ボックス 901"/>
        <xdr:cNvSpPr txBox="1"/>
      </xdr:nvSpPr>
      <xdr:spPr>
        <a:xfrm>
          <a:off x="20243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101</xdr:row>
      <xdr:rowOff>80010</xdr:rowOff>
    </xdr:from>
    <xdr:to>
      <xdr:col>29</xdr:col>
      <xdr:colOff>200025</xdr:colOff>
      <xdr:row>102</xdr:row>
      <xdr:rowOff>167640</xdr:rowOff>
    </xdr:to>
    <xdr:sp macro="" textlink="">
      <xdr:nvSpPr>
        <xdr:cNvPr id="14214" name="テキスト ボックス 902"/>
        <xdr:cNvSpPr txBox="1"/>
      </xdr:nvSpPr>
      <xdr:spPr>
        <a:xfrm>
          <a:off x="19354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101</xdr:row>
      <xdr:rowOff>80010</xdr:rowOff>
    </xdr:from>
    <xdr:to>
      <xdr:col>27</xdr:col>
      <xdr:colOff>682625</xdr:colOff>
      <xdr:row>102</xdr:row>
      <xdr:rowOff>167640</xdr:rowOff>
    </xdr:to>
    <xdr:sp macro="" textlink="">
      <xdr:nvSpPr>
        <xdr:cNvPr id="14215" name="テキスト ボックス 903"/>
        <xdr:cNvSpPr txBox="1"/>
      </xdr:nvSpPr>
      <xdr:spPr>
        <a:xfrm>
          <a:off x="18465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98</xdr:row>
      <xdr:rowOff>165100</xdr:rowOff>
    </xdr:from>
    <xdr:to>
      <xdr:col>32</xdr:col>
      <xdr:colOff>238125</xdr:colOff>
      <xdr:row>99</xdr:row>
      <xdr:rowOff>95250</xdr:rowOff>
    </xdr:to>
    <xdr:sp macro="" textlink="">
      <xdr:nvSpPr>
        <xdr:cNvPr id="14216" name="円/楕円 904"/>
        <xdr:cNvSpPr/>
      </xdr:nvSpPr>
      <xdr:spPr>
        <a:xfrm>
          <a:off x="221107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238125</xdr:colOff>
      <xdr:row>98</xdr:row>
      <xdr:rowOff>29210</xdr:rowOff>
    </xdr:from>
    <xdr:to>
      <xdr:col>32</xdr:col>
      <xdr:colOff>487680</xdr:colOff>
      <xdr:row>99</xdr:row>
      <xdr:rowOff>116205</xdr:rowOff>
    </xdr:to>
    <xdr:sp macro="" textlink="">
      <xdr:nvSpPr>
        <xdr:cNvPr id="14217" name="前年度繰上充用金該当値テキスト"/>
        <xdr:cNvSpPr txBox="1"/>
      </xdr:nvSpPr>
      <xdr:spPr>
        <a:xfrm>
          <a:off x="22212300" y="1683131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30</xdr:col>
      <xdr:colOff>669925</xdr:colOff>
      <xdr:row>98</xdr:row>
      <xdr:rowOff>165100</xdr:rowOff>
    </xdr:from>
    <xdr:to>
      <xdr:col>31</xdr:col>
      <xdr:colOff>85725</xdr:colOff>
      <xdr:row>99</xdr:row>
      <xdr:rowOff>95250</xdr:rowOff>
    </xdr:to>
    <xdr:sp macro="" textlink="">
      <xdr:nvSpPr>
        <xdr:cNvPr id="14218" name="円/楕円 906"/>
        <xdr:cNvSpPr/>
      </xdr:nvSpPr>
      <xdr:spPr>
        <a:xfrm>
          <a:off x="21272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97</xdr:row>
      <xdr:rowOff>111760</xdr:rowOff>
    </xdr:from>
    <xdr:to>
      <xdr:col>31</xdr:col>
      <xdr:colOff>159385</xdr:colOff>
      <xdr:row>99</xdr:row>
      <xdr:rowOff>27305</xdr:rowOff>
    </xdr:to>
    <xdr:sp macro="" textlink="">
      <xdr:nvSpPr>
        <xdr:cNvPr id="14219" name="テキスト ボックス 907"/>
        <xdr:cNvSpPr txBox="1"/>
      </xdr:nvSpPr>
      <xdr:spPr>
        <a:xfrm>
          <a:off x="21198840" y="167424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29</xdr:col>
      <xdr:colOff>466725</xdr:colOff>
      <xdr:row>98</xdr:row>
      <xdr:rowOff>165100</xdr:rowOff>
    </xdr:from>
    <xdr:to>
      <xdr:col>29</xdr:col>
      <xdr:colOff>568325</xdr:colOff>
      <xdr:row>99</xdr:row>
      <xdr:rowOff>95250</xdr:rowOff>
    </xdr:to>
    <xdr:sp macro="" textlink="">
      <xdr:nvSpPr>
        <xdr:cNvPr id="14220" name="円/楕円 908"/>
        <xdr:cNvSpPr/>
      </xdr:nvSpPr>
      <xdr:spPr>
        <a:xfrm>
          <a:off x="20383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97</xdr:row>
      <xdr:rowOff>111760</xdr:rowOff>
    </xdr:from>
    <xdr:to>
      <xdr:col>29</xdr:col>
      <xdr:colOff>641985</xdr:colOff>
      <xdr:row>99</xdr:row>
      <xdr:rowOff>27305</xdr:rowOff>
    </xdr:to>
    <xdr:sp macro="" textlink="">
      <xdr:nvSpPr>
        <xdr:cNvPr id="14221" name="テキスト ボックス 909"/>
        <xdr:cNvSpPr txBox="1"/>
      </xdr:nvSpPr>
      <xdr:spPr>
        <a:xfrm>
          <a:off x="20309840" y="167424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28</xdr:col>
      <xdr:colOff>263525</xdr:colOff>
      <xdr:row>98</xdr:row>
      <xdr:rowOff>165100</xdr:rowOff>
    </xdr:from>
    <xdr:to>
      <xdr:col>28</xdr:col>
      <xdr:colOff>365125</xdr:colOff>
      <xdr:row>99</xdr:row>
      <xdr:rowOff>95250</xdr:rowOff>
    </xdr:to>
    <xdr:sp macro="" textlink="">
      <xdr:nvSpPr>
        <xdr:cNvPr id="14222" name="円/楕円 910"/>
        <xdr:cNvSpPr/>
      </xdr:nvSpPr>
      <xdr:spPr>
        <a:xfrm>
          <a:off x="19494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189865</xdr:colOff>
      <xdr:row>99</xdr:row>
      <xdr:rowOff>86360</xdr:rowOff>
    </xdr:from>
    <xdr:to>
      <xdr:col>28</xdr:col>
      <xdr:colOff>438785</xdr:colOff>
      <xdr:row>101</xdr:row>
      <xdr:rowOff>1905</xdr:rowOff>
    </xdr:to>
    <xdr:sp macro="" textlink="">
      <xdr:nvSpPr>
        <xdr:cNvPr id="14223" name="テキスト ボックス 911"/>
        <xdr:cNvSpPr txBox="1"/>
      </xdr:nvSpPr>
      <xdr:spPr>
        <a:xfrm>
          <a:off x="19420840" y="170599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27</xdr:col>
      <xdr:colOff>60325</xdr:colOff>
      <xdr:row>98</xdr:row>
      <xdr:rowOff>165100</xdr:rowOff>
    </xdr:from>
    <xdr:to>
      <xdr:col>27</xdr:col>
      <xdr:colOff>161925</xdr:colOff>
      <xdr:row>99</xdr:row>
      <xdr:rowOff>95250</xdr:rowOff>
    </xdr:to>
    <xdr:sp macro="" textlink="">
      <xdr:nvSpPr>
        <xdr:cNvPr id="14224" name="円/楕円 912"/>
        <xdr:cNvSpPr/>
      </xdr:nvSpPr>
      <xdr:spPr>
        <a:xfrm>
          <a:off x="18605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672465</xdr:colOff>
      <xdr:row>99</xdr:row>
      <xdr:rowOff>86360</xdr:rowOff>
    </xdr:from>
    <xdr:to>
      <xdr:col>27</xdr:col>
      <xdr:colOff>235585</xdr:colOff>
      <xdr:row>101</xdr:row>
      <xdr:rowOff>1905</xdr:rowOff>
    </xdr:to>
    <xdr:sp macro="" textlink="">
      <xdr:nvSpPr>
        <xdr:cNvPr id="14225" name="テキスト ボックス 913"/>
        <xdr:cNvSpPr txBox="1"/>
      </xdr:nvSpPr>
      <xdr:spPr>
        <a:xfrm>
          <a:off x="18531840" y="170599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xdr:col>
      <xdr:colOff>66675</xdr:colOff>
      <xdr:row>103</xdr:row>
      <xdr:rowOff>120650</xdr:rowOff>
    </xdr:from>
    <xdr:to>
      <xdr:col>33</xdr:col>
      <xdr:colOff>314325</xdr:colOff>
      <xdr:row>114</xdr:row>
      <xdr:rowOff>139700</xdr:rowOff>
    </xdr:to>
    <xdr:sp macro="" textlink="">
      <xdr:nvSpPr>
        <xdr:cNvPr id="14226" name="正方形/長方形 914"/>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14227" name="正方形/長方形 915"/>
        <xdr:cNvSpPr/>
      </xdr:nvSpPr>
      <xdr:spPr>
        <a:xfrm>
          <a:off x="762000" y="17843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200" b="1" i="1" u="none" strike="noStrike" baseline="0">
              <a:solidFill>
                <a:srgbClr val="FF0000"/>
              </a:solidFill>
              <a:latin typeface="ＭＳ Ｐゴシック"/>
              <a:ea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14228" name="テキスト ボックス 916"/>
        <xdr:cNvSpPr txBox="1"/>
      </xdr:nvSpPr>
      <xdr:spPr>
        <a:xfrm>
          <a:off x="787400" y="18097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歳出決算における住民一人当たりのコストは1,133,098円となっています。ここ数年いずれの項目についても並行線または減少の傾向で推移している中、その年により変動がありますが例年公債費、物件費、普通建設事業費、人件費が上位を占めています。公債費につきましては、起債の抑制によりその残高も減少してきている事などから以降数値の改善していくものと思われ、人件費につきましても定員管理計画に添って職員数の減少が見込まれることにより改善が見込まれます。物件費においては例年類似団体の数値を大幅に上回っている為精査し数値の改善に努めなければならないと考えます。</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14337"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3200" b="1" i="0" u="none" strike="noStrike" baseline="0">
              <a:solidFill>
                <a:srgbClr val="000000"/>
              </a:solidFill>
              <a:latin typeface="ＭＳ Ｐゴシック"/>
              <a:ea typeface="ＭＳ Ｐゴシック"/>
            </a:rPr>
            <a:t>（6）市町村目的別歳出決算分析表（住民一人当たりのコスト）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14338"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14339"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14340"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2000" b="1" i="0" u="none" strike="noStrike" baseline="0">
              <a:solidFill>
                <a:srgbClr val="FFFFFF"/>
              </a:solidFill>
              <a:latin typeface="ＭＳ ゴシック"/>
              <a:ea typeface="ＭＳ ゴシック"/>
            </a:rPr>
            <a:t>和歌山県日高川町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14341"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14342"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14343"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14344"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4345"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3</xdr:col>
      <xdr:colOff>155575</xdr:colOff>
      <xdr:row>5</xdr:row>
      <xdr:rowOff>63500</xdr:rowOff>
    </xdr:from>
    <xdr:to>
      <xdr:col>5</xdr:col>
      <xdr:colOff>54610</xdr:colOff>
      <xdr:row>15</xdr:row>
      <xdr:rowOff>63500</xdr:rowOff>
    </xdr:to>
    <xdr:sp macro="" textlink="">
      <xdr:nvSpPr>
        <xdr:cNvPr id="14346" name="正方形/長方形 10"/>
        <xdr:cNvSpPr/>
      </xdr:nvSpPr>
      <xdr:spPr>
        <a:xfrm>
          <a:off x="2222500" y="920750"/>
          <a:ext cx="1270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100" b="1" i="0" u="none" strike="noStrike" baseline="0">
              <a:solidFill>
                <a:srgbClr val="000000"/>
              </a:solidFill>
              <a:latin typeface="ＭＳ ゴシック"/>
              <a:ea typeface="ＭＳ ゴシック"/>
            </a:rPr>
            <a:t>10,279</a:t>
          </a:r>
        </a:p>
        <a:p>
          <a:pPr algn="r"/>
          <a:r>
            <a:rPr sz="1100" b="1" i="0" u="none" strike="noStrike" baseline="0">
              <a:solidFill>
                <a:srgbClr val="000000"/>
              </a:solidFill>
              <a:latin typeface="ＭＳ ゴシック"/>
              <a:ea typeface="ＭＳ ゴシック"/>
            </a:rPr>
            <a:t>10,239</a:t>
          </a:r>
        </a:p>
        <a:p>
          <a:pPr algn="r"/>
          <a:r>
            <a:rPr sz="1100" b="1" i="0" u="none" strike="noStrike" baseline="0">
              <a:solidFill>
                <a:srgbClr val="000000"/>
              </a:solidFill>
              <a:latin typeface="ＭＳ ゴシック"/>
              <a:ea typeface="ＭＳ ゴシック"/>
            </a:rPr>
            <a:t>33,159.00</a:t>
          </a:r>
        </a:p>
        <a:p>
          <a:pPr algn="r"/>
          <a:r>
            <a:rPr sz="1100" b="1" i="0" u="none" strike="noStrike" baseline="0">
              <a:solidFill>
                <a:srgbClr val="000000"/>
              </a:solidFill>
              <a:latin typeface="ＭＳ ゴシック"/>
              <a:ea typeface="ＭＳ ゴシック"/>
            </a:rPr>
            <a:t>10,493,688</a:t>
          </a:r>
        </a:p>
        <a:p>
          <a:pPr algn="r"/>
          <a:r>
            <a:rPr sz="1100" b="1" i="0" u="none" strike="noStrike" baseline="0">
              <a:solidFill>
                <a:srgbClr val="000000"/>
              </a:solidFill>
              <a:latin typeface="ＭＳ ゴシック"/>
              <a:ea typeface="ＭＳ ゴシック"/>
            </a:rPr>
            <a:t>10,253,736</a:t>
          </a:r>
        </a:p>
        <a:p>
          <a:pPr algn="r"/>
          <a:r>
            <a:rPr sz="1100" b="1" i="0" u="none" strike="noStrike" baseline="0">
              <a:solidFill>
                <a:srgbClr val="000000"/>
              </a:solidFill>
              <a:latin typeface="ＭＳ ゴシック"/>
              <a:ea typeface="ＭＳ ゴシック"/>
            </a:rPr>
            <a:t>197,823</a:t>
          </a:r>
        </a:p>
        <a:p>
          <a:pPr algn="r"/>
          <a:r>
            <a:rPr sz="1100" b="1" i="0" u="none" strike="noStrike" baseline="0">
              <a:solidFill>
                <a:srgbClr val="000000"/>
              </a:solidFill>
              <a:latin typeface="ＭＳ ゴシック"/>
              <a:ea typeface="ＭＳ ゴシック"/>
            </a:rPr>
            <a:t>6,063,309</a:t>
          </a:r>
        </a:p>
        <a:p>
          <a:pPr algn="r"/>
          <a:r>
            <a:rPr sz="1100" b="1" i="0" u="none" strike="noStrike" baseline="0">
              <a:solidFill>
                <a:srgbClr val="000000"/>
              </a:solidFill>
              <a:latin typeface="ＭＳ ゴシック"/>
              <a:ea typeface="ＭＳ ゴシック"/>
            </a:rPr>
            <a:t>11,334,592</a:t>
          </a: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4347"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4348"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349"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15.0</a:t>
          </a:r>
        </a:p>
        <a:p>
          <a:pPr algn="r"/>
          <a:r>
            <a:rPr sz="1100" b="1" i="0" u="none" strike="noStrike" baseline="0">
              <a:solidFill>
                <a:srgbClr val="000000"/>
              </a:solidFill>
              <a:latin typeface="ＭＳ ゴシック"/>
              <a:ea typeface="ＭＳ ゴシック"/>
            </a:rPr>
            <a:t>43.5</a:t>
          </a: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4350"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4351"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4352" name="正方形/長方形 16"/>
        <xdr:cNvSpPr/>
      </xdr:nvSpPr>
      <xdr:spPr>
        <a:xfrm>
          <a:off x="7175500" y="1714500"/>
          <a:ext cx="330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l"/>
          <a:r>
            <a:rPr sz="1100" b="1" i="0" u="none" strike="noStrike" baseline="0">
              <a:solidFill>
                <a:srgbClr val="000000"/>
              </a:solidFill>
              <a:latin typeface="ＭＳ ゴシック"/>
              <a:ea typeface="ＭＳ ゴシック"/>
            </a:rPr>
            <a:t>H23  Ⅲ－０    H24  Ⅲ－０    H25  Ⅲ－０    </a:t>
          </a:r>
        </a:p>
        <a:p>
          <a:pPr algn="l"/>
          <a:r>
            <a:rPr sz="1100" b="1" i="0" u="none" strike="noStrike" baseline="0">
              <a:solidFill>
                <a:srgbClr val="000000"/>
              </a:solidFill>
              <a:latin typeface="ＭＳ ゴシック"/>
              <a:ea typeface="ＭＳ ゴシック"/>
            </a:rPr>
            <a:t>H26  Ⅲ－０    H27  Ⅱ－０</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4353"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4354" name="正方形/長方形 18"/>
        <xdr:cNvSpPr/>
      </xdr:nvSpPr>
      <xdr:spPr>
        <a:xfrm>
          <a:off x="10953750" y="952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900" b="0" i="0" u="none" strike="noStrike" baseline="0">
              <a:solidFill>
                <a:srgbClr val="000000"/>
              </a:solidFill>
              <a:latin typeface="ＭＳ Ｐゴシック"/>
              <a:ea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14355" name="正方形/長方形 19"/>
        <xdr:cNvSpPr/>
      </xdr:nvSpPr>
      <xdr:spPr>
        <a:xfrm>
          <a:off x="10953750" y="1219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900" b="0" i="0" u="none" strike="noStrike" baseline="0">
              <a:solidFill>
                <a:srgbClr val="000000"/>
              </a:solidFill>
              <a:latin typeface="ＭＳ Ｐゴシック"/>
              <a:ea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14356" name="正方形/長方形 20"/>
        <xdr:cNvSpPr/>
      </xdr:nvSpPr>
      <xdr:spPr>
        <a:xfrm>
          <a:off x="10953750" y="1549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t"/>
        <a:lstStyle/>
        <a:p>
          <a:pPr algn="l"/>
          <a:r>
            <a:rPr sz="900" b="0" i="0" u="none" strike="noStrike" baseline="0">
              <a:solidFill>
                <a:srgbClr val="000000"/>
              </a:solidFill>
              <a:latin typeface="ＭＳ Ｐゴシック"/>
              <a:ea typeface="ＭＳ Ｐゴシック"/>
            </a:rPr>
            <a:t>類似団体内の</a:t>
          </a:r>
        </a:p>
        <a:p>
          <a:pPr algn="l"/>
          <a:r>
            <a:rPr sz="900" b="0" i="0" u="none" strike="noStrike" baseline="0">
              <a:solidFill>
                <a:srgbClr val="000000"/>
              </a:solidFill>
              <a:latin typeface="ＭＳ Ｐゴシック"/>
              <a:ea typeface="ＭＳ Ｐゴシック"/>
            </a:rPr>
            <a:t>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14357" name="直線コネクタ 21"/>
        <xdr:cNvCxnSpPr/>
      </xdr:nvCxnSpPr>
      <xdr:spPr>
        <a:xfrm flipH="1">
          <a:off x="10775950" y="10668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14358"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14359"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14360" name="直線コネクタ 24"/>
        <xdr:cNvCxnSpPr/>
      </xdr:nvCxnSpPr>
      <xdr:spPr>
        <a:xfrm>
          <a:off x="10876280"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14361" name="直線コネクタ 25"/>
        <xdr:cNvCxnSpPr/>
      </xdr:nvCxnSpPr>
      <xdr:spPr>
        <a:xfrm>
          <a:off x="10795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14362" name="直線コネクタ 26"/>
        <xdr:cNvCxnSpPr/>
      </xdr:nvCxnSpPr>
      <xdr:spPr>
        <a:xfrm flipV="1">
          <a:off x="10876280"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14363" name="直線コネクタ 27"/>
        <xdr:cNvCxnSpPr/>
      </xdr:nvCxnSpPr>
      <xdr:spPr>
        <a:xfrm>
          <a:off x="10795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3175</xdr:colOff>
      <xdr:row>16</xdr:row>
      <xdr:rowOff>114300</xdr:rowOff>
    </xdr:from>
    <xdr:to>
      <xdr:col>13</xdr:col>
      <xdr:colOff>669925</xdr:colOff>
      <xdr:row>18</xdr:row>
      <xdr:rowOff>30480</xdr:rowOff>
    </xdr:to>
    <xdr:sp macro="" textlink="">
      <xdr:nvSpPr>
        <xdr:cNvPr id="14364" name="テキスト ボックス 28"/>
        <xdr:cNvSpPr txBox="1"/>
      </xdr:nvSpPr>
      <xdr:spPr>
        <a:xfrm>
          <a:off x="698500" y="2857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1</xdr:col>
      <xdr:colOff>3175</xdr:colOff>
      <xdr:row>18</xdr:row>
      <xdr:rowOff>88900</xdr:rowOff>
    </xdr:from>
    <xdr:to>
      <xdr:col>15</xdr:col>
      <xdr:colOff>104775</xdr:colOff>
      <xdr:row>20</xdr:row>
      <xdr:rowOff>4445</xdr:rowOff>
    </xdr:to>
    <xdr:sp macro="" textlink="">
      <xdr:nvSpPr>
        <xdr:cNvPr id="14365" name="テキスト ボックス 29"/>
        <xdr:cNvSpPr txBox="1"/>
      </xdr:nvSpPr>
      <xdr:spPr>
        <a:xfrm>
          <a:off x="698500" y="3175000"/>
          <a:ext cx="97028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　住民基本台帳人口については、住民基本台帳関係年報の調査基準日変更に伴い、平成25年度以降、調査年度の1月1日現在の住民基本台帳に登録されている人口を記載。</a:t>
          </a:r>
        </a:p>
      </xdr:txBody>
    </xdr:sp>
    <xdr:clientData/>
  </xdr:twoCellAnchor>
  <xdr:twoCellAnchor editAs="oneCell">
    <xdr:from>
      <xdr:col>1</xdr:col>
      <xdr:colOff>3175</xdr:colOff>
      <xdr:row>20</xdr:row>
      <xdr:rowOff>63500</xdr:rowOff>
    </xdr:from>
    <xdr:to>
      <xdr:col>13</xdr:col>
      <xdr:colOff>69215</xdr:colOff>
      <xdr:row>21</xdr:row>
      <xdr:rowOff>150495</xdr:rowOff>
    </xdr:to>
    <xdr:sp macro="" textlink="">
      <xdr:nvSpPr>
        <xdr:cNvPr id="14366" name="テキスト ボックス 30"/>
        <xdr:cNvSpPr txBox="1"/>
      </xdr:nvSpPr>
      <xdr:spPr>
        <a:xfrm>
          <a:off x="698500" y="3492500"/>
          <a:ext cx="829564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1000" b="0" i="0" u="none" strike="noStrike" baseline="0">
              <a:solidFill>
                <a:srgbClr val="000000"/>
              </a:solidFill>
              <a:latin typeface="ＭＳ Ｐゴシック"/>
              <a:ea typeface="ＭＳ Ｐゴシック"/>
            </a:rPr>
            <a:t>※　類似団体内順位、全国平均、各都道府県平均は、平成27年度決算の状況である。また類似団体が存在しない場合、類似団体内順位を表示しない。</a:t>
          </a:r>
        </a:p>
      </xdr:txBody>
    </xdr:sp>
    <xdr:clientData/>
  </xdr:twoCellAnchor>
  <xdr:twoCellAnchor>
    <xdr:from>
      <xdr:col>1</xdr:col>
      <xdr:colOff>66675</xdr:colOff>
      <xdr:row>23</xdr:row>
      <xdr:rowOff>57150</xdr:rowOff>
    </xdr:from>
    <xdr:to>
      <xdr:col>7</xdr:col>
      <xdr:colOff>638175</xdr:colOff>
      <xdr:row>25</xdr:row>
      <xdr:rowOff>31750</xdr:rowOff>
    </xdr:to>
    <xdr:sp macro="" textlink="">
      <xdr:nvSpPr>
        <xdr:cNvPr id="14367"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14368" name="正方形/長方形 32"/>
        <xdr:cNvSpPr/>
      </xdr:nvSpPr>
      <xdr:spPr>
        <a:xfrm>
          <a:off x="8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14369" name="正方形/長方形 33"/>
        <xdr:cNvSpPr/>
      </xdr:nvSpPr>
      <xdr:spPr>
        <a:xfrm>
          <a:off x="8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101/107</a:t>
          </a: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14370" name="正方形/長方形 34"/>
        <xdr:cNvSpPr/>
      </xdr:nvSpPr>
      <xdr:spPr>
        <a:xfrm>
          <a:off x="190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14371" name="正方形/長方形 35"/>
        <xdr:cNvSpPr/>
      </xdr:nvSpPr>
      <xdr:spPr>
        <a:xfrm>
          <a:off x="190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2,908</a:t>
          </a: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14372" name="正方形/長方形 36"/>
        <xdr:cNvSpPr/>
      </xdr:nvSpPr>
      <xdr:spPr>
        <a:xfrm>
          <a:off x="3048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14373" name="正方形/長方形 37"/>
        <xdr:cNvSpPr/>
      </xdr:nvSpPr>
      <xdr:spPr>
        <a:xfrm>
          <a:off x="3048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4,448</a:t>
          </a: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14374" name="正方形/長方形 38"/>
        <xdr:cNvSpPr/>
      </xdr:nvSpPr>
      <xdr:spPr>
        <a:xfrm>
          <a:off x="762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27</xdr:row>
      <xdr:rowOff>6350</xdr:rowOff>
    </xdr:from>
    <xdr:to>
      <xdr:col>1</xdr:col>
      <xdr:colOff>378460</xdr:colOff>
      <xdr:row>28</xdr:row>
      <xdr:rowOff>59690</xdr:rowOff>
    </xdr:to>
    <xdr:sp macro="" textlink="">
      <xdr:nvSpPr>
        <xdr:cNvPr id="14375" name="テキスト ボックス 39"/>
        <xdr:cNvSpPr txBox="1"/>
      </xdr:nvSpPr>
      <xdr:spPr>
        <a:xfrm>
          <a:off x="723900" y="4635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41</xdr:row>
      <xdr:rowOff>82550</xdr:rowOff>
    </xdr:from>
    <xdr:to>
      <xdr:col>7</xdr:col>
      <xdr:colOff>638175</xdr:colOff>
      <xdr:row>41</xdr:row>
      <xdr:rowOff>82550</xdr:rowOff>
    </xdr:to>
    <xdr:cxnSp macro="">
      <xdr:nvCxnSpPr>
        <xdr:cNvPr id="14376" name="直線コネクタ 40"/>
        <xdr:cNvCxnSpPr/>
      </xdr:nvCxnSpPr>
      <xdr:spPr>
        <a:xfrm>
          <a:off x="762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40</xdr:row>
      <xdr:rowOff>111760</xdr:rowOff>
    </xdr:from>
    <xdr:to>
      <xdr:col>1</xdr:col>
      <xdr:colOff>66675</xdr:colOff>
      <xdr:row>42</xdr:row>
      <xdr:rowOff>27305</xdr:rowOff>
    </xdr:to>
    <xdr:sp macro="" textlink="">
      <xdr:nvSpPr>
        <xdr:cNvPr id="14377" name="テキスト ボックス 41"/>
        <xdr:cNvSpPr txBox="1"/>
      </xdr:nvSpPr>
      <xdr:spPr>
        <a:xfrm>
          <a:off x="294005" y="6969760"/>
          <a:ext cx="467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a:t>
          </a:r>
        </a:p>
      </xdr:txBody>
    </xdr:sp>
    <xdr:clientData/>
  </xdr:twoCellAnchor>
  <xdr:twoCellAnchor>
    <xdr:from>
      <xdr:col>1</xdr:col>
      <xdr:colOff>66675</xdr:colOff>
      <xdr:row>39</xdr:row>
      <xdr:rowOff>44450</xdr:rowOff>
    </xdr:from>
    <xdr:to>
      <xdr:col>7</xdr:col>
      <xdr:colOff>638175</xdr:colOff>
      <xdr:row>39</xdr:row>
      <xdr:rowOff>44450</xdr:rowOff>
    </xdr:to>
    <xdr:cxnSp macro="">
      <xdr:nvCxnSpPr>
        <xdr:cNvPr id="14378" name="直線コネクタ 42"/>
        <xdr:cNvCxnSpPr/>
      </xdr:nvCxnSpPr>
      <xdr:spPr>
        <a:xfrm>
          <a:off x="762000" y="673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38</xdr:row>
      <xdr:rowOff>73660</xdr:rowOff>
    </xdr:from>
    <xdr:to>
      <xdr:col>1</xdr:col>
      <xdr:colOff>66675</xdr:colOff>
      <xdr:row>39</xdr:row>
      <xdr:rowOff>161290</xdr:rowOff>
    </xdr:to>
    <xdr:sp macro="" textlink="">
      <xdr:nvSpPr>
        <xdr:cNvPr id="14379" name="テキスト ボックス 43"/>
        <xdr:cNvSpPr txBox="1"/>
      </xdr:nvSpPr>
      <xdr:spPr>
        <a:xfrm>
          <a:off x="294005" y="658876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6,000</a:t>
          </a:r>
        </a:p>
      </xdr:txBody>
    </xdr:sp>
    <xdr:clientData/>
  </xdr:twoCellAnchor>
  <xdr:twoCellAnchor>
    <xdr:from>
      <xdr:col>1</xdr:col>
      <xdr:colOff>66675</xdr:colOff>
      <xdr:row>37</xdr:row>
      <xdr:rowOff>6350</xdr:rowOff>
    </xdr:from>
    <xdr:to>
      <xdr:col>7</xdr:col>
      <xdr:colOff>638175</xdr:colOff>
      <xdr:row>37</xdr:row>
      <xdr:rowOff>6350</xdr:rowOff>
    </xdr:to>
    <xdr:cxnSp macro="">
      <xdr:nvCxnSpPr>
        <xdr:cNvPr id="14380" name="直線コネクタ 44"/>
        <xdr:cNvCxnSpPr/>
      </xdr:nvCxnSpPr>
      <xdr:spPr>
        <a:xfrm>
          <a:off x="762000" y="63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36</xdr:row>
      <xdr:rowOff>35560</xdr:rowOff>
    </xdr:from>
    <xdr:to>
      <xdr:col>1</xdr:col>
      <xdr:colOff>66675</xdr:colOff>
      <xdr:row>37</xdr:row>
      <xdr:rowOff>123190</xdr:rowOff>
    </xdr:to>
    <xdr:sp macro="" textlink="">
      <xdr:nvSpPr>
        <xdr:cNvPr id="14381" name="テキスト ボックス 45"/>
        <xdr:cNvSpPr txBox="1"/>
      </xdr:nvSpPr>
      <xdr:spPr>
        <a:xfrm>
          <a:off x="294005" y="620776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9,000</a:t>
          </a:r>
        </a:p>
      </xdr:txBody>
    </xdr:sp>
    <xdr:clientData/>
  </xdr:twoCellAnchor>
  <xdr:twoCellAnchor>
    <xdr:from>
      <xdr:col>1</xdr:col>
      <xdr:colOff>66675</xdr:colOff>
      <xdr:row>34</xdr:row>
      <xdr:rowOff>139700</xdr:rowOff>
    </xdr:from>
    <xdr:to>
      <xdr:col>7</xdr:col>
      <xdr:colOff>638175</xdr:colOff>
      <xdr:row>34</xdr:row>
      <xdr:rowOff>139700</xdr:rowOff>
    </xdr:to>
    <xdr:cxnSp macro="">
      <xdr:nvCxnSpPr>
        <xdr:cNvPr id="14382" name="直線コネクタ 46"/>
        <xdr:cNvCxnSpPr/>
      </xdr:nvCxnSpPr>
      <xdr:spPr>
        <a:xfrm>
          <a:off x="762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33</xdr:row>
      <xdr:rowOff>168910</xdr:rowOff>
    </xdr:from>
    <xdr:to>
      <xdr:col>1</xdr:col>
      <xdr:colOff>66675</xdr:colOff>
      <xdr:row>35</xdr:row>
      <xdr:rowOff>84455</xdr:rowOff>
    </xdr:to>
    <xdr:sp macro="" textlink="">
      <xdr:nvSpPr>
        <xdr:cNvPr id="14383" name="テキスト ボックス 47"/>
        <xdr:cNvSpPr txBox="1"/>
      </xdr:nvSpPr>
      <xdr:spPr>
        <a:xfrm>
          <a:off x="230505" y="5826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12,000</a:t>
          </a:r>
        </a:p>
      </xdr:txBody>
    </xdr:sp>
    <xdr:clientData/>
  </xdr:twoCellAnchor>
  <xdr:twoCellAnchor>
    <xdr:from>
      <xdr:col>1</xdr:col>
      <xdr:colOff>66675</xdr:colOff>
      <xdr:row>32</xdr:row>
      <xdr:rowOff>101600</xdr:rowOff>
    </xdr:from>
    <xdr:to>
      <xdr:col>7</xdr:col>
      <xdr:colOff>638175</xdr:colOff>
      <xdr:row>32</xdr:row>
      <xdr:rowOff>101600</xdr:rowOff>
    </xdr:to>
    <xdr:cxnSp macro="">
      <xdr:nvCxnSpPr>
        <xdr:cNvPr id="14384" name="直線コネクタ 48"/>
        <xdr:cNvCxnSpPr/>
      </xdr:nvCxnSpPr>
      <xdr:spPr>
        <a:xfrm>
          <a:off x="762000" y="55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31</xdr:row>
      <xdr:rowOff>130810</xdr:rowOff>
    </xdr:from>
    <xdr:to>
      <xdr:col>1</xdr:col>
      <xdr:colOff>66675</xdr:colOff>
      <xdr:row>33</xdr:row>
      <xdr:rowOff>46990</xdr:rowOff>
    </xdr:to>
    <xdr:sp macro="" textlink="">
      <xdr:nvSpPr>
        <xdr:cNvPr id="14385" name="テキスト ボックス 49"/>
        <xdr:cNvSpPr txBox="1"/>
      </xdr:nvSpPr>
      <xdr:spPr>
        <a:xfrm>
          <a:off x="230505" y="544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15,000</a:t>
          </a:r>
        </a:p>
      </xdr:txBody>
    </xdr:sp>
    <xdr:clientData/>
  </xdr:twoCellAnchor>
  <xdr:twoCellAnchor>
    <xdr:from>
      <xdr:col>1</xdr:col>
      <xdr:colOff>66675</xdr:colOff>
      <xdr:row>30</xdr:row>
      <xdr:rowOff>63500</xdr:rowOff>
    </xdr:from>
    <xdr:to>
      <xdr:col>7</xdr:col>
      <xdr:colOff>638175</xdr:colOff>
      <xdr:row>30</xdr:row>
      <xdr:rowOff>63500</xdr:rowOff>
    </xdr:to>
    <xdr:cxnSp macro="">
      <xdr:nvCxnSpPr>
        <xdr:cNvPr id="14386" name="直線コネクタ 50"/>
        <xdr:cNvCxnSpPr/>
      </xdr:nvCxnSpPr>
      <xdr:spPr>
        <a:xfrm>
          <a:off x="762000" y="52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29</xdr:row>
      <xdr:rowOff>92710</xdr:rowOff>
    </xdr:from>
    <xdr:to>
      <xdr:col>1</xdr:col>
      <xdr:colOff>66675</xdr:colOff>
      <xdr:row>31</xdr:row>
      <xdr:rowOff>8890</xdr:rowOff>
    </xdr:to>
    <xdr:sp macro="" textlink="">
      <xdr:nvSpPr>
        <xdr:cNvPr id="14387" name="テキスト ボックス 51"/>
        <xdr:cNvSpPr txBox="1"/>
      </xdr:nvSpPr>
      <xdr:spPr>
        <a:xfrm>
          <a:off x="230505" y="506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18,000</a:t>
          </a:r>
        </a:p>
      </xdr:txBody>
    </xdr:sp>
    <xdr:clientData/>
  </xdr:twoCellAnchor>
  <xdr:twoCellAnchor>
    <xdr:from>
      <xdr:col>1</xdr:col>
      <xdr:colOff>66675</xdr:colOff>
      <xdr:row>28</xdr:row>
      <xdr:rowOff>25400</xdr:rowOff>
    </xdr:from>
    <xdr:to>
      <xdr:col>7</xdr:col>
      <xdr:colOff>638175</xdr:colOff>
      <xdr:row>28</xdr:row>
      <xdr:rowOff>25400</xdr:rowOff>
    </xdr:to>
    <xdr:cxnSp macro="">
      <xdr:nvCxnSpPr>
        <xdr:cNvPr id="14388" name="直線コネクタ 52"/>
        <xdr:cNvCxnSpPr/>
      </xdr:nvCxnSpPr>
      <xdr:spPr>
        <a:xfrm>
          <a:off x="762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230505</xdr:colOff>
      <xdr:row>27</xdr:row>
      <xdr:rowOff>54610</xdr:rowOff>
    </xdr:from>
    <xdr:to>
      <xdr:col>1</xdr:col>
      <xdr:colOff>66675</xdr:colOff>
      <xdr:row>28</xdr:row>
      <xdr:rowOff>141605</xdr:rowOff>
    </xdr:to>
    <xdr:sp macro="" textlink="">
      <xdr:nvSpPr>
        <xdr:cNvPr id="14389" name="テキスト ボックス 53"/>
        <xdr:cNvSpPr txBox="1"/>
      </xdr:nvSpPr>
      <xdr:spPr>
        <a:xfrm>
          <a:off x="230505" y="4683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21,000</a:t>
          </a: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14390" name="議会費グラフ枠"/>
        <xdr:cNvSpPr/>
      </xdr:nvSpPr>
      <xdr:spPr>
        <a:xfrm>
          <a:off x="762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31</xdr:row>
      <xdr:rowOff>13335</xdr:rowOff>
    </xdr:from>
    <xdr:to>
      <xdr:col>6</xdr:col>
      <xdr:colOff>510540</xdr:colOff>
      <xdr:row>38</xdr:row>
      <xdr:rowOff>93345</xdr:rowOff>
    </xdr:to>
    <xdr:cxnSp macro="">
      <xdr:nvCxnSpPr>
        <xdr:cNvPr id="14391" name="直線コネクタ 55"/>
        <xdr:cNvCxnSpPr/>
      </xdr:nvCxnSpPr>
      <xdr:spPr>
        <a:xfrm flipV="1">
          <a:off x="4633595" y="5328285"/>
          <a:ext cx="1270" cy="12801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38</xdr:row>
      <xdr:rowOff>97790</xdr:rowOff>
    </xdr:from>
    <xdr:to>
      <xdr:col>7</xdr:col>
      <xdr:colOff>345440</xdr:colOff>
      <xdr:row>40</xdr:row>
      <xdr:rowOff>13335</xdr:rowOff>
    </xdr:to>
    <xdr:sp macro="" textlink="">
      <xdr:nvSpPr>
        <xdr:cNvPr id="14392" name="議会費最小値テキスト"/>
        <xdr:cNvSpPr txBox="1"/>
      </xdr:nvSpPr>
      <xdr:spPr>
        <a:xfrm>
          <a:off x="4686300" y="661289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6,965</a:t>
          </a:r>
        </a:p>
      </xdr:txBody>
    </xdr:sp>
    <xdr:clientData/>
  </xdr:twoCellAnchor>
  <xdr:twoCellAnchor>
    <xdr:from>
      <xdr:col>6</xdr:col>
      <xdr:colOff>422275</xdr:colOff>
      <xdr:row>38</xdr:row>
      <xdr:rowOff>93345</xdr:rowOff>
    </xdr:from>
    <xdr:to>
      <xdr:col>6</xdr:col>
      <xdr:colOff>600075</xdr:colOff>
      <xdr:row>38</xdr:row>
      <xdr:rowOff>93345</xdr:rowOff>
    </xdr:to>
    <xdr:cxnSp macro="">
      <xdr:nvCxnSpPr>
        <xdr:cNvPr id="14393" name="直線コネクタ 57"/>
        <xdr:cNvCxnSpPr/>
      </xdr:nvCxnSpPr>
      <xdr:spPr>
        <a:xfrm>
          <a:off x="4546600" y="66084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29</xdr:row>
      <xdr:rowOff>132080</xdr:rowOff>
    </xdr:from>
    <xdr:to>
      <xdr:col>7</xdr:col>
      <xdr:colOff>410210</xdr:colOff>
      <xdr:row>31</xdr:row>
      <xdr:rowOff>47625</xdr:rowOff>
    </xdr:to>
    <xdr:sp macro="" textlink="">
      <xdr:nvSpPr>
        <xdr:cNvPr id="14394" name="議会費最大値テキスト"/>
        <xdr:cNvSpPr txBox="1"/>
      </xdr:nvSpPr>
      <xdr:spPr>
        <a:xfrm>
          <a:off x="4686300" y="510413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17,046</a:t>
          </a:r>
        </a:p>
      </xdr:txBody>
    </xdr:sp>
    <xdr:clientData/>
  </xdr:twoCellAnchor>
  <xdr:twoCellAnchor>
    <xdr:from>
      <xdr:col>6</xdr:col>
      <xdr:colOff>422275</xdr:colOff>
      <xdr:row>31</xdr:row>
      <xdr:rowOff>13335</xdr:rowOff>
    </xdr:from>
    <xdr:to>
      <xdr:col>6</xdr:col>
      <xdr:colOff>600075</xdr:colOff>
      <xdr:row>31</xdr:row>
      <xdr:rowOff>13335</xdr:rowOff>
    </xdr:to>
    <xdr:cxnSp macro="">
      <xdr:nvCxnSpPr>
        <xdr:cNvPr id="14395" name="直線コネクタ 59"/>
        <xdr:cNvCxnSpPr/>
      </xdr:nvCxnSpPr>
      <xdr:spPr>
        <a:xfrm>
          <a:off x="4546600" y="53282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37</xdr:row>
      <xdr:rowOff>91440</xdr:rowOff>
    </xdr:from>
    <xdr:to>
      <xdr:col>6</xdr:col>
      <xdr:colOff>511810</xdr:colOff>
      <xdr:row>37</xdr:row>
      <xdr:rowOff>106680</xdr:rowOff>
    </xdr:to>
    <xdr:cxnSp macro="">
      <xdr:nvCxnSpPr>
        <xdr:cNvPr id="14396" name="直線コネクタ 60"/>
        <xdr:cNvCxnSpPr/>
      </xdr:nvCxnSpPr>
      <xdr:spPr>
        <a:xfrm>
          <a:off x="3797300" y="6435090"/>
          <a:ext cx="838835" cy="15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34</xdr:row>
      <xdr:rowOff>79375</xdr:rowOff>
    </xdr:from>
    <xdr:to>
      <xdr:col>7</xdr:col>
      <xdr:colOff>410210</xdr:colOff>
      <xdr:row>35</xdr:row>
      <xdr:rowOff>166370</xdr:rowOff>
    </xdr:to>
    <xdr:sp macro="" textlink="">
      <xdr:nvSpPr>
        <xdr:cNvPr id="14397" name="議会費平均値テキスト"/>
        <xdr:cNvSpPr txBox="1"/>
      </xdr:nvSpPr>
      <xdr:spPr>
        <a:xfrm>
          <a:off x="4686300" y="5908675"/>
          <a:ext cx="53403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10,907</a:t>
          </a:r>
        </a:p>
      </xdr:txBody>
    </xdr:sp>
    <xdr:clientData/>
  </xdr:twoCellAnchor>
  <xdr:twoCellAnchor>
    <xdr:from>
      <xdr:col>6</xdr:col>
      <xdr:colOff>460375</xdr:colOff>
      <xdr:row>35</xdr:row>
      <xdr:rowOff>56515</xdr:rowOff>
    </xdr:from>
    <xdr:to>
      <xdr:col>6</xdr:col>
      <xdr:colOff>561975</xdr:colOff>
      <xdr:row>35</xdr:row>
      <xdr:rowOff>158115</xdr:rowOff>
    </xdr:to>
    <xdr:sp macro="" textlink="">
      <xdr:nvSpPr>
        <xdr:cNvPr id="14398" name="フローチャート : 判断 62"/>
        <xdr:cNvSpPr/>
      </xdr:nvSpPr>
      <xdr:spPr>
        <a:xfrm>
          <a:off x="4584700" y="6057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36</xdr:row>
      <xdr:rowOff>121920</xdr:rowOff>
    </xdr:from>
    <xdr:to>
      <xdr:col>5</xdr:col>
      <xdr:colOff>358775</xdr:colOff>
      <xdr:row>37</xdr:row>
      <xdr:rowOff>91440</xdr:rowOff>
    </xdr:to>
    <xdr:cxnSp macro="">
      <xdr:nvCxnSpPr>
        <xdr:cNvPr id="14399" name="直線コネクタ 63"/>
        <xdr:cNvCxnSpPr/>
      </xdr:nvCxnSpPr>
      <xdr:spPr>
        <a:xfrm>
          <a:off x="2908300" y="6294120"/>
          <a:ext cx="889000" cy="1409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37</xdr:row>
      <xdr:rowOff>132080</xdr:rowOff>
    </xdr:from>
    <xdr:to>
      <xdr:col>5</xdr:col>
      <xdr:colOff>409575</xdr:colOff>
      <xdr:row>38</xdr:row>
      <xdr:rowOff>62230</xdr:rowOff>
    </xdr:to>
    <xdr:sp macro="" textlink="">
      <xdr:nvSpPr>
        <xdr:cNvPr id="14400" name="フローチャート : 判断 64"/>
        <xdr:cNvSpPr/>
      </xdr:nvSpPr>
      <xdr:spPr>
        <a:xfrm>
          <a:off x="3746500" y="6475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123825</xdr:colOff>
      <xdr:row>38</xdr:row>
      <xdr:rowOff>53340</xdr:rowOff>
    </xdr:from>
    <xdr:to>
      <xdr:col>5</xdr:col>
      <xdr:colOff>593725</xdr:colOff>
      <xdr:row>39</xdr:row>
      <xdr:rowOff>140335</xdr:rowOff>
    </xdr:to>
    <xdr:sp macro="" textlink="">
      <xdr:nvSpPr>
        <xdr:cNvPr id="14401" name="テキスト ボックス 65"/>
        <xdr:cNvSpPr txBox="1"/>
      </xdr:nvSpPr>
      <xdr:spPr>
        <a:xfrm>
          <a:off x="3562350" y="656844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7,610</a:t>
          </a:r>
        </a:p>
      </xdr:txBody>
    </xdr:sp>
    <xdr:clientData/>
  </xdr:twoCellAnchor>
  <xdr:twoCellAnchor>
    <xdr:from>
      <xdr:col>2</xdr:col>
      <xdr:colOff>638175</xdr:colOff>
      <xdr:row>36</xdr:row>
      <xdr:rowOff>113030</xdr:rowOff>
    </xdr:from>
    <xdr:to>
      <xdr:col>4</xdr:col>
      <xdr:colOff>155575</xdr:colOff>
      <xdr:row>36</xdr:row>
      <xdr:rowOff>121920</xdr:rowOff>
    </xdr:to>
    <xdr:cxnSp macro="">
      <xdr:nvCxnSpPr>
        <xdr:cNvPr id="14402" name="直線コネクタ 66"/>
        <xdr:cNvCxnSpPr/>
      </xdr:nvCxnSpPr>
      <xdr:spPr>
        <a:xfrm>
          <a:off x="2019300" y="6285230"/>
          <a:ext cx="889000" cy="88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37</xdr:row>
      <xdr:rowOff>144780</xdr:rowOff>
    </xdr:from>
    <xdr:to>
      <xdr:col>4</xdr:col>
      <xdr:colOff>206375</xdr:colOff>
      <xdr:row>38</xdr:row>
      <xdr:rowOff>74930</xdr:rowOff>
    </xdr:to>
    <xdr:sp macro="" textlink="">
      <xdr:nvSpPr>
        <xdr:cNvPr id="14403" name="フローチャート : 判断 67"/>
        <xdr:cNvSpPr/>
      </xdr:nvSpPr>
      <xdr:spPr>
        <a:xfrm>
          <a:off x="2857500" y="6488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606425</xdr:colOff>
      <xdr:row>38</xdr:row>
      <xdr:rowOff>66040</xdr:rowOff>
    </xdr:from>
    <xdr:to>
      <xdr:col>4</xdr:col>
      <xdr:colOff>390525</xdr:colOff>
      <xdr:row>39</xdr:row>
      <xdr:rowOff>153035</xdr:rowOff>
    </xdr:to>
    <xdr:sp macro="" textlink="">
      <xdr:nvSpPr>
        <xdr:cNvPr id="14404" name="テキスト ボックス 68"/>
        <xdr:cNvSpPr txBox="1"/>
      </xdr:nvSpPr>
      <xdr:spPr>
        <a:xfrm>
          <a:off x="2673350" y="658114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7,508</a:t>
          </a:r>
        </a:p>
      </xdr:txBody>
    </xdr:sp>
    <xdr:clientData/>
  </xdr:twoCellAnchor>
  <xdr:twoCellAnchor>
    <xdr:from>
      <xdr:col>1</xdr:col>
      <xdr:colOff>434975</xdr:colOff>
      <xdr:row>35</xdr:row>
      <xdr:rowOff>166370</xdr:rowOff>
    </xdr:from>
    <xdr:to>
      <xdr:col>2</xdr:col>
      <xdr:colOff>638175</xdr:colOff>
      <xdr:row>36</xdr:row>
      <xdr:rowOff>113030</xdr:rowOff>
    </xdr:to>
    <xdr:cxnSp macro="">
      <xdr:nvCxnSpPr>
        <xdr:cNvPr id="14405" name="直線コネクタ 69"/>
        <xdr:cNvCxnSpPr/>
      </xdr:nvCxnSpPr>
      <xdr:spPr>
        <a:xfrm>
          <a:off x="1130300" y="6167120"/>
          <a:ext cx="889000" cy="1181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37</xdr:row>
      <xdr:rowOff>123825</xdr:rowOff>
    </xdr:from>
    <xdr:to>
      <xdr:col>3</xdr:col>
      <xdr:colOff>3175</xdr:colOff>
      <xdr:row>38</xdr:row>
      <xdr:rowOff>53975</xdr:rowOff>
    </xdr:to>
    <xdr:sp macro="" textlink="">
      <xdr:nvSpPr>
        <xdr:cNvPr id="14406" name="フローチャート : 判断 70"/>
        <xdr:cNvSpPr/>
      </xdr:nvSpPr>
      <xdr:spPr>
        <a:xfrm>
          <a:off x="1968500" y="6467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402590</xdr:colOff>
      <xdr:row>38</xdr:row>
      <xdr:rowOff>45085</xdr:rowOff>
    </xdr:from>
    <xdr:to>
      <xdr:col>3</xdr:col>
      <xdr:colOff>186055</xdr:colOff>
      <xdr:row>39</xdr:row>
      <xdr:rowOff>132080</xdr:rowOff>
    </xdr:to>
    <xdr:sp macro="" textlink="">
      <xdr:nvSpPr>
        <xdr:cNvPr id="14407" name="テキスト ボックス 71"/>
        <xdr:cNvSpPr txBox="1"/>
      </xdr:nvSpPr>
      <xdr:spPr>
        <a:xfrm>
          <a:off x="1783715" y="656018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7,677</a:t>
          </a:r>
        </a:p>
      </xdr:txBody>
    </xdr:sp>
    <xdr:clientData/>
  </xdr:twoCellAnchor>
  <xdr:twoCellAnchor>
    <xdr:from>
      <xdr:col>1</xdr:col>
      <xdr:colOff>384175</xdr:colOff>
      <xdr:row>37</xdr:row>
      <xdr:rowOff>25400</xdr:rowOff>
    </xdr:from>
    <xdr:to>
      <xdr:col>1</xdr:col>
      <xdr:colOff>485775</xdr:colOff>
      <xdr:row>37</xdr:row>
      <xdr:rowOff>127000</xdr:rowOff>
    </xdr:to>
    <xdr:sp macro="" textlink="">
      <xdr:nvSpPr>
        <xdr:cNvPr id="14408" name="フローチャート : 判断 72"/>
        <xdr:cNvSpPr/>
      </xdr:nvSpPr>
      <xdr:spPr>
        <a:xfrm>
          <a:off x="1079500" y="6369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200025</xdr:colOff>
      <xdr:row>37</xdr:row>
      <xdr:rowOff>118110</xdr:rowOff>
    </xdr:from>
    <xdr:to>
      <xdr:col>1</xdr:col>
      <xdr:colOff>669290</xdr:colOff>
      <xdr:row>39</xdr:row>
      <xdr:rowOff>34290</xdr:rowOff>
    </xdr:to>
    <xdr:sp macro="" textlink="">
      <xdr:nvSpPr>
        <xdr:cNvPr id="14409" name="テキスト ボックス 73"/>
        <xdr:cNvSpPr txBox="1"/>
      </xdr:nvSpPr>
      <xdr:spPr>
        <a:xfrm>
          <a:off x="895350" y="646176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8,450</a:t>
          </a:r>
        </a:p>
      </xdr:txBody>
    </xdr:sp>
    <xdr:clientData/>
  </xdr:twoCellAnchor>
  <xdr:twoCellAnchor editAs="oneCell">
    <xdr:from>
      <xdr:col>6</xdr:col>
      <xdr:colOff>320675</xdr:colOff>
      <xdr:row>41</xdr:row>
      <xdr:rowOff>80010</xdr:rowOff>
    </xdr:from>
    <xdr:to>
      <xdr:col>7</xdr:col>
      <xdr:colOff>396240</xdr:colOff>
      <xdr:row>42</xdr:row>
      <xdr:rowOff>167640</xdr:rowOff>
    </xdr:to>
    <xdr:sp macro="" textlink="">
      <xdr:nvSpPr>
        <xdr:cNvPr id="14410" name="テキスト ボックス 74"/>
        <xdr:cNvSpPr txBox="1"/>
      </xdr:nvSpPr>
      <xdr:spPr>
        <a:xfrm>
          <a:off x="4445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41</xdr:row>
      <xdr:rowOff>80010</xdr:rowOff>
    </xdr:from>
    <xdr:to>
      <xdr:col>6</xdr:col>
      <xdr:colOff>243840</xdr:colOff>
      <xdr:row>42</xdr:row>
      <xdr:rowOff>167640</xdr:rowOff>
    </xdr:to>
    <xdr:sp macro="" textlink="">
      <xdr:nvSpPr>
        <xdr:cNvPr id="14411" name="テキスト ボックス 75"/>
        <xdr:cNvSpPr txBox="1"/>
      </xdr:nvSpPr>
      <xdr:spPr>
        <a:xfrm>
          <a:off x="3606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41</xdr:row>
      <xdr:rowOff>80010</xdr:rowOff>
    </xdr:from>
    <xdr:to>
      <xdr:col>5</xdr:col>
      <xdr:colOff>41275</xdr:colOff>
      <xdr:row>42</xdr:row>
      <xdr:rowOff>167640</xdr:rowOff>
    </xdr:to>
    <xdr:sp macro="" textlink="">
      <xdr:nvSpPr>
        <xdr:cNvPr id="14412" name="テキスト ボックス 76"/>
        <xdr:cNvSpPr txBox="1"/>
      </xdr:nvSpPr>
      <xdr:spPr>
        <a:xfrm>
          <a:off x="2717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41</xdr:row>
      <xdr:rowOff>80010</xdr:rowOff>
    </xdr:from>
    <xdr:to>
      <xdr:col>3</xdr:col>
      <xdr:colOff>523875</xdr:colOff>
      <xdr:row>42</xdr:row>
      <xdr:rowOff>167640</xdr:rowOff>
    </xdr:to>
    <xdr:sp macro="" textlink="">
      <xdr:nvSpPr>
        <xdr:cNvPr id="14413" name="テキスト ボックス 77"/>
        <xdr:cNvSpPr txBox="1"/>
      </xdr:nvSpPr>
      <xdr:spPr>
        <a:xfrm>
          <a:off x="182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41</xdr:row>
      <xdr:rowOff>80010</xdr:rowOff>
    </xdr:from>
    <xdr:to>
      <xdr:col>2</xdr:col>
      <xdr:colOff>320675</xdr:colOff>
      <xdr:row>42</xdr:row>
      <xdr:rowOff>167640</xdr:rowOff>
    </xdr:to>
    <xdr:sp macro="" textlink="">
      <xdr:nvSpPr>
        <xdr:cNvPr id="14414" name="テキスト ボックス 78"/>
        <xdr:cNvSpPr txBox="1"/>
      </xdr:nvSpPr>
      <xdr:spPr>
        <a:xfrm>
          <a:off x="93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37</xdr:row>
      <xdr:rowOff>55880</xdr:rowOff>
    </xdr:from>
    <xdr:to>
      <xdr:col>6</xdr:col>
      <xdr:colOff>561975</xdr:colOff>
      <xdr:row>37</xdr:row>
      <xdr:rowOff>157480</xdr:rowOff>
    </xdr:to>
    <xdr:sp macro="" textlink="">
      <xdr:nvSpPr>
        <xdr:cNvPr id="14415" name="円/楕円 79"/>
        <xdr:cNvSpPr/>
      </xdr:nvSpPr>
      <xdr:spPr>
        <a:xfrm>
          <a:off x="4584700" y="6399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37</xdr:row>
      <xdr:rowOff>34290</xdr:rowOff>
    </xdr:from>
    <xdr:to>
      <xdr:col>7</xdr:col>
      <xdr:colOff>345440</xdr:colOff>
      <xdr:row>38</xdr:row>
      <xdr:rowOff>121920</xdr:rowOff>
    </xdr:to>
    <xdr:sp macro="" textlink="">
      <xdr:nvSpPr>
        <xdr:cNvPr id="14416" name="議会費該当値テキスト"/>
        <xdr:cNvSpPr txBox="1"/>
      </xdr:nvSpPr>
      <xdr:spPr>
        <a:xfrm>
          <a:off x="4686300" y="637794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8,211</a:t>
          </a:r>
        </a:p>
      </xdr:txBody>
    </xdr:sp>
    <xdr:clientData/>
  </xdr:twoCellAnchor>
  <xdr:twoCellAnchor>
    <xdr:from>
      <xdr:col>5</xdr:col>
      <xdr:colOff>307975</xdr:colOff>
      <xdr:row>37</xdr:row>
      <xdr:rowOff>40640</xdr:rowOff>
    </xdr:from>
    <xdr:to>
      <xdr:col>5</xdr:col>
      <xdr:colOff>409575</xdr:colOff>
      <xdr:row>37</xdr:row>
      <xdr:rowOff>142240</xdr:rowOff>
    </xdr:to>
    <xdr:sp macro="" textlink="">
      <xdr:nvSpPr>
        <xdr:cNvPr id="14417" name="円/楕円 81"/>
        <xdr:cNvSpPr/>
      </xdr:nvSpPr>
      <xdr:spPr>
        <a:xfrm>
          <a:off x="3746500" y="6384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123825</xdr:colOff>
      <xdr:row>35</xdr:row>
      <xdr:rowOff>158750</xdr:rowOff>
    </xdr:from>
    <xdr:to>
      <xdr:col>5</xdr:col>
      <xdr:colOff>593725</xdr:colOff>
      <xdr:row>37</xdr:row>
      <xdr:rowOff>74930</xdr:rowOff>
    </xdr:to>
    <xdr:sp macro="" textlink="">
      <xdr:nvSpPr>
        <xdr:cNvPr id="14418" name="テキスト ボックス 82"/>
        <xdr:cNvSpPr txBox="1"/>
      </xdr:nvSpPr>
      <xdr:spPr>
        <a:xfrm>
          <a:off x="3562350" y="615950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8,332</a:t>
          </a:r>
        </a:p>
      </xdr:txBody>
    </xdr:sp>
    <xdr:clientData/>
  </xdr:twoCellAnchor>
  <xdr:twoCellAnchor>
    <xdr:from>
      <xdr:col>4</xdr:col>
      <xdr:colOff>104775</xdr:colOff>
      <xdr:row>36</xdr:row>
      <xdr:rowOff>71120</xdr:rowOff>
    </xdr:from>
    <xdr:to>
      <xdr:col>4</xdr:col>
      <xdr:colOff>206375</xdr:colOff>
      <xdr:row>37</xdr:row>
      <xdr:rowOff>1270</xdr:rowOff>
    </xdr:to>
    <xdr:sp macro="" textlink="">
      <xdr:nvSpPr>
        <xdr:cNvPr id="14419" name="円/楕円 83"/>
        <xdr:cNvSpPr/>
      </xdr:nvSpPr>
      <xdr:spPr>
        <a:xfrm>
          <a:off x="2857500" y="624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606425</xdr:colOff>
      <xdr:row>35</xdr:row>
      <xdr:rowOff>17780</xdr:rowOff>
    </xdr:from>
    <xdr:to>
      <xdr:col>4</xdr:col>
      <xdr:colOff>390525</xdr:colOff>
      <xdr:row>36</xdr:row>
      <xdr:rowOff>104775</xdr:rowOff>
    </xdr:to>
    <xdr:sp macro="" textlink="">
      <xdr:nvSpPr>
        <xdr:cNvPr id="14420" name="テキスト ボックス 84"/>
        <xdr:cNvSpPr txBox="1"/>
      </xdr:nvSpPr>
      <xdr:spPr>
        <a:xfrm>
          <a:off x="2673350" y="601853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9,441</a:t>
          </a:r>
        </a:p>
      </xdr:txBody>
    </xdr:sp>
    <xdr:clientData/>
  </xdr:twoCellAnchor>
  <xdr:twoCellAnchor>
    <xdr:from>
      <xdr:col>2</xdr:col>
      <xdr:colOff>587375</xdr:colOff>
      <xdr:row>36</xdr:row>
      <xdr:rowOff>62230</xdr:rowOff>
    </xdr:from>
    <xdr:to>
      <xdr:col>3</xdr:col>
      <xdr:colOff>3175</xdr:colOff>
      <xdr:row>36</xdr:row>
      <xdr:rowOff>163830</xdr:rowOff>
    </xdr:to>
    <xdr:sp macro="" textlink="">
      <xdr:nvSpPr>
        <xdr:cNvPr id="14421" name="円/楕円 85"/>
        <xdr:cNvSpPr/>
      </xdr:nvSpPr>
      <xdr:spPr>
        <a:xfrm>
          <a:off x="1968500" y="6234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402590</xdr:colOff>
      <xdr:row>35</xdr:row>
      <xdr:rowOff>8890</xdr:rowOff>
    </xdr:from>
    <xdr:to>
      <xdr:col>3</xdr:col>
      <xdr:colOff>186055</xdr:colOff>
      <xdr:row>36</xdr:row>
      <xdr:rowOff>95885</xdr:rowOff>
    </xdr:to>
    <xdr:sp macro="" textlink="">
      <xdr:nvSpPr>
        <xdr:cNvPr id="14422" name="テキスト ボックス 86"/>
        <xdr:cNvSpPr txBox="1"/>
      </xdr:nvSpPr>
      <xdr:spPr>
        <a:xfrm>
          <a:off x="1783715" y="600964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9,511</a:t>
          </a:r>
        </a:p>
      </xdr:txBody>
    </xdr:sp>
    <xdr:clientData/>
  </xdr:twoCellAnchor>
  <xdr:twoCellAnchor>
    <xdr:from>
      <xdr:col>1</xdr:col>
      <xdr:colOff>384175</xdr:colOff>
      <xdr:row>35</xdr:row>
      <xdr:rowOff>114935</xdr:rowOff>
    </xdr:from>
    <xdr:to>
      <xdr:col>1</xdr:col>
      <xdr:colOff>485775</xdr:colOff>
      <xdr:row>36</xdr:row>
      <xdr:rowOff>45085</xdr:rowOff>
    </xdr:to>
    <xdr:sp macro="" textlink="">
      <xdr:nvSpPr>
        <xdr:cNvPr id="14423" name="円/楕円 87"/>
        <xdr:cNvSpPr/>
      </xdr:nvSpPr>
      <xdr:spPr>
        <a:xfrm>
          <a:off x="1079500" y="6115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34</xdr:row>
      <xdr:rowOff>61595</xdr:rowOff>
    </xdr:from>
    <xdr:to>
      <xdr:col>2</xdr:col>
      <xdr:colOff>15875</xdr:colOff>
      <xdr:row>35</xdr:row>
      <xdr:rowOff>149225</xdr:rowOff>
    </xdr:to>
    <xdr:sp macro="" textlink="">
      <xdr:nvSpPr>
        <xdr:cNvPr id="14424" name="テキスト ボックス 88"/>
        <xdr:cNvSpPr txBox="1"/>
      </xdr:nvSpPr>
      <xdr:spPr>
        <a:xfrm>
          <a:off x="862965" y="589089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10,443</a:t>
          </a:r>
        </a:p>
      </xdr:txBody>
    </xdr:sp>
    <xdr:clientData/>
  </xdr:twoCellAnchor>
  <xdr:twoCellAnchor>
    <xdr:from>
      <xdr:col>1</xdr:col>
      <xdr:colOff>66675</xdr:colOff>
      <xdr:row>43</xdr:row>
      <xdr:rowOff>57150</xdr:rowOff>
    </xdr:from>
    <xdr:to>
      <xdr:col>7</xdr:col>
      <xdr:colOff>638175</xdr:colOff>
      <xdr:row>45</xdr:row>
      <xdr:rowOff>31750</xdr:rowOff>
    </xdr:to>
    <xdr:sp macro="" textlink="">
      <xdr:nvSpPr>
        <xdr:cNvPr id="14425"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14426" name="正方形/長方形 90"/>
        <xdr:cNvSpPr/>
      </xdr:nvSpPr>
      <xdr:spPr>
        <a:xfrm>
          <a:off x="8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14427" name="正方形/長方形 91"/>
        <xdr:cNvSpPr/>
      </xdr:nvSpPr>
      <xdr:spPr>
        <a:xfrm>
          <a:off x="8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19/107</a:t>
          </a: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14428" name="正方形/長方形 92"/>
        <xdr:cNvSpPr/>
      </xdr:nvSpPr>
      <xdr:spPr>
        <a:xfrm>
          <a:off x="190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14429" name="正方形/長方形 93"/>
        <xdr:cNvSpPr/>
      </xdr:nvSpPr>
      <xdr:spPr>
        <a:xfrm>
          <a:off x="190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53,097</a:t>
          </a: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14430" name="正方形/長方形 94"/>
        <xdr:cNvSpPr/>
      </xdr:nvSpPr>
      <xdr:spPr>
        <a:xfrm>
          <a:off x="3048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14431" name="正方形/長方形 95"/>
        <xdr:cNvSpPr/>
      </xdr:nvSpPr>
      <xdr:spPr>
        <a:xfrm>
          <a:off x="3048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60,416</a:t>
          </a: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14432" name="正方形/長方形 96"/>
        <xdr:cNvSpPr/>
      </xdr:nvSpPr>
      <xdr:spPr>
        <a:xfrm>
          <a:off x="762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47</xdr:row>
      <xdr:rowOff>6350</xdr:rowOff>
    </xdr:from>
    <xdr:to>
      <xdr:col>1</xdr:col>
      <xdr:colOff>378460</xdr:colOff>
      <xdr:row>48</xdr:row>
      <xdr:rowOff>59690</xdr:rowOff>
    </xdr:to>
    <xdr:sp macro="" textlink="">
      <xdr:nvSpPr>
        <xdr:cNvPr id="14433" name="テキスト ボックス 97"/>
        <xdr:cNvSpPr txBox="1"/>
      </xdr:nvSpPr>
      <xdr:spPr>
        <a:xfrm>
          <a:off x="723900" y="8064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61</xdr:row>
      <xdr:rowOff>82550</xdr:rowOff>
    </xdr:from>
    <xdr:to>
      <xdr:col>7</xdr:col>
      <xdr:colOff>638175</xdr:colOff>
      <xdr:row>61</xdr:row>
      <xdr:rowOff>82550</xdr:rowOff>
    </xdr:to>
    <xdr:cxnSp macro="">
      <xdr:nvCxnSpPr>
        <xdr:cNvPr id="14434" name="直線コネクタ 98"/>
        <xdr:cNvCxnSpPr/>
      </xdr:nvCxnSpPr>
      <xdr:spPr>
        <a:xfrm>
          <a:off x="762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99060</xdr:rowOff>
    </xdr:from>
    <xdr:to>
      <xdr:col>7</xdr:col>
      <xdr:colOff>638175</xdr:colOff>
      <xdr:row>59</xdr:row>
      <xdr:rowOff>99060</xdr:rowOff>
    </xdr:to>
    <xdr:cxnSp macro="">
      <xdr:nvCxnSpPr>
        <xdr:cNvPr id="14435" name="直線コネクタ 99"/>
        <xdr:cNvCxnSpPr/>
      </xdr:nvCxnSpPr>
      <xdr:spPr>
        <a:xfrm>
          <a:off x="762000" y="10214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58</xdr:row>
      <xdr:rowOff>128270</xdr:rowOff>
    </xdr:from>
    <xdr:to>
      <xdr:col>1</xdr:col>
      <xdr:colOff>66675</xdr:colOff>
      <xdr:row>60</xdr:row>
      <xdr:rowOff>44450</xdr:rowOff>
    </xdr:to>
    <xdr:sp macro="" textlink="">
      <xdr:nvSpPr>
        <xdr:cNvPr id="14436" name="テキスト ボックス 100"/>
        <xdr:cNvSpPr txBox="1"/>
      </xdr:nvSpPr>
      <xdr:spPr>
        <a:xfrm>
          <a:off x="513080" y="1007237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57</xdr:row>
      <xdr:rowOff>114935</xdr:rowOff>
    </xdr:from>
    <xdr:to>
      <xdr:col>7</xdr:col>
      <xdr:colOff>638175</xdr:colOff>
      <xdr:row>57</xdr:row>
      <xdr:rowOff>114935</xdr:rowOff>
    </xdr:to>
    <xdr:cxnSp macro="">
      <xdr:nvCxnSpPr>
        <xdr:cNvPr id="14437" name="直線コネクタ 101"/>
        <xdr:cNvCxnSpPr/>
      </xdr:nvCxnSpPr>
      <xdr:spPr>
        <a:xfrm>
          <a:off x="762000" y="9887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56</xdr:row>
      <xdr:rowOff>144145</xdr:rowOff>
    </xdr:from>
    <xdr:to>
      <xdr:col>1</xdr:col>
      <xdr:colOff>66675</xdr:colOff>
      <xdr:row>58</xdr:row>
      <xdr:rowOff>59690</xdr:rowOff>
    </xdr:to>
    <xdr:sp macro="" textlink="">
      <xdr:nvSpPr>
        <xdr:cNvPr id="14438" name="テキスト ボックス 102"/>
        <xdr:cNvSpPr txBox="1"/>
      </xdr:nvSpPr>
      <xdr:spPr>
        <a:xfrm>
          <a:off x="166370" y="9745345"/>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xdr:col>
      <xdr:colOff>66675</xdr:colOff>
      <xdr:row>55</xdr:row>
      <xdr:rowOff>132080</xdr:rowOff>
    </xdr:from>
    <xdr:to>
      <xdr:col>7</xdr:col>
      <xdr:colOff>638175</xdr:colOff>
      <xdr:row>55</xdr:row>
      <xdr:rowOff>132080</xdr:rowOff>
    </xdr:to>
    <xdr:cxnSp macro="">
      <xdr:nvCxnSpPr>
        <xdr:cNvPr id="14439" name="直線コネクタ 103"/>
        <xdr:cNvCxnSpPr/>
      </xdr:nvCxnSpPr>
      <xdr:spPr>
        <a:xfrm>
          <a:off x="762000" y="9561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54</xdr:row>
      <xdr:rowOff>160655</xdr:rowOff>
    </xdr:from>
    <xdr:to>
      <xdr:col>1</xdr:col>
      <xdr:colOff>66675</xdr:colOff>
      <xdr:row>56</xdr:row>
      <xdr:rowOff>76835</xdr:rowOff>
    </xdr:to>
    <xdr:sp macro="" textlink="">
      <xdr:nvSpPr>
        <xdr:cNvPr id="14440" name="テキスト ボックス 104"/>
        <xdr:cNvSpPr txBox="1"/>
      </xdr:nvSpPr>
      <xdr:spPr>
        <a:xfrm>
          <a:off x="166370" y="9418955"/>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xdr:col>
      <xdr:colOff>66675</xdr:colOff>
      <xdr:row>53</xdr:row>
      <xdr:rowOff>147955</xdr:rowOff>
    </xdr:from>
    <xdr:to>
      <xdr:col>7</xdr:col>
      <xdr:colOff>638175</xdr:colOff>
      <xdr:row>53</xdr:row>
      <xdr:rowOff>147955</xdr:rowOff>
    </xdr:to>
    <xdr:cxnSp macro="">
      <xdr:nvCxnSpPr>
        <xdr:cNvPr id="14441" name="直線コネクタ 105"/>
        <xdr:cNvCxnSpPr/>
      </xdr:nvCxnSpPr>
      <xdr:spPr>
        <a:xfrm>
          <a:off x="762000" y="9234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53</xdr:row>
      <xdr:rowOff>6350</xdr:rowOff>
    </xdr:from>
    <xdr:to>
      <xdr:col>1</xdr:col>
      <xdr:colOff>66675</xdr:colOff>
      <xdr:row>54</xdr:row>
      <xdr:rowOff>93345</xdr:rowOff>
    </xdr:to>
    <xdr:sp macro="" textlink="">
      <xdr:nvSpPr>
        <xdr:cNvPr id="14442" name="テキスト ボックス 106"/>
        <xdr:cNvSpPr txBox="1"/>
      </xdr:nvSpPr>
      <xdr:spPr>
        <a:xfrm>
          <a:off x="166370" y="909320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xdr:col>
      <xdr:colOff>66675</xdr:colOff>
      <xdr:row>51</xdr:row>
      <xdr:rowOff>164465</xdr:rowOff>
    </xdr:from>
    <xdr:to>
      <xdr:col>7</xdr:col>
      <xdr:colOff>638175</xdr:colOff>
      <xdr:row>51</xdr:row>
      <xdr:rowOff>164465</xdr:rowOff>
    </xdr:to>
    <xdr:cxnSp macro="">
      <xdr:nvCxnSpPr>
        <xdr:cNvPr id="14443" name="直線コネクタ 107"/>
        <xdr:cNvCxnSpPr/>
      </xdr:nvCxnSpPr>
      <xdr:spPr>
        <a:xfrm>
          <a:off x="762000" y="8908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51</xdr:row>
      <xdr:rowOff>22225</xdr:rowOff>
    </xdr:from>
    <xdr:to>
      <xdr:col>1</xdr:col>
      <xdr:colOff>66675</xdr:colOff>
      <xdr:row>52</xdr:row>
      <xdr:rowOff>109220</xdr:rowOff>
    </xdr:to>
    <xdr:sp macro="" textlink="">
      <xdr:nvSpPr>
        <xdr:cNvPr id="14444" name="テキスト ボックス 108"/>
        <xdr:cNvSpPr txBox="1"/>
      </xdr:nvSpPr>
      <xdr:spPr>
        <a:xfrm>
          <a:off x="166370" y="8766175"/>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xdr:col>
      <xdr:colOff>66675</xdr:colOff>
      <xdr:row>50</xdr:row>
      <xdr:rowOff>8890</xdr:rowOff>
    </xdr:from>
    <xdr:to>
      <xdr:col>7</xdr:col>
      <xdr:colOff>638175</xdr:colOff>
      <xdr:row>50</xdr:row>
      <xdr:rowOff>8890</xdr:rowOff>
    </xdr:to>
    <xdr:cxnSp macro="">
      <xdr:nvCxnSpPr>
        <xdr:cNvPr id="14445" name="直線コネクタ 109"/>
        <xdr:cNvCxnSpPr/>
      </xdr:nvCxnSpPr>
      <xdr:spPr>
        <a:xfrm>
          <a:off x="762000" y="8581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49</xdr:row>
      <xdr:rowOff>38100</xdr:rowOff>
    </xdr:from>
    <xdr:to>
      <xdr:col>1</xdr:col>
      <xdr:colOff>66675</xdr:colOff>
      <xdr:row>50</xdr:row>
      <xdr:rowOff>125730</xdr:rowOff>
    </xdr:to>
    <xdr:sp macro="" textlink="">
      <xdr:nvSpPr>
        <xdr:cNvPr id="14446" name="テキスト ボックス 110"/>
        <xdr:cNvSpPr txBox="1"/>
      </xdr:nvSpPr>
      <xdr:spPr>
        <a:xfrm>
          <a:off x="166370" y="843915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500,000</a:t>
          </a:r>
        </a:p>
      </xdr:txBody>
    </xdr:sp>
    <xdr:clientData/>
  </xdr:twoCellAnchor>
  <xdr:twoCellAnchor>
    <xdr:from>
      <xdr:col>1</xdr:col>
      <xdr:colOff>66675</xdr:colOff>
      <xdr:row>48</xdr:row>
      <xdr:rowOff>25400</xdr:rowOff>
    </xdr:from>
    <xdr:to>
      <xdr:col>7</xdr:col>
      <xdr:colOff>638175</xdr:colOff>
      <xdr:row>48</xdr:row>
      <xdr:rowOff>25400</xdr:rowOff>
    </xdr:to>
    <xdr:cxnSp macro="">
      <xdr:nvCxnSpPr>
        <xdr:cNvPr id="14447" name="直線コネクタ 111"/>
        <xdr:cNvCxnSpPr/>
      </xdr:nvCxnSpPr>
      <xdr:spPr>
        <a:xfrm>
          <a:off x="762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47</xdr:row>
      <xdr:rowOff>54610</xdr:rowOff>
    </xdr:from>
    <xdr:to>
      <xdr:col>1</xdr:col>
      <xdr:colOff>66675</xdr:colOff>
      <xdr:row>48</xdr:row>
      <xdr:rowOff>141605</xdr:rowOff>
    </xdr:to>
    <xdr:sp macro="" textlink="">
      <xdr:nvSpPr>
        <xdr:cNvPr id="14448" name="テキスト ボックス 112"/>
        <xdr:cNvSpPr txBox="1"/>
      </xdr:nvSpPr>
      <xdr:spPr>
        <a:xfrm>
          <a:off x="166370" y="8112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600,000</a:t>
          </a: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14449" name="総務費グラフ枠"/>
        <xdr:cNvSpPr/>
      </xdr:nvSpPr>
      <xdr:spPr>
        <a:xfrm>
          <a:off x="762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49</xdr:row>
      <xdr:rowOff>86360</xdr:rowOff>
    </xdr:from>
    <xdr:to>
      <xdr:col>6</xdr:col>
      <xdr:colOff>510540</xdr:colOff>
      <xdr:row>58</xdr:row>
      <xdr:rowOff>99695</xdr:rowOff>
    </xdr:to>
    <xdr:cxnSp macro="">
      <xdr:nvCxnSpPr>
        <xdr:cNvPr id="14450" name="直線コネクタ 114"/>
        <xdr:cNvCxnSpPr/>
      </xdr:nvCxnSpPr>
      <xdr:spPr>
        <a:xfrm flipV="1">
          <a:off x="4633595" y="8487410"/>
          <a:ext cx="1270" cy="155638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58</xdr:row>
      <xdr:rowOff>103505</xdr:rowOff>
    </xdr:from>
    <xdr:to>
      <xdr:col>7</xdr:col>
      <xdr:colOff>410210</xdr:colOff>
      <xdr:row>60</xdr:row>
      <xdr:rowOff>19685</xdr:rowOff>
    </xdr:to>
    <xdr:sp macro="" textlink="">
      <xdr:nvSpPr>
        <xdr:cNvPr id="14451" name="総務費最小値テキスト"/>
        <xdr:cNvSpPr txBox="1"/>
      </xdr:nvSpPr>
      <xdr:spPr>
        <a:xfrm>
          <a:off x="4686300" y="1004760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52,204</a:t>
          </a:r>
        </a:p>
      </xdr:txBody>
    </xdr:sp>
    <xdr:clientData/>
  </xdr:twoCellAnchor>
  <xdr:twoCellAnchor>
    <xdr:from>
      <xdr:col>6</xdr:col>
      <xdr:colOff>422275</xdr:colOff>
      <xdr:row>58</xdr:row>
      <xdr:rowOff>99695</xdr:rowOff>
    </xdr:from>
    <xdr:to>
      <xdr:col>6</xdr:col>
      <xdr:colOff>600075</xdr:colOff>
      <xdr:row>58</xdr:row>
      <xdr:rowOff>99695</xdr:rowOff>
    </xdr:to>
    <xdr:cxnSp macro="">
      <xdr:nvCxnSpPr>
        <xdr:cNvPr id="14452" name="直線コネクタ 116"/>
        <xdr:cNvCxnSpPr/>
      </xdr:nvCxnSpPr>
      <xdr:spPr>
        <a:xfrm>
          <a:off x="4546600" y="100437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48</xdr:row>
      <xdr:rowOff>32385</xdr:rowOff>
    </xdr:from>
    <xdr:to>
      <xdr:col>7</xdr:col>
      <xdr:colOff>474345</xdr:colOff>
      <xdr:row>49</xdr:row>
      <xdr:rowOff>119380</xdr:rowOff>
    </xdr:to>
    <xdr:sp macro="" textlink="">
      <xdr:nvSpPr>
        <xdr:cNvPr id="14453" name="総務費最大値テキスト"/>
        <xdr:cNvSpPr txBox="1"/>
      </xdr:nvSpPr>
      <xdr:spPr>
        <a:xfrm>
          <a:off x="4686300" y="826198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529,003</a:t>
          </a:r>
        </a:p>
      </xdr:txBody>
    </xdr:sp>
    <xdr:clientData/>
  </xdr:twoCellAnchor>
  <xdr:twoCellAnchor>
    <xdr:from>
      <xdr:col>6</xdr:col>
      <xdr:colOff>422275</xdr:colOff>
      <xdr:row>49</xdr:row>
      <xdr:rowOff>86360</xdr:rowOff>
    </xdr:from>
    <xdr:to>
      <xdr:col>6</xdr:col>
      <xdr:colOff>600075</xdr:colOff>
      <xdr:row>49</xdr:row>
      <xdr:rowOff>86360</xdr:rowOff>
    </xdr:to>
    <xdr:cxnSp macro="">
      <xdr:nvCxnSpPr>
        <xdr:cNvPr id="14454" name="直線コネクタ 118"/>
        <xdr:cNvCxnSpPr/>
      </xdr:nvCxnSpPr>
      <xdr:spPr>
        <a:xfrm>
          <a:off x="4546600" y="84874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55</xdr:row>
      <xdr:rowOff>12700</xdr:rowOff>
    </xdr:from>
    <xdr:to>
      <xdr:col>6</xdr:col>
      <xdr:colOff>511810</xdr:colOff>
      <xdr:row>55</xdr:row>
      <xdr:rowOff>76200</xdr:rowOff>
    </xdr:to>
    <xdr:cxnSp macro="">
      <xdr:nvCxnSpPr>
        <xdr:cNvPr id="14455" name="直線コネクタ 119"/>
        <xdr:cNvCxnSpPr/>
      </xdr:nvCxnSpPr>
      <xdr:spPr>
        <a:xfrm flipV="1">
          <a:off x="3797300" y="9442450"/>
          <a:ext cx="838835" cy="635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55</xdr:row>
      <xdr:rowOff>168275</xdr:rowOff>
    </xdr:from>
    <xdr:to>
      <xdr:col>7</xdr:col>
      <xdr:colOff>474345</xdr:colOff>
      <xdr:row>57</xdr:row>
      <xdr:rowOff>83820</xdr:rowOff>
    </xdr:to>
    <xdr:sp macro="" textlink="">
      <xdr:nvSpPr>
        <xdr:cNvPr id="14456" name="総務費平均値テキスト"/>
        <xdr:cNvSpPr txBox="1"/>
      </xdr:nvSpPr>
      <xdr:spPr>
        <a:xfrm>
          <a:off x="4686300" y="9598025"/>
          <a:ext cx="5981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166,628</a:t>
          </a:r>
        </a:p>
      </xdr:txBody>
    </xdr:sp>
    <xdr:clientData/>
  </xdr:twoCellAnchor>
  <xdr:twoCellAnchor>
    <xdr:from>
      <xdr:col>6</xdr:col>
      <xdr:colOff>460375</xdr:colOff>
      <xdr:row>56</xdr:row>
      <xdr:rowOff>18415</xdr:rowOff>
    </xdr:from>
    <xdr:to>
      <xdr:col>6</xdr:col>
      <xdr:colOff>561975</xdr:colOff>
      <xdr:row>56</xdr:row>
      <xdr:rowOff>120650</xdr:rowOff>
    </xdr:to>
    <xdr:sp macro="" textlink="">
      <xdr:nvSpPr>
        <xdr:cNvPr id="14457" name="フローチャート : 判断 121"/>
        <xdr:cNvSpPr/>
      </xdr:nvSpPr>
      <xdr:spPr>
        <a:xfrm>
          <a:off x="4584700" y="961961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55</xdr:row>
      <xdr:rowOff>76200</xdr:rowOff>
    </xdr:from>
    <xdr:to>
      <xdr:col>5</xdr:col>
      <xdr:colOff>358775</xdr:colOff>
      <xdr:row>55</xdr:row>
      <xdr:rowOff>79375</xdr:rowOff>
    </xdr:to>
    <xdr:cxnSp macro="">
      <xdr:nvCxnSpPr>
        <xdr:cNvPr id="14458" name="直線コネクタ 122"/>
        <xdr:cNvCxnSpPr/>
      </xdr:nvCxnSpPr>
      <xdr:spPr>
        <a:xfrm flipV="1">
          <a:off x="2908300" y="9505950"/>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27940</xdr:rowOff>
    </xdr:from>
    <xdr:to>
      <xdr:col>5</xdr:col>
      <xdr:colOff>409575</xdr:colOff>
      <xdr:row>57</xdr:row>
      <xdr:rowOff>129540</xdr:rowOff>
    </xdr:to>
    <xdr:sp macro="" textlink="">
      <xdr:nvSpPr>
        <xdr:cNvPr id="14459" name="フローチャート : 判断 123"/>
        <xdr:cNvSpPr/>
      </xdr:nvSpPr>
      <xdr:spPr>
        <a:xfrm>
          <a:off x="3746500" y="9800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59055</xdr:colOff>
      <xdr:row>57</xdr:row>
      <xdr:rowOff>120650</xdr:rowOff>
    </xdr:from>
    <xdr:to>
      <xdr:col>5</xdr:col>
      <xdr:colOff>657225</xdr:colOff>
      <xdr:row>59</xdr:row>
      <xdr:rowOff>36195</xdr:rowOff>
    </xdr:to>
    <xdr:sp macro="" textlink="">
      <xdr:nvSpPr>
        <xdr:cNvPr id="14460" name="テキスト ボックス 124"/>
        <xdr:cNvSpPr txBox="1"/>
      </xdr:nvSpPr>
      <xdr:spPr>
        <a:xfrm>
          <a:off x="3497580" y="989330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111,188</a:t>
          </a:r>
        </a:p>
      </xdr:txBody>
    </xdr:sp>
    <xdr:clientData/>
  </xdr:twoCellAnchor>
  <xdr:twoCellAnchor>
    <xdr:from>
      <xdr:col>2</xdr:col>
      <xdr:colOff>638175</xdr:colOff>
      <xdr:row>55</xdr:row>
      <xdr:rowOff>79375</xdr:rowOff>
    </xdr:from>
    <xdr:to>
      <xdr:col>4</xdr:col>
      <xdr:colOff>155575</xdr:colOff>
      <xdr:row>56</xdr:row>
      <xdr:rowOff>86995</xdr:rowOff>
    </xdr:to>
    <xdr:cxnSp macro="">
      <xdr:nvCxnSpPr>
        <xdr:cNvPr id="14461" name="直線コネクタ 125"/>
        <xdr:cNvCxnSpPr/>
      </xdr:nvCxnSpPr>
      <xdr:spPr>
        <a:xfrm flipV="1">
          <a:off x="2019300" y="9509125"/>
          <a:ext cx="889000" cy="1790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19685</xdr:rowOff>
    </xdr:from>
    <xdr:to>
      <xdr:col>4</xdr:col>
      <xdr:colOff>206375</xdr:colOff>
      <xdr:row>57</xdr:row>
      <xdr:rowOff>121285</xdr:rowOff>
    </xdr:to>
    <xdr:sp macro="" textlink="">
      <xdr:nvSpPr>
        <xdr:cNvPr id="14462" name="フローチャート : 判断 126"/>
        <xdr:cNvSpPr/>
      </xdr:nvSpPr>
      <xdr:spPr>
        <a:xfrm>
          <a:off x="2857500" y="9792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541655</xdr:colOff>
      <xdr:row>57</xdr:row>
      <xdr:rowOff>112395</xdr:rowOff>
    </xdr:from>
    <xdr:to>
      <xdr:col>4</xdr:col>
      <xdr:colOff>454660</xdr:colOff>
      <xdr:row>59</xdr:row>
      <xdr:rowOff>27940</xdr:rowOff>
    </xdr:to>
    <xdr:sp macro="" textlink="">
      <xdr:nvSpPr>
        <xdr:cNvPr id="14463" name="テキスト ボックス 127"/>
        <xdr:cNvSpPr txBox="1"/>
      </xdr:nvSpPr>
      <xdr:spPr>
        <a:xfrm>
          <a:off x="2608580" y="988504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113,632</a:t>
          </a:r>
        </a:p>
      </xdr:txBody>
    </xdr:sp>
    <xdr:clientData/>
  </xdr:twoCellAnchor>
  <xdr:twoCellAnchor>
    <xdr:from>
      <xdr:col>1</xdr:col>
      <xdr:colOff>434975</xdr:colOff>
      <xdr:row>56</xdr:row>
      <xdr:rowOff>86995</xdr:rowOff>
    </xdr:from>
    <xdr:to>
      <xdr:col>2</xdr:col>
      <xdr:colOff>638175</xdr:colOff>
      <xdr:row>56</xdr:row>
      <xdr:rowOff>120650</xdr:rowOff>
    </xdr:to>
    <xdr:cxnSp macro="">
      <xdr:nvCxnSpPr>
        <xdr:cNvPr id="14464" name="直線コネクタ 128"/>
        <xdr:cNvCxnSpPr/>
      </xdr:nvCxnSpPr>
      <xdr:spPr>
        <a:xfrm flipV="1">
          <a:off x="1130300" y="9688195"/>
          <a:ext cx="889000" cy="336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56515</xdr:rowOff>
    </xdr:from>
    <xdr:to>
      <xdr:col>3</xdr:col>
      <xdr:colOff>3175</xdr:colOff>
      <xdr:row>57</xdr:row>
      <xdr:rowOff>158115</xdr:rowOff>
    </xdr:to>
    <xdr:sp macro="" textlink="">
      <xdr:nvSpPr>
        <xdr:cNvPr id="14465" name="フローチャート : 判断 129"/>
        <xdr:cNvSpPr/>
      </xdr:nvSpPr>
      <xdr:spPr>
        <a:xfrm>
          <a:off x="1968500" y="9829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338455</xdr:colOff>
      <xdr:row>57</xdr:row>
      <xdr:rowOff>149225</xdr:rowOff>
    </xdr:from>
    <xdr:to>
      <xdr:col>3</xdr:col>
      <xdr:colOff>251460</xdr:colOff>
      <xdr:row>59</xdr:row>
      <xdr:rowOff>65405</xdr:rowOff>
    </xdr:to>
    <xdr:sp macro="" textlink="">
      <xdr:nvSpPr>
        <xdr:cNvPr id="14466" name="テキスト ボックス 130"/>
        <xdr:cNvSpPr txBox="1"/>
      </xdr:nvSpPr>
      <xdr:spPr>
        <a:xfrm>
          <a:off x="1719580" y="992187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102,473</a:t>
          </a:r>
        </a:p>
      </xdr:txBody>
    </xdr:sp>
    <xdr:clientData/>
  </xdr:twoCellAnchor>
  <xdr:twoCellAnchor>
    <xdr:from>
      <xdr:col>1</xdr:col>
      <xdr:colOff>384175</xdr:colOff>
      <xdr:row>57</xdr:row>
      <xdr:rowOff>43180</xdr:rowOff>
    </xdr:from>
    <xdr:to>
      <xdr:col>1</xdr:col>
      <xdr:colOff>485775</xdr:colOff>
      <xdr:row>57</xdr:row>
      <xdr:rowOff>144780</xdr:rowOff>
    </xdr:to>
    <xdr:sp macro="" textlink="">
      <xdr:nvSpPr>
        <xdr:cNvPr id="14467" name="フローチャート : 判断 131"/>
        <xdr:cNvSpPr/>
      </xdr:nvSpPr>
      <xdr:spPr>
        <a:xfrm>
          <a:off x="1079500" y="9815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135255</xdr:colOff>
      <xdr:row>57</xdr:row>
      <xdr:rowOff>135890</xdr:rowOff>
    </xdr:from>
    <xdr:to>
      <xdr:col>2</xdr:col>
      <xdr:colOff>48260</xdr:colOff>
      <xdr:row>59</xdr:row>
      <xdr:rowOff>52070</xdr:rowOff>
    </xdr:to>
    <xdr:sp macro="" textlink="">
      <xdr:nvSpPr>
        <xdr:cNvPr id="14468" name="テキスト ボックス 132"/>
        <xdr:cNvSpPr txBox="1"/>
      </xdr:nvSpPr>
      <xdr:spPr>
        <a:xfrm>
          <a:off x="830580" y="990854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106,452</a:t>
          </a:r>
        </a:p>
      </xdr:txBody>
    </xdr:sp>
    <xdr:clientData/>
  </xdr:twoCellAnchor>
  <xdr:twoCellAnchor editAs="oneCell">
    <xdr:from>
      <xdr:col>6</xdr:col>
      <xdr:colOff>320675</xdr:colOff>
      <xdr:row>61</xdr:row>
      <xdr:rowOff>80010</xdr:rowOff>
    </xdr:from>
    <xdr:to>
      <xdr:col>7</xdr:col>
      <xdr:colOff>396240</xdr:colOff>
      <xdr:row>62</xdr:row>
      <xdr:rowOff>167640</xdr:rowOff>
    </xdr:to>
    <xdr:sp macro="" textlink="">
      <xdr:nvSpPr>
        <xdr:cNvPr id="14469" name="テキスト ボックス 133"/>
        <xdr:cNvSpPr txBox="1"/>
      </xdr:nvSpPr>
      <xdr:spPr>
        <a:xfrm>
          <a:off x="4445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61</xdr:row>
      <xdr:rowOff>80010</xdr:rowOff>
    </xdr:from>
    <xdr:to>
      <xdr:col>6</xdr:col>
      <xdr:colOff>243840</xdr:colOff>
      <xdr:row>62</xdr:row>
      <xdr:rowOff>167640</xdr:rowOff>
    </xdr:to>
    <xdr:sp macro="" textlink="">
      <xdr:nvSpPr>
        <xdr:cNvPr id="14470" name="テキスト ボックス 134"/>
        <xdr:cNvSpPr txBox="1"/>
      </xdr:nvSpPr>
      <xdr:spPr>
        <a:xfrm>
          <a:off x="3606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61</xdr:row>
      <xdr:rowOff>80010</xdr:rowOff>
    </xdr:from>
    <xdr:to>
      <xdr:col>5</xdr:col>
      <xdr:colOff>41275</xdr:colOff>
      <xdr:row>62</xdr:row>
      <xdr:rowOff>167640</xdr:rowOff>
    </xdr:to>
    <xdr:sp macro="" textlink="">
      <xdr:nvSpPr>
        <xdr:cNvPr id="14471" name="テキスト ボックス 135"/>
        <xdr:cNvSpPr txBox="1"/>
      </xdr:nvSpPr>
      <xdr:spPr>
        <a:xfrm>
          <a:off x="2717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61</xdr:row>
      <xdr:rowOff>80010</xdr:rowOff>
    </xdr:from>
    <xdr:to>
      <xdr:col>3</xdr:col>
      <xdr:colOff>523875</xdr:colOff>
      <xdr:row>62</xdr:row>
      <xdr:rowOff>167640</xdr:rowOff>
    </xdr:to>
    <xdr:sp macro="" textlink="">
      <xdr:nvSpPr>
        <xdr:cNvPr id="14472" name="テキスト ボックス 136"/>
        <xdr:cNvSpPr txBox="1"/>
      </xdr:nvSpPr>
      <xdr:spPr>
        <a:xfrm>
          <a:off x="182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61</xdr:row>
      <xdr:rowOff>80010</xdr:rowOff>
    </xdr:from>
    <xdr:to>
      <xdr:col>2</xdr:col>
      <xdr:colOff>320675</xdr:colOff>
      <xdr:row>62</xdr:row>
      <xdr:rowOff>167640</xdr:rowOff>
    </xdr:to>
    <xdr:sp macro="" textlink="">
      <xdr:nvSpPr>
        <xdr:cNvPr id="14473" name="テキスト ボックス 137"/>
        <xdr:cNvSpPr txBox="1"/>
      </xdr:nvSpPr>
      <xdr:spPr>
        <a:xfrm>
          <a:off x="93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54</xdr:row>
      <xdr:rowOff>133350</xdr:rowOff>
    </xdr:from>
    <xdr:to>
      <xdr:col>6</xdr:col>
      <xdr:colOff>561975</xdr:colOff>
      <xdr:row>55</xdr:row>
      <xdr:rowOff>63500</xdr:rowOff>
    </xdr:to>
    <xdr:sp macro="" textlink="">
      <xdr:nvSpPr>
        <xdr:cNvPr id="14474" name="円/楕円 138"/>
        <xdr:cNvSpPr/>
      </xdr:nvSpPr>
      <xdr:spPr>
        <a:xfrm>
          <a:off x="4584700" y="9391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53</xdr:row>
      <xdr:rowOff>156210</xdr:rowOff>
    </xdr:from>
    <xdr:to>
      <xdr:col>7</xdr:col>
      <xdr:colOff>474345</xdr:colOff>
      <xdr:row>55</xdr:row>
      <xdr:rowOff>71755</xdr:rowOff>
    </xdr:to>
    <xdr:sp macro="" textlink="">
      <xdr:nvSpPr>
        <xdr:cNvPr id="14475" name="総務費該当値テキスト"/>
        <xdr:cNvSpPr txBox="1"/>
      </xdr:nvSpPr>
      <xdr:spPr>
        <a:xfrm>
          <a:off x="4686300" y="924306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236,401</a:t>
          </a:r>
        </a:p>
      </xdr:txBody>
    </xdr:sp>
    <xdr:clientData/>
  </xdr:twoCellAnchor>
  <xdr:twoCellAnchor>
    <xdr:from>
      <xdr:col>5</xdr:col>
      <xdr:colOff>307975</xdr:colOff>
      <xdr:row>55</xdr:row>
      <xdr:rowOff>25400</xdr:rowOff>
    </xdr:from>
    <xdr:to>
      <xdr:col>5</xdr:col>
      <xdr:colOff>409575</xdr:colOff>
      <xdr:row>55</xdr:row>
      <xdr:rowOff>127000</xdr:rowOff>
    </xdr:to>
    <xdr:sp macro="" textlink="">
      <xdr:nvSpPr>
        <xdr:cNvPr id="14476" name="円/楕円 140"/>
        <xdr:cNvSpPr/>
      </xdr:nvSpPr>
      <xdr:spPr>
        <a:xfrm>
          <a:off x="3746500" y="9455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59055</xdr:colOff>
      <xdr:row>53</xdr:row>
      <xdr:rowOff>143510</xdr:rowOff>
    </xdr:from>
    <xdr:to>
      <xdr:col>5</xdr:col>
      <xdr:colOff>657225</xdr:colOff>
      <xdr:row>55</xdr:row>
      <xdr:rowOff>59055</xdr:rowOff>
    </xdr:to>
    <xdr:sp macro="" textlink="">
      <xdr:nvSpPr>
        <xdr:cNvPr id="14477" name="テキスト ボックス 141"/>
        <xdr:cNvSpPr txBox="1"/>
      </xdr:nvSpPr>
      <xdr:spPr>
        <a:xfrm>
          <a:off x="3497580" y="923036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216,883</a:t>
          </a:r>
        </a:p>
      </xdr:txBody>
    </xdr:sp>
    <xdr:clientData/>
  </xdr:twoCellAnchor>
  <xdr:twoCellAnchor>
    <xdr:from>
      <xdr:col>4</xdr:col>
      <xdr:colOff>104775</xdr:colOff>
      <xdr:row>55</xdr:row>
      <xdr:rowOff>29210</xdr:rowOff>
    </xdr:from>
    <xdr:to>
      <xdr:col>4</xdr:col>
      <xdr:colOff>206375</xdr:colOff>
      <xdr:row>55</xdr:row>
      <xdr:rowOff>130175</xdr:rowOff>
    </xdr:to>
    <xdr:sp macro="" textlink="">
      <xdr:nvSpPr>
        <xdr:cNvPr id="14478" name="円/楕円 142"/>
        <xdr:cNvSpPr/>
      </xdr:nvSpPr>
      <xdr:spPr>
        <a:xfrm>
          <a:off x="2857500" y="945896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541655</xdr:colOff>
      <xdr:row>53</xdr:row>
      <xdr:rowOff>146685</xdr:rowOff>
    </xdr:from>
    <xdr:to>
      <xdr:col>4</xdr:col>
      <xdr:colOff>454660</xdr:colOff>
      <xdr:row>55</xdr:row>
      <xdr:rowOff>62230</xdr:rowOff>
    </xdr:to>
    <xdr:sp macro="" textlink="">
      <xdr:nvSpPr>
        <xdr:cNvPr id="14479" name="テキスト ボックス 143"/>
        <xdr:cNvSpPr txBox="1"/>
      </xdr:nvSpPr>
      <xdr:spPr>
        <a:xfrm>
          <a:off x="2608580" y="923353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215,888</a:t>
          </a:r>
        </a:p>
      </xdr:txBody>
    </xdr:sp>
    <xdr:clientData/>
  </xdr:twoCellAnchor>
  <xdr:twoCellAnchor>
    <xdr:from>
      <xdr:col>2</xdr:col>
      <xdr:colOff>587375</xdr:colOff>
      <xdr:row>56</xdr:row>
      <xdr:rowOff>36195</xdr:rowOff>
    </xdr:from>
    <xdr:to>
      <xdr:col>3</xdr:col>
      <xdr:colOff>3175</xdr:colOff>
      <xdr:row>56</xdr:row>
      <xdr:rowOff>137795</xdr:rowOff>
    </xdr:to>
    <xdr:sp macro="" textlink="">
      <xdr:nvSpPr>
        <xdr:cNvPr id="14480" name="円/楕円 144"/>
        <xdr:cNvSpPr/>
      </xdr:nvSpPr>
      <xdr:spPr>
        <a:xfrm>
          <a:off x="1968500" y="9637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338455</xdr:colOff>
      <xdr:row>54</xdr:row>
      <xdr:rowOff>154940</xdr:rowOff>
    </xdr:from>
    <xdr:to>
      <xdr:col>3</xdr:col>
      <xdr:colOff>251460</xdr:colOff>
      <xdr:row>56</xdr:row>
      <xdr:rowOff>70485</xdr:rowOff>
    </xdr:to>
    <xdr:sp macro="" textlink="">
      <xdr:nvSpPr>
        <xdr:cNvPr id="14481" name="テキスト ボックス 145"/>
        <xdr:cNvSpPr txBox="1"/>
      </xdr:nvSpPr>
      <xdr:spPr>
        <a:xfrm>
          <a:off x="1719580" y="941324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161,236</a:t>
          </a:r>
        </a:p>
      </xdr:txBody>
    </xdr:sp>
    <xdr:clientData/>
  </xdr:twoCellAnchor>
  <xdr:twoCellAnchor>
    <xdr:from>
      <xdr:col>1</xdr:col>
      <xdr:colOff>384175</xdr:colOff>
      <xdr:row>56</xdr:row>
      <xdr:rowOff>69850</xdr:rowOff>
    </xdr:from>
    <xdr:to>
      <xdr:col>1</xdr:col>
      <xdr:colOff>485775</xdr:colOff>
      <xdr:row>57</xdr:row>
      <xdr:rowOff>0</xdr:rowOff>
    </xdr:to>
    <xdr:sp macro="" textlink="">
      <xdr:nvSpPr>
        <xdr:cNvPr id="14482" name="円/楕円 146"/>
        <xdr:cNvSpPr/>
      </xdr:nvSpPr>
      <xdr:spPr>
        <a:xfrm>
          <a:off x="1079500" y="9671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135255</xdr:colOff>
      <xdr:row>55</xdr:row>
      <xdr:rowOff>16510</xdr:rowOff>
    </xdr:from>
    <xdr:to>
      <xdr:col>2</xdr:col>
      <xdr:colOff>48260</xdr:colOff>
      <xdr:row>56</xdr:row>
      <xdr:rowOff>104140</xdr:rowOff>
    </xdr:to>
    <xdr:sp macro="" textlink="">
      <xdr:nvSpPr>
        <xdr:cNvPr id="14483" name="テキスト ボックス 147"/>
        <xdr:cNvSpPr txBox="1"/>
      </xdr:nvSpPr>
      <xdr:spPr>
        <a:xfrm>
          <a:off x="830580" y="944626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150,804</a:t>
          </a:r>
        </a:p>
      </xdr:txBody>
    </xdr:sp>
    <xdr:clientData/>
  </xdr:twoCellAnchor>
  <xdr:twoCellAnchor>
    <xdr:from>
      <xdr:col>1</xdr:col>
      <xdr:colOff>66675</xdr:colOff>
      <xdr:row>63</xdr:row>
      <xdr:rowOff>57150</xdr:rowOff>
    </xdr:from>
    <xdr:to>
      <xdr:col>7</xdr:col>
      <xdr:colOff>638175</xdr:colOff>
      <xdr:row>65</xdr:row>
      <xdr:rowOff>31750</xdr:rowOff>
    </xdr:to>
    <xdr:sp macro="" textlink="">
      <xdr:nvSpPr>
        <xdr:cNvPr id="14484"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485" name="正方形/長方形 149"/>
        <xdr:cNvSpPr/>
      </xdr:nvSpPr>
      <xdr:spPr>
        <a:xfrm>
          <a:off x="8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486" name="正方形/長方形 150"/>
        <xdr:cNvSpPr/>
      </xdr:nvSpPr>
      <xdr:spPr>
        <a:xfrm>
          <a:off x="8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51/107</a:t>
          </a: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4487" name="正方形/長方形 151"/>
        <xdr:cNvSpPr/>
      </xdr:nvSpPr>
      <xdr:spPr>
        <a:xfrm>
          <a:off x="190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4488" name="正方形/長方形 152"/>
        <xdr:cNvSpPr/>
      </xdr:nvSpPr>
      <xdr:spPr>
        <a:xfrm>
          <a:off x="190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157,846</a:t>
          </a: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4489" name="正方形/長方形 153"/>
        <xdr:cNvSpPr/>
      </xdr:nvSpPr>
      <xdr:spPr>
        <a:xfrm>
          <a:off x="3048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4490" name="正方形/長方形 154"/>
        <xdr:cNvSpPr/>
      </xdr:nvSpPr>
      <xdr:spPr>
        <a:xfrm>
          <a:off x="3048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162,906</a:t>
          </a: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4491" name="正方形/長方形 155"/>
        <xdr:cNvSpPr/>
      </xdr:nvSpPr>
      <xdr:spPr>
        <a:xfrm>
          <a:off x="762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67</xdr:row>
      <xdr:rowOff>6350</xdr:rowOff>
    </xdr:from>
    <xdr:to>
      <xdr:col>1</xdr:col>
      <xdr:colOff>378460</xdr:colOff>
      <xdr:row>68</xdr:row>
      <xdr:rowOff>59690</xdr:rowOff>
    </xdr:to>
    <xdr:sp macro="" textlink="">
      <xdr:nvSpPr>
        <xdr:cNvPr id="14492" name="テキスト ボックス 156"/>
        <xdr:cNvSpPr txBox="1"/>
      </xdr:nvSpPr>
      <xdr:spPr>
        <a:xfrm>
          <a:off x="723900" y="11493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81</xdr:row>
      <xdr:rowOff>82550</xdr:rowOff>
    </xdr:from>
    <xdr:to>
      <xdr:col>7</xdr:col>
      <xdr:colOff>638175</xdr:colOff>
      <xdr:row>81</xdr:row>
      <xdr:rowOff>82550</xdr:rowOff>
    </xdr:to>
    <xdr:cxnSp macro="">
      <xdr:nvCxnSpPr>
        <xdr:cNvPr id="14493" name="直線コネクタ 157"/>
        <xdr:cNvCxnSpPr/>
      </xdr:nvCxnSpPr>
      <xdr:spPr>
        <a:xfrm>
          <a:off x="762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80</xdr:row>
      <xdr:rowOff>111760</xdr:rowOff>
    </xdr:from>
    <xdr:to>
      <xdr:col>1</xdr:col>
      <xdr:colOff>66675</xdr:colOff>
      <xdr:row>82</xdr:row>
      <xdr:rowOff>27305</xdr:rowOff>
    </xdr:to>
    <xdr:sp macro="" textlink="">
      <xdr:nvSpPr>
        <xdr:cNvPr id="14494" name="テキスト ボックス 158"/>
        <xdr:cNvSpPr txBox="1"/>
      </xdr:nvSpPr>
      <xdr:spPr>
        <a:xfrm>
          <a:off x="513080" y="138277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78</xdr:row>
      <xdr:rowOff>139700</xdr:rowOff>
    </xdr:from>
    <xdr:to>
      <xdr:col>7</xdr:col>
      <xdr:colOff>638175</xdr:colOff>
      <xdr:row>78</xdr:row>
      <xdr:rowOff>139700</xdr:rowOff>
    </xdr:to>
    <xdr:cxnSp macro="">
      <xdr:nvCxnSpPr>
        <xdr:cNvPr id="14495" name="直線コネクタ 159"/>
        <xdr:cNvCxnSpPr/>
      </xdr:nvCxnSpPr>
      <xdr:spPr>
        <a:xfrm>
          <a:off x="762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77</xdr:row>
      <xdr:rowOff>168910</xdr:rowOff>
    </xdr:from>
    <xdr:to>
      <xdr:col>1</xdr:col>
      <xdr:colOff>66675</xdr:colOff>
      <xdr:row>79</xdr:row>
      <xdr:rowOff>84455</xdr:rowOff>
    </xdr:to>
    <xdr:sp macro="" textlink="">
      <xdr:nvSpPr>
        <xdr:cNvPr id="14496" name="テキスト ボックス 160"/>
        <xdr:cNvSpPr txBox="1"/>
      </xdr:nvSpPr>
      <xdr:spPr>
        <a:xfrm>
          <a:off x="166370" y="133705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xdr:col>
      <xdr:colOff>66675</xdr:colOff>
      <xdr:row>76</xdr:row>
      <xdr:rowOff>25400</xdr:rowOff>
    </xdr:from>
    <xdr:to>
      <xdr:col>7</xdr:col>
      <xdr:colOff>638175</xdr:colOff>
      <xdr:row>76</xdr:row>
      <xdr:rowOff>25400</xdr:rowOff>
    </xdr:to>
    <xdr:cxnSp macro="">
      <xdr:nvCxnSpPr>
        <xdr:cNvPr id="14497" name="直線コネクタ 161"/>
        <xdr:cNvCxnSpPr/>
      </xdr:nvCxnSpPr>
      <xdr:spPr>
        <a:xfrm>
          <a:off x="762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75</xdr:row>
      <xdr:rowOff>54610</xdr:rowOff>
    </xdr:from>
    <xdr:to>
      <xdr:col>1</xdr:col>
      <xdr:colOff>66675</xdr:colOff>
      <xdr:row>76</xdr:row>
      <xdr:rowOff>141605</xdr:rowOff>
    </xdr:to>
    <xdr:sp macro="" textlink="">
      <xdr:nvSpPr>
        <xdr:cNvPr id="14498" name="テキスト ボックス 162"/>
        <xdr:cNvSpPr txBox="1"/>
      </xdr:nvSpPr>
      <xdr:spPr>
        <a:xfrm>
          <a:off x="166370" y="129133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xdr:col>
      <xdr:colOff>66675</xdr:colOff>
      <xdr:row>73</xdr:row>
      <xdr:rowOff>82550</xdr:rowOff>
    </xdr:from>
    <xdr:to>
      <xdr:col>7</xdr:col>
      <xdr:colOff>638175</xdr:colOff>
      <xdr:row>73</xdr:row>
      <xdr:rowOff>82550</xdr:rowOff>
    </xdr:to>
    <xdr:cxnSp macro="">
      <xdr:nvCxnSpPr>
        <xdr:cNvPr id="14499" name="直線コネクタ 163"/>
        <xdr:cNvCxnSpPr/>
      </xdr:nvCxnSpPr>
      <xdr:spPr>
        <a:xfrm>
          <a:off x="762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72</xdr:row>
      <xdr:rowOff>111760</xdr:rowOff>
    </xdr:from>
    <xdr:to>
      <xdr:col>1</xdr:col>
      <xdr:colOff>66675</xdr:colOff>
      <xdr:row>74</xdr:row>
      <xdr:rowOff>27305</xdr:rowOff>
    </xdr:to>
    <xdr:sp macro="" textlink="">
      <xdr:nvSpPr>
        <xdr:cNvPr id="14500" name="テキスト ボックス 164"/>
        <xdr:cNvSpPr txBox="1"/>
      </xdr:nvSpPr>
      <xdr:spPr>
        <a:xfrm>
          <a:off x="166370" y="124561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xdr:col>
      <xdr:colOff>66675</xdr:colOff>
      <xdr:row>70</xdr:row>
      <xdr:rowOff>139700</xdr:rowOff>
    </xdr:from>
    <xdr:to>
      <xdr:col>7</xdr:col>
      <xdr:colOff>638175</xdr:colOff>
      <xdr:row>70</xdr:row>
      <xdr:rowOff>139700</xdr:rowOff>
    </xdr:to>
    <xdr:cxnSp macro="">
      <xdr:nvCxnSpPr>
        <xdr:cNvPr id="14501" name="直線コネクタ 165"/>
        <xdr:cNvCxnSpPr/>
      </xdr:nvCxnSpPr>
      <xdr:spPr>
        <a:xfrm>
          <a:off x="762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69</xdr:row>
      <xdr:rowOff>168910</xdr:rowOff>
    </xdr:from>
    <xdr:to>
      <xdr:col>1</xdr:col>
      <xdr:colOff>66675</xdr:colOff>
      <xdr:row>71</xdr:row>
      <xdr:rowOff>84455</xdr:rowOff>
    </xdr:to>
    <xdr:sp macro="" textlink="">
      <xdr:nvSpPr>
        <xdr:cNvPr id="14502" name="テキスト ボックス 166"/>
        <xdr:cNvSpPr txBox="1"/>
      </xdr:nvSpPr>
      <xdr:spPr>
        <a:xfrm>
          <a:off x="166370" y="119989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xdr:col>
      <xdr:colOff>66675</xdr:colOff>
      <xdr:row>68</xdr:row>
      <xdr:rowOff>25400</xdr:rowOff>
    </xdr:from>
    <xdr:to>
      <xdr:col>7</xdr:col>
      <xdr:colOff>638175</xdr:colOff>
      <xdr:row>68</xdr:row>
      <xdr:rowOff>25400</xdr:rowOff>
    </xdr:to>
    <xdr:cxnSp macro="">
      <xdr:nvCxnSpPr>
        <xdr:cNvPr id="14503" name="直線コネクタ 167"/>
        <xdr:cNvCxnSpPr/>
      </xdr:nvCxnSpPr>
      <xdr:spPr>
        <a:xfrm>
          <a:off x="762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67</xdr:row>
      <xdr:rowOff>54610</xdr:rowOff>
    </xdr:from>
    <xdr:to>
      <xdr:col>1</xdr:col>
      <xdr:colOff>66675</xdr:colOff>
      <xdr:row>68</xdr:row>
      <xdr:rowOff>141605</xdr:rowOff>
    </xdr:to>
    <xdr:sp macro="" textlink="">
      <xdr:nvSpPr>
        <xdr:cNvPr id="14504" name="テキスト ボックス 168"/>
        <xdr:cNvSpPr txBox="1"/>
      </xdr:nvSpPr>
      <xdr:spPr>
        <a:xfrm>
          <a:off x="166370" y="11541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500,000</a:t>
          </a: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4505" name="民生費グラフ枠"/>
        <xdr:cNvSpPr/>
      </xdr:nvSpPr>
      <xdr:spPr>
        <a:xfrm>
          <a:off x="762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70</xdr:row>
      <xdr:rowOff>54610</xdr:rowOff>
    </xdr:from>
    <xdr:to>
      <xdr:col>6</xdr:col>
      <xdr:colOff>510540</xdr:colOff>
      <xdr:row>78</xdr:row>
      <xdr:rowOff>121920</xdr:rowOff>
    </xdr:to>
    <xdr:cxnSp macro="">
      <xdr:nvCxnSpPr>
        <xdr:cNvPr id="14506" name="直線コネクタ 170"/>
        <xdr:cNvCxnSpPr/>
      </xdr:nvCxnSpPr>
      <xdr:spPr>
        <a:xfrm flipV="1">
          <a:off x="4633595" y="12056110"/>
          <a:ext cx="1270" cy="14389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78</xdr:row>
      <xdr:rowOff>125730</xdr:rowOff>
    </xdr:from>
    <xdr:to>
      <xdr:col>7</xdr:col>
      <xdr:colOff>474345</xdr:colOff>
      <xdr:row>80</xdr:row>
      <xdr:rowOff>41910</xdr:rowOff>
    </xdr:to>
    <xdr:sp macro="" textlink="">
      <xdr:nvSpPr>
        <xdr:cNvPr id="14507" name="民生費最小値テキスト"/>
        <xdr:cNvSpPr txBox="1"/>
      </xdr:nvSpPr>
      <xdr:spPr>
        <a:xfrm>
          <a:off x="4686300" y="1349883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103,954</a:t>
          </a:r>
        </a:p>
      </xdr:txBody>
    </xdr:sp>
    <xdr:clientData/>
  </xdr:twoCellAnchor>
  <xdr:twoCellAnchor>
    <xdr:from>
      <xdr:col>6</xdr:col>
      <xdr:colOff>422275</xdr:colOff>
      <xdr:row>78</xdr:row>
      <xdr:rowOff>121920</xdr:rowOff>
    </xdr:from>
    <xdr:to>
      <xdr:col>6</xdr:col>
      <xdr:colOff>600075</xdr:colOff>
      <xdr:row>78</xdr:row>
      <xdr:rowOff>121920</xdr:rowOff>
    </xdr:to>
    <xdr:cxnSp macro="">
      <xdr:nvCxnSpPr>
        <xdr:cNvPr id="14508" name="直線コネクタ 172"/>
        <xdr:cNvCxnSpPr/>
      </xdr:nvCxnSpPr>
      <xdr:spPr>
        <a:xfrm>
          <a:off x="4546600" y="134950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69</xdr:row>
      <xdr:rowOff>1270</xdr:rowOff>
    </xdr:from>
    <xdr:to>
      <xdr:col>7</xdr:col>
      <xdr:colOff>474345</xdr:colOff>
      <xdr:row>70</xdr:row>
      <xdr:rowOff>88900</xdr:rowOff>
    </xdr:to>
    <xdr:sp macro="" textlink="">
      <xdr:nvSpPr>
        <xdr:cNvPr id="14509" name="民生費最大値テキスト"/>
        <xdr:cNvSpPr txBox="1"/>
      </xdr:nvSpPr>
      <xdr:spPr>
        <a:xfrm>
          <a:off x="4686300" y="1183132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418,675</a:t>
          </a:r>
        </a:p>
      </xdr:txBody>
    </xdr:sp>
    <xdr:clientData/>
  </xdr:twoCellAnchor>
  <xdr:twoCellAnchor>
    <xdr:from>
      <xdr:col>6</xdr:col>
      <xdr:colOff>422275</xdr:colOff>
      <xdr:row>70</xdr:row>
      <xdr:rowOff>54610</xdr:rowOff>
    </xdr:from>
    <xdr:to>
      <xdr:col>6</xdr:col>
      <xdr:colOff>600075</xdr:colOff>
      <xdr:row>70</xdr:row>
      <xdr:rowOff>54610</xdr:rowOff>
    </xdr:to>
    <xdr:cxnSp macro="">
      <xdr:nvCxnSpPr>
        <xdr:cNvPr id="14510" name="直線コネクタ 174"/>
        <xdr:cNvCxnSpPr/>
      </xdr:nvCxnSpPr>
      <xdr:spPr>
        <a:xfrm>
          <a:off x="4546600" y="120561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76</xdr:row>
      <xdr:rowOff>169545</xdr:rowOff>
    </xdr:from>
    <xdr:to>
      <xdr:col>6</xdr:col>
      <xdr:colOff>511810</xdr:colOff>
      <xdr:row>77</xdr:row>
      <xdr:rowOff>37465</xdr:rowOff>
    </xdr:to>
    <xdr:cxnSp macro="">
      <xdr:nvCxnSpPr>
        <xdr:cNvPr id="14511" name="直線コネクタ 175"/>
        <xdr:cNvCxnSpPr/>
      </xdr:nvCxnSpPr>
      <xdr:spPr>
        <a:xfrm flipV="1">
          <a:off x="3797300" y="13199745"/>
          <a:ext cx="838835" cy="393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75</xdr:row>
      <xdr:rowOff>123825</xdr:rowOff>
    </xdr:from>
    <xdr:to>
      <xdr:col>7</xdr:col>
      <xdr:colOff>474345</xdr:colOff>
      <xdr:row>77</xdr:row>
      <xdr:rowOff>39370</xdr:rowOff>
    </xdr:to>
    <xdr:sp macro="" textlink="">
      <xdr:nvSpPr>
        <xdr:cNvPr id="14512" name="民生費平均値テキスト"/>
        <xdr:cNvSpPr txBox="1"/>
      </xdr:nvSpPr>
      <xdr:spPr>
        <a:xfrm>
          <a:off x="4686300" y="12982575"/>
          <a:ext cx="5981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172,361</a:t>
          </a:r>
        </a:p>
      </xdr:txBody>
    </xdr:sp>
    <xdr:clientData/>
  </xdr:twoCellAnchor>
  <xdr:twoCellAnchor>
    <xdr:from>
      <xdr:col>6</xdr:col>
      <xdr:colOff>460375</xdr:colOff>
      <xdr:row>76</xdr:row>
      <xdr:rowOff>100965</xdr:rowOff>
    </xdr:from>
    <xdr:to>
      <xdr:col>6</xdr:col>
      <xdr:colOff>561975</xdr:colOff>
      <xdr:row>77</xdr:row>
      <xdr:rowOff>31115</xdr:rowOff>
    </xdr:to>
    <xdr:sp macro="" textlink="">
      <xdr:nvSpPr>
        <xdr:cNvPr id="14513" name="フローチャート : 判断 177"/>
        <xdr:cNvSpPr/>
      </xdr:nvSpPr>
      <xdr:spPr>
        <a:xfrm>
          <a:off x="4584700" y="13131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77</xdr:row>
      <xdr:rowOff>37465</xdr:rowOff>
    </xdr:from>
    <xdr:to>
      <xdr:col>5</xdr:col>
      <xdr:colOff>358775</xdr:colOff>
      <xdr:row>77</xdr:row>
      <xdr:rowOff>83185</xdr:rowOff>
    </xdr:to>
    <xdr:cxnSp macro="">
      <xdr:nvCxnSpPr>
        <xdr:cNvPr id="14514" name="直線コネクタ 178"/>
        <xdr:cNvCxnSpPr/>
      </xdr:nvCxnSpPr>
      <xdr:spPr>
        <a:xfrm flipV="1">
          <a:off x="2908300" y="13239115"/>
          <a:ext cx="8890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159385</xdr:rowOff>
    </xdr:from>
    <xdr:to>
      <xdr:col>5</xdr:col>
      <xdr:colOff>409575</xdr:colOff>
      <xdr:row>77</xdr:row>
      <xdr:rowOff>89535</xdr:rowOff>
    </xdr:to>
    <xdr:sp macro="" textlink="">
      <xdr:nvSpPr>
        <xdr:cNvPr id="14515" name="フローチャート : 判断 179"/>
        <xdr:cNvSpPr/>
      </xdr:nvSpPr>
      <xdr:spPr>
        <a:xfrm>
          <a:off x="3746500" y="13189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59055</xdr:colOff>
      <xdr:row>77</xdr:row>
      <xdr:rowOff>80645</xdr:rowOff>
    </xdr:from>
    <xdr:to>
      <xdr:col>5</xdr:col>
      <xdr:colOff>657225</xdr:colOff>
      <xdr:row>78</xdr:row>
      <xdr:rowOff>168275</xdr:rowOff>
    </xdr:to>
    <xdr:sp macro="" textlink="">
      <xdr:nvSpPr>
        <xdr:cNvPr id="14516" name="テキスト ボックス 180"/>
        <xdr:cNvSpPr txBox="1"/>
      </xdr:nvSpPr>
      <xdr:spPr>
        <a:xfrm>
          <a:off x="3497580" y="13282295"/>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159,551</a:t>
          </a:r>
        </a:p>
      </xdr:txBody>
    </xdr:sp>
    <xdr:clientData/>
  </xdr:twoCellAnchor>
  <xdr:twoCellAnchor>
    <xdr:from>
      <xdr:col>2</xdr:col>
      <xdr:colOff>638175</xdr:colOff>
      <xdr:row>77</xdr:row>
      <xdr:rowOff>66675</xdr:rowOff>
    </xdr:from>
    <xdr:to>
      <xdr:col>4</xdr:col>
      <xdr:colOff>155575</xdr:colOff>
      <xdr:row>77</xdr:row>
      <xdr:rowOff>83185</xdr:rowOff>
    </xdr:to>
    <xdr:cxnSp macro="">
      <xdr:nvCxnSpPr>
        <xdr:cNvPr id="14517" name="直線コネクタ 181"/>
        <xdr:cNvCxnSpPr/>
      </xdr:nvCxnSpPr>
      <xdr:spPr>
        <a:xfrm>
          <a:off x="2019300" y="13268325"/>
          <a:ext cx="889000" cy="165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50165</xdr:rowOff>
    </xdr:from>
    <xdr:to>
      <xdr:col>4</xdr:col>
      <xdr:colOff>206375</xdr:colOff>
      <xdr:row>77</xdr:row>
      <xdr:rowOff>151765</xdr:rowOff>
    </xdr:to>
    <xdr:sp macro="" textlink="">
      <xdr:nvSpPr>
        <xdr:cNvPr id="14518" name="フローチャート : 判断 182"/>
        <xdr:cNvSpPr/>
      </xdr:nvSpPr>
      <xdr:spPr>
        <a:xfrm>
          <a:off x="2857500" y="13251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541655</xdr:colOff>
      <xdr:row>77</xdr:row>
      <xdr:rowOff>143510</xdr:rowOff>
    </xdr:from>
    <xdr:to>
      <xdr:col>4</xdr:col>
      <xdr:colOff>454660</xdr:colOff>
      <xdr:row>79</xdr:row>
      <xdr:rowOff>59055</xdr:rowOff>
    </xdr:to>
    <xdr:sp macro="" textlink="">
      <xdr:nvSpPr>
        <xdr:cNvPr id="14519" name="テキスト ボックス 183"/>
        <xdr:cNvSpPr txBox="1"/>
      </xdr:nvSpPr>
      <xdr:spPr>
        <a:xfrm>
          <a:off x="2608580" y="1334516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146,003</a:t>
          </a:r>
        </a:p>
      </xdr:txBody>
    </xdr:sp>
    <xdr:clientData/>
  </xdr:twoCellAnchor>
  <xdr:twoCellAnchor>
    <xdr:from>
      <xdr:col>1</xdr:col>
      <xdr:colOff>434975</xdr:colOff>
      <xdr:row>77</xdr:row>
      <xdr:rowOff>55245</xdr:rowOff>
    </xdr:from>
    <xdr:to>
      <xdr:col>2</xdr:col>
      <xdr:colOff>638175</xdr:colOff>
      <xdr:row>77</xdr:row>
      <xdr:rowOff>66675</xdr:rowOff>
    </xdr:to>
    <xdr:cxnSp macro="">
      <xdr:nvCxnSpPr>
        <xdr:cNvPr id="14520" name="直線コネクタ 184"/>
        <xdr:cNvCxnSpPr/>
      </xdr:nvCxnSpPr>
      <xdr:spPr>
        <a:xfrm>
          <a:off x="1130300" y="13256895"/>
          <a:ext cx="889000"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60960</xdr:rowOff>
    </xdr:from>
    <xdr:to>
      <xdr:col>3</xdr:col>
      <xdr:colOff>3175</xdr:colOff>
      <xdr:row>77</xdr:row>
      <xdr:rowOff>162560</xdr:rowOff>
    </xdr:to>
    <xdr:sp macro="" textlink="">
      <xdr:nvSpPr>
        <xdr:cNvPr id="14521" name="フローチャート : 判断 185"/>
        <xdr:cNvSpPr/>
      </xdr:nvSpPr>
      <xdr:spPr>
        <a:xfrm>
          <a:off x="1968500" y="13262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338455</xdr:colOff>
      <xdr:row>77</xdr:row>
      <xdr:rowOff>153670</xdr:rowOff>
    </xdr:from>
    <xdr:to>
      <xdr:col>3</xdr:col>
      <xdr:colOff>251460</xdr:colOff>
      <xdr:row>79</xdr:row>
      <xdr:rowOff>69850</xdr:rowOff>
    </xdr:to>
    <xdr:sp macro="" textlink="">
      <xdr:nvSpPr>
        <xdr:cNvPr id="14522" name="テキスト ボックス 186"/>
        <xdr:cNvSpPr txBox="1"/>
      </xdr:nvSpPr>
      <xdr:spPr>
        <a:xfrm>
          <a:off x="1719580" y="1335532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143,675</a:t>
          </a:r>
        </a:p>
      </xdr:txBody>
    </xdr:sp>
    <xdr:clientData/>
  </xdr:twoCellAnchor>
  <xdr:twoCellAnchor>
    <xdr:from>
      <xdr:col>1</xdr:col>
      <xdr:colOff>384175</xdr:colOff>
      <xdr:row>77</xdr:row>
      <xdr:rowOff>72390</xdr:rowOff>
    </xdr:from>
    <xdr:to>
      <xdr:col>1</xdr:col>
      <xdr:colOff>485775</xdr:colOff>
      <xdr:row>78</xdr:row>
      <xdr:rowOff>2540</xdr:rowOff>
    </xdr:to>
    <xdr:sp macro="" textlink="">
      <xdr:nvSpPr>
        <xdr:cNvPr id="14523" name="フローチャート : 判断 187"/>
        <xdr:cNvSpPr/>
      </xdr:nvSpPr>
      <xdr:spPr>
        <a:xfrm>
          <a:off x="1079500" y="13274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135255</xdr:colOff>
      <xdr:row>77</xdr:row>
      <xdr:rowOff>165100</xdr:rowOff>
    </xdr:from>
    <xdr:to>
      <xdr:col>2</xdr:col>
      <xdr:colOff>48260</xdr:colOff>
      <xdr:row>79</xdr:row>
      <xdr:rowOff>81280</xdr:rowOff>
    </xdr:to>
    <xdr:sp macro="" textlink="">
      <xdr:nvSpPr>
        <xdr:cNvPr id="14524" name="テキスト ボックス 188"/>
        <xdr:cNvSpPr txBox="1"/>
      </xdr:nvSpPr>
      <xdr:spPr>
        <a:xfrm>
          <a:off x="830580" y="1336675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141,135</a:t>
          </a:r>
        </a:p>
      </xdr:txBody>
    </xdr:sp>
    <xdr:clientData/>
  </xdr:twoCellAnchor>
  <xdr:twoCellAnchor editAs="oneCell">
    <xdr:from>
      <xdr:col>6</xdr:col>
      <xdr:colOff>320675</xdr:colOff>
      <xdr:row>81</xdr:row>
      <xdr:rowOff>80010</xdr:rowOff>
    </xdr:from>
    <xdr:to>
      <xdr:col>7</xdr:col>
      <xdr:colOff>396240</xdr:colOff>
      <xdr:row>82</xdr:row>
      <xdr:rowOff>167640</xdr:rowOff>
    </xdr:to>
    <xdr:sp macro="" textlink="">
      <xdr:nvSpPr>
        <xdr:cNvPr id="14525" name="テキスト ボックス 189"/>
        <xdr:cNvSpPr txBox="1"/>
      </xdr:nvSpPr>
      <xdr:spPr>
        <a:xfrm>
          <a:off x="4445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81</xdr:row>
      <xdr:rowOff>80010</xdr:rowOff>
    </xdr:from>
    <xdr:to>
      <xdr:col>6</xdr:col>
      <xdr:colOff>243840</xdr:colOff>
      <xdr:row>82</xdr:row>
      <xdr:rowOff>167640</xdr:rowOff>
    </xdr:to>
    <xdr:sp macro="" textlink="">
      <xdr:nvSpPr>
        <xdr:cNvPr id="14526" name="テキスト ボックス 190"/>
        <xdr:cNvSpPr txBox="1"/>
      </xdr:nvSpPr>
      <xdr:spPr>
        <a:xfrm>
          <a:off x="3606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81</xdr:row>
      <xdr:rowOff>80010</xdr:rowOff>
    </xdr:from>
    <xdr:to>
      <xdr:col>5</xdr:col>
      <xdr:colOff>41275</xdr:colOff>
      <xdr:row>82</xdr:row>
      <xdr:rowOff>167640</xdr:rowOff>
    </xdr:to>
    <xdr:sp macro="" textlink="">
      <xdr:nvSpPr>
        <xdr:cNvPr id="14527" name="テキスト ボックス 191"/>
        <xdr:cNvSpPr txBox="1"/>
      </xdr:nvSpPr>
      <xdr:spPr>
        <a:xfrm>
          <a:off x="2717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81</xdr:row>
      <xdr:rowOff>80010</xdr:rowOff>
    </xdr:from>
    <xdr:to>
      <xdr:col>3</xdr:col>
      <xdr:colOff>523875</xdr:colOff>
      <xdr:row>82</xdr:row>
      <xdr:rowOff>167640</xdr:rowOff>
    </xdr:to>
    <xdr:sp macro="" textlink="">
      <xdr:nvSpPr>
        <xdr:cNvPr id="14528" name="テキスト ボックス 192"/>
        <xdr:cNvSpPr txBox="1"/>
      </xdr:nvSpPr>
      <xdr:spPr>
        <a:xfrm>
          <a:off x="182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81</xdr:row>
      <xdr:rowOff>80010</xdr:rowOff>
    </xdr:from>
    <xdr:to>
      <xdr:col>2</xdr:col>
      <xdr:colOff>320675</xdr:colOff>
      <xdr:row>82</xdr:row>
      <xdr:rowOff>167640</xdr:rowOff>
    </xdr:to>
    <xdr:sp macro="" textlink="">
      <xdr:nvSpPr>
        <xdr:cNvPr id="14529" name="テキスト ボックス 193"/>
        <xdr:cNvSpPr txBox="1"/>
      </xdr:nvSpPr>
      <xdr:spPr>
        <a:xfrm>
          <a:off x="93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76</xdr:row>
      <xdr:rowOff>118745</xdr:rowOff>
    </xdr:from>
    <xdr:to>
      <xdr:col>6</xdr:col>
      <xdr:colOff>561975</xdr:colOff>
      <xdr:row>77</xdr:row>
      <xdr:rowOff>48895</xdr:rowOff>
    </xdr:to>
    <xdr:sp macro="" textlink="">
      <xdr:nvSpPr>
        <xdr:cNvPr id="14530" name="円/楕円 194"/>
        <xdr:cNvSpPr/>
      </xdr:nvSpPr>
      <xdr:spPr>
        <a:xfrm>
          <a:off x="4584700" y="13148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76</xdr:row>
      <xdr:rowOff>97790</xdr:rowOff>
    </xdr:from>
    <xdr:to>
      <xdr:col>7</xdr:col>
      <xdr:colOff>474345</xdr:colOff>
      <xdr:row>78</xdr:row>
      <xdr:rowOff>13335</xdr:rowOff>
    </xdr:to>
    <xdr:sp macro="" textlink="">
      <xdr:nvSpPr>
        <xdr:cNvPr id="14531" name="民生費該当値テキスト"/>
        <xdr:cNvSpPr txBox="1"/>
      </xdr:nvSpPr>
      <xdr:spPr>
        <a:xfrm>
          <a:off x="4686300" y="1312799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168,447</a:t>
          </a:r>
        </a:p>
      </xdr:txBody>
    </xdr:sp>
    <xdr:clientData/>
  </xdr:twoCellAnchor>
  <xdr:twoCellAnchor>
    <xdr:from>
      <xdr:col>5</xdr:col>
      <xdr:colOff>307975</xdr:colOff>
      <xdr:row>76</xdr:row>
      <xdr:rowOff>158115</xdr:rowOff>
    </xdr:from>
    <xdr:to>
      <xdr:col>5</xdr:col>
      <xdr:colOff>409575</xdr:colOff>
      <xdr:row>77</xdr:row>
      <xdr:rowOff>88265</xdr:rowOff>
    </xdr:to>
    <xdr:sp macro="" textlink="">
      <xdr:nvSpPr>
        <xdr:cNvPr id="14532" name="円/楕円 196"/>
        <xdr:cNvSpPr/>
      </xdr:nvSpPr>
      <xdr:spPr>
        <a:xfrm>
          <a:off x="3746500" y="13188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59055</xdr:colOff>
      <xdr:row>75</xdr:row>
      <xdr:rowOff>104775</xdr:rowOff>
    </xdr:from>
    <xdr:to>
      <xdr:col>5</xdr:col>
      <xdr:colOff>657225</xdr:colOff>
      <xdr:row>77</xdr:row>
      <xdr:rowOff>20955</xdr:rowOff>
    </xdr:to>
    <xdr:sp macro="" textlink="">
      <xdr:nvSpPr>
        <xdr:cNvPr id="14533" name="テキスト ボックス 197"/>
        <xdr:cNvSpPr txBox="1"/>
      </xdr:nvSpPr>
      <xdr:spPr>
        <a:xfrm>
          <a:off x="3497580" y="12963525"/>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159,887</a:t>
          </a:r>
        </a:p>
      </xdr:txBody>
    </xdr:sp>
    <xdr:clientData/>
  </xdr:twoCellAnchor>
  <xdr:twoCellAnchor>
    <xdr:from>
      <xdr:col>4</xdr:col>
      <xdr:colOff>104775</xdr:colOff>
      <xdr:row>77</xdr:row>
      <xdr:rowOff>32385</xdr:rowOff>
    </xdr:from>
    <xdr:to>
      <xdr:col>4</xdr:col>
      <xdr:colOff>206375</xdr:colOff>
      <xdr:row>77</xdr:row>
      <xdr:rowOff>133985</xdr:rowOff>
    </xdr:to>
    <xdr:sp macro="" textlink="">
      <xdr:nvSpPr>
        <xdr:cNvPr id="14534" name="円/楕円 198"/>
        <xdr:cNvSpPr/>
      </xdr:nvSpPr>
      <xdr:spPr>
        <a:xfrm>
          <a:off x="2857500" y="13234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541655</xdr:colOff>
      <xdr:row>75</xdr:row>
      <xdr:rowOff>150495</xdr:rowOff>
    </xdr:from>
    <xdr:to>
      <xdr:col>4</xdr:col>
      <xdr:colOff>454660</xdr:colOff>
      <xdr:row>77</xdr:row>
      <xdr:rowOff>66675</xdr:rowOff>
    </xdr:to>
    <xdr:sp macro="" textlink="">
      <xdr:nvSpPr>
        <xdr:cNvPr id="14535" name="テキスト ボックス 199"/>
        <xdr:cNvSpPr txBox="1"/>
      </xdr:nvSpPr>
      <xdr:spPr>
        <a:xfrm>
          <a:off x="2608580" y="1300924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149,888</a:t>
          </a:r>
        </a:p>
      </xdr:txBody>
    </xdr:sp>
    <xdr:clientData/>
  </xdr:twoCellAnchor>
  <xdr:twoCellAnchor>
    <xdr:from>
      <xdr:col>2</xdr:col>
      <xdr:colOff>587375</xdr:colOff>
      <xdr:row>77</xdr:row>
      <xdr:rowOff>15875</xdr:rowOff>
    </xdr:from>
    <xdr:to>
      <xdr:col>3</xdr:col>
      <xdr:colOff>3175</xdr:colOff>
      <xdr:row>77</xdr:row>
      <xdr:rowOff>117475</xdr:rowOff>
    </xdr:to>
    <xdr:sp macro="" textlink="">
      <xdr:nvSpPr>
        <xdr:cNvPr id="14536" name="円/楕円 200"/>
        <xdr:cNvSpPr/>
      </xdr:nvSpPr>
      <xdr:spPr>
        <a:xfrm>
          <a:off x="1968500" y="13217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338455</xdr:colOff>
      <xdr:row>75</xdr:row>
      <xdr:rowOff>133985</xdr:rowOff>
    </xdr:from>
    <xdr:to>
      <xdr:col>3</xdr:col>
      <xdr:colOff>251460</xdr:colOff>
      <xdr:row>77</xdr:row>
      <xdr:rowOff>49530</xdr:rowOff>
    </xdr:to>
    <xdr:sp macro="" textlink="">
      <xdr:nvSpPr>
        <xdr:cNvPr id="14537" name="テキスト ボックス 201"/>
        <xdr:cNvSpPr txBox="1"/>
      </xdr:nvSpPr>
      <xdr:spPr>
        <a:xfrm>
          <a:off x="1719580" y="1299273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153,468</a:t>
          </a:r>
        </a:p>
      </xdr:txBody>
    </xdr:sp>
    <xdr:clientData/>
  </xdr:twoCellAnchor>
  <xdr:twoCellAnchor>
    <xdr:from>
      <xdr:col>1</xdr:col>
      <xdr:colOff>384175</xdr:colOff>
      <xdr:row>77</xdr:row>
      <xdr:rowOff>4445</xdr:rowOff>
    </xdr:from>
    <xdr:to>
      <xdr:col>1</xdr:col>
      <xdr:colOff>485775</xdr:colOff>
      <xdr:row>77</xdr:row>
      <xdr:rowOff>106045</xdr:rowOff>
    </xdr:to>
    <xdr:sp macro="" textlink="">
      <xdr:nvSpPr>
        <xdr:cNvPr id="14538" name="円/楕円 202"/>
        <xdr:cNvSpPr/>
      </xdr:nvSpPr>
      <xdr:spPr>
        <a:xfrm>
          <a:off x="1079500" y="13206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135255</xdr:colOff>
      <xdr:row>75</xdr:row>
      <xdr:rowOff>122555</xdr:rowOff>
    </xdr:from>
    <xdr:to>
      <xdr:col>2</xdr:col>
      <xdr:colOff>48260</xdr:colOff>
      <xdr:row>77</xdr:row>
      <xdr:rowOff>38100</xdr:rowOff>
    </xdr:to>
    <xdr:sp macro="" textlink="">
      <xdr:nvSpPr>
        <xdr:cNvPr id="14539" name="テキスト ボックス 203"/>
        <xdr:cNvSpPr txBox="1"/>
      </xdr:nvSpPr>
      <xdr:spPr>
        <a:xfrm>
          <a:off x="830580" y="1298130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156,003</a:t>
          </a:r>
        </a:p>
      </xdr:txBody>
    </xdr:sp>
    <xdr:clientData/>
  </xdr:twoCellAnchor>
  <xdr:twoCellAnchor>
    <xdr:from>
      <xdr:col>1</xdr:col>
      <xdr:colOff>66675</xdr:colOff>
      <xdr:row>83</xdr:row>
      <xdr:rowOff>57150</xdr:rowOff>
    </xdr:from>
    <xdr:to>
      <xdr:col>7</xdr:col>
      <xdr:colOff>638175</xdr:colOff>
      <xdr:row>85</xdr:row>
      <xdr:rowOff>31750</xdr:rowOff>
    </xdr:to>
    <xdr:sp macro="" textlink="">
      <xdr:nvSpPr>
        <xdr:cNvPr id="14540"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14541" name="正方形/長方形 205"/>
        <xdr:cNvSpPr/>
      </xdr:nvSpPr>
      <xdr:spPr>
        <a:xfrm>
          <a:off x="8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14542" name="正方形/長方形 206"/>
        <xdr:cNvSpPr/>
      </xdr:nvSpPr>
      <xdr:spPr>
        <a:xfrm>
          <a:off x="8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31/107</a:t>
          </a: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14543" name="正方形/長方形 207"/>
        <xdr:cNvSpPr/>
      </xdr:nvSpPr>
      <xdr:spPr>
        <a:xfrm>
          <a:off x="190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14544" name="正方形/長方形 208"/>
        <xdr:cNvSpPr/>
      </xdr:nvSpPr>
      <xdr:spPr>
        <a:xfrm>
          <a:off x="190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35,603</a:t>
          </a: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14545" name="正方形/長方形 209"/>
        <xdr:cNvSpPr/>
      </xdr:nvSpPr>
      <xdr:spPr>
        <a:xfrm>
          <a:off x="3048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14546" name="正方形/長方形 210"/>
        <xdr:cNvSpPr/>
      </xdr:nvSpPr>
      <xdr:spPr>
        <a:xfrm>
          <a:off x="3048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51,302</a:t>
          </a: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14547" name="正方形/長方形 211"/>
        <xdr:cNvSpPr/>
      </xdr:nvSpPr>
      <xdr:spPr>
        <a:xfrm>
          <a:off x="762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87</xdr:row>
      <xdr:rowOff>6350</xdr:rowOff>
    </xdr:from>
    <xdr:to>
      <xdr:col>1</xdr:col>
      <xdr:colOff>378460</xdr:colOff>
      <xdr:row>88</xdr:row>
      <xdr:rowOff>59690</xdr:rowOff>
    </xdr:to>
    <xdr:sp macro="" textlink="">
      <xdr:nvSpPr>
        <xdr:cNvPr id="14548" name="テキスト ボックス 212"/>
        <xdr:cNvSpPr txBox="1"/>
      </xdr:nvSpPr>
      <xdr:spPr>
        <a:xfrm>
          <a:off x="723900" y="14922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xdr:col>
      <xdr:colOff>66675</xdr:colOff>
      <xdr:row>101</xdr:row>
      <xdr:rowOff>82550</xdr:rowOff>
    </xdr:from>
    <xdr:to>
      <xdr:col>7</xdr:col>
      <xdr:colOff>638175</xdr:colOff>
      <xdr:row>101</xdr:row>
      <xdr:rowOff>82550</xdr:rowOff>
    </xdr:to>
    <xdr:cxnSp macro="">
      <xdr:nvCxnSpPr>
        <xdr:cNvPr id="14549" name="直線コネクタ 213"/>
        <xdr:cNvCxnSpPr/>
      </xdr:nvCxnSpPr>
      <xdr:spPr>
        <a:xfrm>
          <a:off x="762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98</xdr:row>
      <xdr:rowOff>139700</xdr:rowOff>
    </xdr:from>
    <xdr:to>
      <xdr:col>7</xdr:col>
      <xdr:colOff>638175</xdr:colOff>
      <xdr:row>98</xdr:row>
      <xdr:rowOff>139700</xdr:rowOff>
    </xdr:to>
    <xdr:cxnSp macro="">
      <xdr:nvCxnSpPr>
        <xdr:cNvPr id="14550" name="直線コネクタ 214"/>
        <xdr:cNvCxnSpPr/>
      </xdr:nvCxnSpPr>
      <xdr:spPr>
        <a:xfrm>
          <a:off x="762000" y="16941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513080</xdr:colOff>
      <xdr:row>97</xdr:row>
      <xdr:rowOff>168910</xdr:rowOff>
    </xdr:from>
    <xdr:to>
      <xdr:col>1</xdr:col>
      <xdr:colOff>66675</xdr:colOff>
      <xdr:row>99</xdr:row>
      <xdr:rowOff>84455</xdr:rowOff>
    </xdr:to>
    <xdr:sp macro="" textlink="">
      <xdr:nvSpPr>
        <xdr:cNvPr id="14551" name="テキスト ボックス 215"/>
        <xdr:cNvSpPr txBox="1"/>
      </xdr:nvSpPr>
      <xdr:spPr>
        <a:xfrm>
          <a:off x="513080" y="16799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xdr:col>
      <xdr:colOff>66675</xdr:colOff>
      <xdr:row>96</xdr:row>
      <xdr:rowOff>25400</xdr:rowOff>
    </xdr:from>
    <xdr:to>
      <xdr:col>7</xdr:col>
      <xdr:colOff>638175</xdr:colOff>
      <xdr:row>96</xdr:row>
      <xdr:rowOff>25400</xdr:rowOff>
    </xdr:to>
    <xdr:cxnSp macro="">
      <xdr:nvCxnSpPr>
        <xdr:cNvPr id="14552" name="直線コネクタ 216"/>
        <xdr:cNvCxnSpPr/>
      </xdr:nvCxnSpPr>
      <xdr:spPr>
        <a:xfrm>
          <a:off x="762000" y="16484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95</xdr:row>
      <xdr:rowOff>54610</xdr:rowOff>
    </xdr:from>
    <xdr:to>
      <xdr:col>1</xdr:col>
      <xdr:colOff>66675</xdr:colOff>
      <xdr:row>96</xdr:row>
      <xdr:rowOff>141605</xdr:rowOff>
    </xdr:to>
    <xdr:sp macro="" textlink="">
      <xdr:nvSpPr>
        <xdr:cNvPr id="14553" name="テキスト ボックス 217"/>
        <xdr:cNvSpPr txBox="1"/>
      </xdr:nvSpPr>
      <xdr:spPr>
        <a:xfrm>
          <a:off x="166370" y="163423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xdr:col>
      <xdr:colOff>66675</xdr:colOff>
      <xdr:row>93</xdr:row>
      <xdr:rowOff>82550</xdr:rowOff>
    </xdr:from>
    <xdr:to>
      <xdr:col>7</xdr:col>
      <xdr:colOff>638175</xdr:colOff>
      <xdr:row>93</xdr:row>
      <xdr:rowOff>82550</xdr:rowOff>
    </xdr:to>
    <xdr:cxnSp macro="">
      <xdr:nvCxnSpPr>
        <xdr:cNvPr id="14554" name="直線コネクタ 218"/>
        <xdr:cNvCxnSpPr/>
      </xdr:nvCxnSpPr>
      <xdr:spPr>
        <a:xfrm>
          <a:off x="762000" y="16027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92</xdr:row>
      <xdr:rowOff>111760</xdr:rowOff>
    </xdr:from>
    <xdr:to>
      <xdr:col>1</xdr:col>
      <xdr:colOff>66675</xdr:colOff>
      <xdr:row>94</xdr:row>
      <xdr:rowOff>27305</xdr:rowOff>
    </xdr:to>
    <xdr:sp macro="" textlink="">
      <xdr:nvSpPr>
        <xdr:cNvPr id="14555" name="テキスト ボックス 219"/>
        <xdr:cNvSpPr txBox="1"/>
      </xdr:nvSpPr>
      <xdr:spPr>
        <a:xfrm>
          <a:off x="166370" y="158851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xdr:col>
      <xdr:colOff>66675</xdr:colOff>
      <xdr:row>90</xdr:row>
      <xdr:rowOff>139700</xdr:rowOff>
    </xdr:from>
    <xdr:to>
      <xdr:col>7</xdr:col>
      <xdr:colOff>638175</xdr:colOff>
      <xdr:row>90</xdr:row>
      <xdr:rowOff>139700</xdr:rowOff>
    </xdr:to>
    <xdr:cxnSp macro="">
      <xdr:nvCxnSpPr>
        <xdr:cNvPr id="14556" name="直線コネクタ 220"/>
        <xdr:cNvCxnSpPr/>
      </xdr:nvCxnSpPr>
      <xdr:spPr>
        <a:xfrm>
          <a:off x="762000" y="15570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89</xdr:row>
      <xdr:rowOff>168910</xdr:rowOff>
    </xdr:from>
    <xdr:to>
      <xdr:col>1</xdr:col>
      <xdr:colOff>66675</xdr:colOff>
      <xdr:row>91</xdr:row>
      <xdr:rowOff>84455</xdr:rowOff>
    </xdr:to>
    <xdr:sp macro="" textlink="">
      <xdr:nvSpPr>
        <xdr:cNvPr id="14557" name="テキスト ボックス 221"/>
        <xdr:cNvSpPr txBox="1"/>
      </xdr:nvSpPr>
      <xdr:spPr>
        <a:xfrm>
          <a:off x="166370" y="154279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xdr:col>
      <xdr:colOff>66675</xdr:colOff>
      <xdr:row>88</xdr:row>
      <xdr:rowOff>25400</xdr:rowOff>
    </xdr:from>
    <xdr:to>
      <xdr:col>7</xdr:col>
      <xdr:colOff>638175</xdr:colOff>
      <xdr:row>88</xdr:row>
      <xdr:rowOff>25400</xdr:rowOff>
    </xdr:to>
    <xdr:cxnSp macro="">
      <xdr:nvCxnSpPr>
        <xdr:cNvPr id="14558" name="直線コネクタ 222"/>
        <xdr:cNvCxnSpPr/>
      </xdr:nvCxnSpPr>
      <xdr:spPr>
        <a:xfrm>
          <a:off x="762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166370</xdr:colOff>
      <xdr:row>87</xdr:row>
      <xdr:rowOff>54610</xdr:rowOff>
    </xdr:from>
    <xdr:to>
      <xdr:col>1</xdr:col>
      <xdr:colOff>66675</xdr:colOff>
      <xdr:row>88</xdr:row>
      <xdr:rowOff>141605</xdr:rowOff>
    </xdr:to>
    <xdr:sp macro="" textlink="">
      <xdr:nvSpPr>
        <xdr:cNvPr id="14559" name="テキスト ボックス 223"/>
        <xdr:cNvSpPr txBox="1"/>
      </xdr:nvSpPr>
      <xdr:spPr>
        <a:xfrm>
          <a:off x="166370" y="14970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14560" name="衛生費グラフ枠"/>
        <xdr:cNvSpPr/>
      </xdr:nvSpPr>
      <xdr:spPr>
        <a:xfrm>
          <a:off x="762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509270</xdr:colOff>
      <xdr:row>92</xdr:row>
      <xdr:rowOff>11430</xdr:rowOff>
    </xdr:from>
    <xdr:to>
      <xdr:col>6</xdr:col>
      <xdr:colOff>510540</xdr:colOff>
      <xdr:row>98</xdr:row>
      <xdr:rowOff>42545</xdr:rowOff>
    </xdr:to>
    <xdr:cxnSp macro="">
      <xdr:nvCxnSpPr>
        <xdr:cNvPr id="14561" name="直線コネクタ 225"/>
        <xdr:cNvCxnSpPr/>
      </xdr:nvCxnSpPr>
      <xdr:spPr>
        <a:xfrm flipV="1">
          <a:off x="4633595" y="15784830"/>
          <a:ext cx="1270" cy="105981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98</xdr:row>
      <xdr:rowOff>46990</xdr:rowOff>
    </xdr:from>
    <xdr:to>
      <xdr:col>7</xdr:col>
      <xdr:colOff>410210</xdr:colOff>
      <xdr:row>99</xdr:row>
      <xdr:rowOff>134620</xdr:rowOff>
    </xdr:to>
    <xdr:sp macro="" textlink="">
      <xdr:nvSpPr>
        <xdr:cNvPr id="14562" name="衛生費最小値テキスト"/>
        <xdr:cNvSpPr txBox="1"/>
      </xdr:nvSpPr>
      <xdr:spPr>
        <a:xfrm>
          <a:off x="4686300" y="1684909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21,184</a:t>
          </a:r>
        </a:p>
      </xdr:txBody>
    </xdr:sp>
    <xdr:clientData/>
  </xdr:twoCellAnchor>
  <xdr:twoCellAnchor>
    <xdr:from>
      <xdr:col>6</xdr:col>
      <xdr:colOff>422275</xdr:colOff>
      <xdr:row>98</xdr:row>
      <xdr:rowOff>42545</xdr:rowOff>
    </xdr:from>
    <xdr:to>
      <xdr:col>6</xdr:col>
      <xdr:colOff>600075</xdr:colOff>
      <xdr:row>98</xdr:row>
      <xdr:rowOff>42545</xdr:rowOff>
    </xdr:to>
    <xdr:cxnSp macro="">
      <xdr:nvCxnSpPr>
        <xdr:cNvPr id="14563" name="直線コネクタ 227"/>
        <xdr:cNvCxnSpPr/>
      </xdr:nvCxnSpPr>
      <xdr:spPr>
        <a:xfrm>
          <a:off x="4546600" y="168446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90</xdr:row>
      <xdr:rowOff>129540</xdr:rowOff>
    </xdr:from>
    <xdr:to>
      <xdr:col>7</xdr:col>
      <xdr:colOff>474345</xdr:colOff>
      <xdr:row>92</xdr:row>
      <xdr:rowOff>45720</xdr:rowOff>
    </xdr:to>
    <xdr:sp macro="" textlink="">
      <xdr:nvSpPr>
        <xdr:cNvPr id="14564" name="衛生費最大値テキスト"/>
        <xdr:cNvSpPr txBox="1"/>
      </xdr:nvSpPr>
      <xdr:spPr>
        <a:xfrm>
          <a:off x="4686300" y="1556004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253,051</a:t>
          </a:r>
        </a:p>
      </xdr:txBody>
    </xdr:sp>
    <xdr:clientData/>
  </xdr:twoCellAnchor>
  <xdr:twoCellAnchor>
    <xdr:from>
      <xdr:col>6</xdr:col>
      <xdr:colOff>422275</xdr:colOff>
      <xdr:row>92</xdr:row>
      <xdr:rowOff>11430</xdr:rowOff>
    </xdr:from>
    <xdr:to>
      <xdr:col>6</xdr:col>
      <xdr:colOff>600075</xdr:colOff>
      <xdr:row>92</xdr:row>
      <xdr:rowOff>11430</xdr:rowOff>
    </xdr:to>
    <xdr:cxnSp macro="">
      <xdr:nvCxnSpPr>
        <xdr:cNvPr id="14565" name="直線コネクタ 229"/>
        <xdr:cNvCxnSpPr/>
      </xdr:nvCxnSpPr>
      <xdr:spPr>
        <a:xfrm>
          <a:off x="4546600" y="157848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96</xdr:row>
      <xdr:rowOff>12700</xdr:rowOff>
    </xdr:from>
    <xdr:to>
      <xdr:col>6</xdr:col>
      <xdr:colOff>511810</xdr:colOff>
      <xdr:row>96</xdr:row>
      <xdr:rowOff>40640</xdr:rowOff>
    </xdr:to>
    <xdr:cxnSp macro="">
      <xdr:nvCxnSpPr>
        <xdr:cNvPr id="14566" name="直線コネクタ 230"/>
        <xdr:cNvCxnSpPr/>
      </xdr:nvCxnSpPr>
      <xdr:spPr>
        <a:xfrm>
          <a:off x="3797300" y="16471900"/>
          <a:ext cx="838835" cy="27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561975</xdr:colOff>
      <xdr:row>96</xdr:row>
      <xdr:rowOff>52070</xdr:rowOff>
    </xdr:from>
    <xdr:to>
      <xdr:col>7</xdr:col>
      <xdr:colOff>410210</xdr:colOff>
      <xdr:row>97</xdr:row>
      <xdr:rowOff>139065</xdr:rowOff>
    </xdr:to>
    <xdr:sp macro="" textlink="">
      <xdr:nvSpPr>
        <xdr:cNvPr id="14567" name="衛生費平均値テキスト"/>
        <xdr:cNvSpPr txBox="1"/>
      </xdr:nvSpPr>
      <xdr:spPr>
        <a:xfrm>
          <a:off x="4686300" y="16511270"/>
          <a:ext cx="53403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78,285</a:t>
          </a:r>
        </a:p>
      </xdr:txBody>
    </xdr:sp>
    <xdr:clientData/>
  </xdr:twoCellAnchor>
  <xdr:twoCellAnchor>
    <xdr:from>
      <xdr:col>6</xdr:col>
      <xdr:colOff>460375</xdr:colOff>
      <xdr:row>96</xdr:row>
      <xdr:rowOff>73660</xdr:rowOff>
    </xdr:from>
    <xdr:to>
      <xdr:col>6</xdr:col>
      <xdr:colOff>561975</xdr:colOff>
      <xdr:row>97</xdr:row>
      <xdr:rowOff>3810</xdr:rowOff>
    </xdr:to>
    <xdr:sp macro="" textlink="">
      <xdr:nvSpPr>
        <xdr:cNvPr id="14568" name="フローチャート : 判断 232"/>
        <xdr:cNvSpPr/>
      </xdr:nvSpPr>
      <xdr:spPr>
        <a:xfrm>
          <a:off x="4584700" y="16532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155575</xdr:colOff>
      <xdr:row>96</xdr:row>
      <xdr:rowOff>12700</xdr:rowOff>
    </xdr:from>
    <xdr:to>
      <xdr:col>5</xdr:col>
      <xdr:colOff>358775</xdr:colOff>
      <xdr:row>96</xdr:row>
      <xdr:rowOff>19050</xdr:rowOff>
    </xdr:to>
    <xdr:cxnSp macro="">
      <xdr:nvCxnSpPr>
        <xdr:cNvPr id="14569" name="直線コネクタ 233"/>
        <xdr:cNvCxnSpPr/>
      </xdr:nvCxnSpPr>
      <xdr:spPr>
        <a:xfrm flipV="1">
          <a:off x="2908300" y="16471900"/>
          <a:ext cx="889000" cy="63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154940</xdr:rowOff>
    </xdr:from>
    <xdr:to>
      <xdr:col>5</xdr:col>
      <xdr:colOff>409575</xdr:colOff>
      <xdr:row>97</xdr:row>
      <xdr:rowOff>84455</xdr:rowOff>
    </xdr:to>
    <xdr:sp macro="" textlink="">
      <xdr:nvSpPr>
        <xdr:cNvPr id="14570" name="フローチャート : 判断 234"/>
        <xdr:cNvSpPr/>
      </xdr:nvSpPr>
      <xdr:spPr>
        <a:xfrm>
          <a:off x="3746500" y="1661414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91440</xdr:colOff>
      <xdr:row>97</xdr:row>
      <xdr:rowOff>75565</xdr:rowOff>
    </xdr:from>
    <xdr:to>
      <xdr:col>5</xdr:col>
      <xdr:colOff>625475</xdr:colOff>
      <xdr:row>98</xdr:row>
      <xdr:rowOff>162560</xdr:rowOff>
    </xdr:to>
    <xdr:sp macro="" textlink="">
      <xdr:nvSpPr>
        <xdr:cNvPr id="14571" name="テキスト ボックス 235"/>
        <xdr:cNvSpPr txBox="1"/>
      </xdr:nvSpPr>
      <xdr:spPr>
        <a:xfrm>
          <a:off x="3529965" y="1670621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60,631</a:t>
          </a:r>
        </a:p>
      </xdr:txBody>
    </xdr:sp>
    <xdr:clientData/>
  </xdr:twoCellAnchor>
  <xdr:twoCellAnchor>
    <xdr:from>
      <xdr:col>2</xdr:col>
      <xdr:colOff>638175</xdr:colOff>
      <xdr:row>96</xdr:row>
      <xdr:rowOff>19050</xdr:rowOff>
    </xdr:from>
    <xdr:to>
      <xdr:col>4</xdr:col>
      <xdr:colOff>155575</xdr:colOff>
      <xdr:row>96</xdr:row>
      <xdr:rowOff>110490</xdr:rowOff>
    </xdr:to>
    <xdr:cxnSp macro="">
      <xdr:nvCxnSpPr>
        <xdr:cNvPr id="14572" name="直線コネクタ 236"/>
        <xdr:cNvCxnSpPr/>
      </xdr:nvCxnSpPr>
      <xdr:spPr>
        <a:xfrm flipV="1">
          <a:off x="2019300" y="16478250"/>
          <a:ext cx="889000" cy="914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155575</xdr:rowOff>
    </xdr:from>
    <xdr:to>
      <xdr:col>4</xdr:col>
      <xdr:colOff>206375</xdr:colOff>
      <xdr:row>97</xdr:row>
      <xdr:rowOff>86360</xdr:rowOff>
    </xdr:to>
    <xdr:sp macro="" textlink="">
      <xdr:nvSpPr>
        <xdr:cNvPr id="14573" name="フローチャート : 判断 237"/>
        <xdr:cNvSpPr/>
      </xdr:nvSpPr>
      <xdr:spPr>
        <a:xfrm>
          <a:off x="2857500" y="1661477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574040</xdr:colOff>
      <xdr:row>97</xdr:row>
      <xdr:rowOff>76835</xdr:rowOff>
    </xdr:from>
    <xdr:to>
      <xdr:col>4</xdr:col>
      <xdr:colOff>422275</xdr:colOff>
      <xdr:row>98</xdr:row>
      <xdr:rowOff>163830</xdr:rowOff>
    </xdr:to>
    <xdr:sp macro="" textlink="">
      <xdr:nvSpPr>
        <xdr:cNvPr id="14574" name="テキスト ボックス 238"/>
        <xdr:cNvSpPr txBox="1"/>
      </xdr:nvSpPr>
      <xdr:spPr>
        <a:xfrm>
          <a:off x="2640965" y="1670748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60,363</a:t>
          </a:r>
        </a:p>
      </xdr:txBody>
    </xdr:sp>
    <xdr:clientData/>
  </xdr:twoCellAnchor>
  <xdr:twoCellAnchor>
    <xdr:from>
      <xdr:col>1</xdr:col>
      <xdr:colOff>434975</xdr:colOff>
      <xdr:row>95</xdr:row>
      <xdr:rowOff>58420</xdr:rowOff>
    </xdr:from>
    <xdr:to>
      <xdr:col>2</xdr:col>
      <xdr:colOff>638175</xdr:colOff>
      <xdr:row>96</xdr:row>
      <xdr:rowOff>110490</xdr:rowOff>
    </xdr:to>
    <xdr:cxnSp macro="">
      <xdr:nvCxnSpPr>
        <xdr:cNvPr id="14575" name="直線コネクタ 239"/>
        <xdr:cNvCxnSpPr/>
      </xdr:nvCxnSpPr>
      <xdr:spPr>
        <a:xfrm>
          <a:off x="1130300" y="16346170"/>
          <a:ext cx="889000" cy="2235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147955</xdr:rowOff>
    </xdr:from>
    <xdr:to>
      <xdr:col>3</xdr:col>
      <xdr:colOff>3175</xdr:colOff>
      <xdr:row>97</xdr:row>
      <xdr:rowOff>78105</xdr:rowOff>
    </xdr:to>
    <xdr:sp macro="" textlink="">
      <xdr:nvSpPr>
        <xdr:cNvPr id="14576" name="フローチャート : 判断 240"/>
        <xdr:cNvSpPr/>
      </xdr:nvSpPr>
      <xdr:spPr>
        <a:xfrm>
          <a:off x="1968500" y="16607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97</xdr:row>
      <xdr:rowOff>69215</xdr:rowOff>
    </xdr:from>
    <xdr:to>
      <xdr:col>3</xdr:col>
      <xdr:colOff>219075</xdr:colOff>
      <xdr:row>98</xdr:row>
      <xdr:rowOff>156845</xdr:rowOff>
    </xdr:to>
    <xdr:sp macro="" textlink="">
      <xdr:nvSpPr>
        <xdr:cNvPr id="14577" name="テキスト ボックス 241"/>
        <xdr:cNvSpPr txBox="1"/>
      </xdr:nvSpPr>
      <xdr:spPr>
        <a:xfrm>
          <a:off x="1751965" y="1669986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62,149</a:t>
          </a:r>
        </a:p>
      </xdr:txBody>
    </xdr:sp>
    <xdr:clientData/>
  </xdr:twoCellAnchor>
  <xdr:twoCellAnchor>
    <xdr:from>
      <xdr:col>1</xdr:col>
      <xdr:colOff>384175</xdr:colOff>
      <xdr:row>96</xdr:row>
      <xdr:rowOff>110490</xdr:rowOff>
    </xdr:from>
    <xdr:to>
      <xdr:col>1</xdr:col>
      <xdr:colOff>485775</xdr:colOff>
      <xdr:row>97</xdr:row>
      <xdr:rowOff>40640</xdr:rowOff>
    </xdr:to>
    <xdr:sp macro="" textlink="">
      <xdr:nvSpPr>
        <xdr:cNvPr id="14578" name="フローチャート : 判断 242"/>
        <xdr:cNvSpPr/>
      </xdr:nvSpPr>
      <xdr:spPr>
        <a:xfrm>
          <a:off x="1079500" y="16569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167640</xdr:colOff>
      <xdr:row>97</xdr:row>
      <xdr:rowOff>31750</xdr:rowOff>
    </xdr:from>
    <xdr:to>
      <xdr:col>2</xdr:col>
      <xdr:colOff>15875</xdr:colOff>
      <xdr:row>98</xdr:row>
      <xdr:rowOff>118745</xdr:rowOff>
    </xdr:to>
    <xdr:sp macro="" textlink="">
      <xdr:nvSpPr>
        <xdr:cNvPr id="14579" name="テキスト ボックス 243"/>
        <xdr:cNvSpPr txBox="1"/>
      </xdr:nvSpPr>
      <xdr:spPr>
        <a:xfrm>
          <a:off x="862965" y="1666240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70,253</a:t>
          </a:r>
        </a:p>
      </xdr:txBody>
    </xdr:sp>
    <xdr:clientData/>
  </xdr:twoCellAnchor>
  <xdr:twoCellAnchor editAs="oneCell">
    <xdr:from>
      <xdr:col>6</xdr:col>
      <xdr:colOff>320675</xdr:colOff>
      <xdr:row>101</xdr:row>
      <xdr:rowOff>80010</xdr:rowOff>
    </xdr:from>
    <xdr:to>
      <xdr:col>7</xdr:col>
      <xdr:colOff>396240</xdr:colOff>
      <xdr:row>102</xdr:row>
      <xdr:rowOff>167640</xdr:rowOff>
    </xdr:to>
    <xdr:sp macro="" textlink="">
      <xdr:nvSpPr>
        <xdr:cNvPr id="14580" name="テキスト ボックス 244"/>
        <xdr:cNvSpPr txBox="1"/>
      </xdr:nvSpPr>
      <xdr:spPr>
        <a:xfrm>
          <a:off x="4445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101</xdr:row>
      <xdr:rowOff>80010</xdr:rowOff>
    </xdr:from>
    <xdr:to>
      <xdr:col>6</xdr:col>
      <xdr:colOff>243840</xdr:colOff>
      <xdr:row>102</xdr:row>
      <xdr:rowOff>167640</xdr:rowOff>
    </xdr:to>
    <xdr:sp macro="" textlink="">
      <xdr:nvSpPr>
        <xdr:cNvPr id="14581" name="テキスト ボックス 245"/>
        <xdr:cNvSpPr txBox="1"/>
      </xdr:nvSpPr>
      <xdr:spPr>
        <a:xfrm>
          <a:off x="3606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101</xdr:row>
      <xdr:rowOff>80010</xdr:rowOff>
    </xdr:from>
    <xdr:to>
      <xdr:col>5</xdr:col>
      <xdr:colOff>41275</xdr:colOff>
      <xdr:row>102</xdr:row>
      <xdr:rowOff>167640</xdr:rowOff>
    </xdr:to>
    <xdr:sp macro="" textlink="">
      <xdr:nvSpPr>
        <xdr:cNvPr id="14582" name="テキスト ボックス 246"/>
        <xdr:cNvSpPr txBox="1"/>
      </xdr:nvSpPr>
      <xdr:spPr>
        <a:xfrm>
          <a:off x="2717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101</xdr:row>
      <xdr:rowOff>80010</xdr:rowOff>
    </xdr:from>
    <xdr:to>
      <xdr:col>3</xdr:col>
      <xdr:colOff>523875</xdr:colOff>
      <xdr:row>102</xdr:row>
      <xdr:rowOff>167640</xdr:rowOff>
    </xdr:to>
    <xdr:sp macro="" textlink="">
      <xdr:nvSpPr>
        <xdr:cNvPr id="14583" name="テキスト ボックス 247"/>
        <xdr:cNvSpPr txBox="1"/>
      </xdr:nvSpPr>
      <xdr:spPr>
        <a:xfrm>
          <a:off x="182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101</xdr:row>
      <xdr:rowOff>80010</xdr:rowOff>
    </xdr:from>
    <xdr:to>
      <xdr:col>2</xdr:col>
      <xdr:colOff>320675</xdr:colOff>
      <xdr:row>102</xdr:row>
      <xdr:rowOff>167640</xdr:rowOff>
    </xdr:to>
    <xdr:sp macro="" textlink="">
      <xdr:nvSpPr>
        <xdr:cNvPr id="14584" name="テキスト ボックス 248"/>
        <xdr:cNvSpPr txBox="1"/>
      </xdr:nvSpPr>
      <xdr:spPr>
        <a:xfrm>
          <a:off x="93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95</xdr:row>
      <xdr:rowOff>160655</xdr:rowOff>
    </xdr:from>
    <xdr:to>
      <xdr:col>6</xdr:col>
      <xdr:colOff>561975</xdr:colOff>
      <xdr:row>96</xdr:row>
      <xdr:rowOff>90805</xdr:rowOff>
    </xdr:to>
    <xdr:sp macro="" textlink="">
      <xdr:nvSpPr>
        <xdr:cNvPr id="14585" name="円/楕円 249"/>
        <xdr:cNvSpPr/>
      </xdr:nvSpPr>
      <xdr:spPr>
        <a:xfrm>
          <a:off x="4584700" y="16448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561975</xdr:colOff>
      <xdr:row>95</xdr:row>
      <xdr:rowOff>12065</xdr:rowOff>
    </xdr:from>
    <xdr:to>
      <xdr:col>7</xdr:col>
      <xdr:colOff>410210</xdr:colOff>
      <xdr:row>96</xdr:row>
      <xdr:rowOff>99695</xdr:rowOff>
    </xdr:to>
    <xdr:sp macro="" textlink="">
      <xdr:nvSpPr>
        <xdr:cNvPr id="14586" name="衛生費該当値テキスト"/>
        <xdr:cNvSpPr txBox="1"/>
      </xdr:nvSpPr>
      <xdr:spPr>
        <a:xfrm>
          <a:off x="4686300" y="1629981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96,818</a:t>
          </a:r>
        </a:p>
      </xdr:txBody>
    </xdr:sp>
    <xdr:clientData/>
  </xdr:twoCellAnchor>
  <xdr:twoCellAnchor>
    <xdr:from>
      <xdr:col>5</xdr:col>
      <xdr:colOff>307975</xdr:colOff>
      <xdr:row>95</xdr:row>
      <xdr:rowOff>133350</xdr:rowOff>
    </xdr:from>
    <xdr:to>
      <xdr:col>5</xdr:col>
      <xdr:colOff>409575</xdr:colOff>
      <xdr:row>96</xdr:row>
      <xdr:rowOff>63500</xdr:rowOff>
    </xdr:to>
    <xdr:sp macro="" textlink="">
      <xdr:nvSpPr>
        <xdr:cNvPr id="14587" name="円/楕円 251"/>
        <xdr:cNvSpPr/>
      </xdr:nvSpPr>
      <xdr:spPr>
        <a:xfrm>
          <a:off x="3746500" y="16421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5</xdr:col>
      <xdr:colOff>59055</xdr:colOff>
      <xdr:row>94</xdr:row>
      <xdr:rowOff>80010</xdr:rowOff>
    </xdr:from>
    <xdr:to>
      <xdr:col>5</xdr:col>
      <xdr:colOff>657225</xdr:colOff>
      <xdr:row>95</xdr:row>
      <xdr:rowOff>167640</xdr:rowOff>
    </xdr:to>
    <xdr:sp macro="" textlink="">
      <xdr:nvSpPr>
        <xdr:cNvPr id="14588" name="テキスト ボックス 252"/>
        <xdr:cNvSpPr txBox="1"/>
      </xdr:nvSpPr>
      <xdr:spPr>
        <a:xfrm>
          <a:off x="3497580" y="1619631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102,799</a:t>
          </a:r>
        </a:p>
      </xdr:txBody>
    </xdr:sp>
    <xdr:clientData/>
  </xdr:twoCellAnchor>
  <xdr:twoCellAnchor>
    <xdr:from>
      <xdr:col>4</xdr:col>
      <xdr:colOff>104775</xdr:colOff>
      <xdr:row>95</xdr:row>
      <xdr:rowOff>139700</xdr:rowOff>
    </xdr:from>
    <xdr:to>
      <xdr:col>4</xdr:col>
      <xdr:colOff>206375</xdr:colOff>
      <xdr:row>96</xdr:row>
      <xdr:rowOff>69850</xdr:rowOff>
    </xdr:to>
    <xdr:sp macro="" textlink="">
      <xdr:nvSpPr>
        <xdr:cNvPr id="14589" name="円/楕円 253"/>
        <xdr:cNvSpPr/>
      </xdr:nvSpPr>
      <xdr:spPr>
        <a:xfrm>
          <a:off x="2857500" y="1642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541655</xdr:colOff>
      <xdr:row>94</xdr:row>
      <xdr:rowOff>86360</xdr:rowOff>
    </xdr:from>
    <xdr:to>
      <xdr:col>4</xdr:col>
      <xdr:colOff>454660</xdr:colOff>
      <xdr:row>96</xdr:row>
      <xdr:rowOff>1905</xdr:rowOff>
    </xdr:to>
    <xdr:sp macro="" textlink="">
      <xdr:nvSpPr>
        <xdr:cNvPr id="14590" name="テキスト ボックス 254"/>
        <xdr:cNvSpPr txBox="1"/>
      </xdr:nvSpPr>
      <xdr:spPr>
        <a:xfrm>
          <a:off x="2608580" y="1620266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101,331</a:t>
          </a:r>
        </a:p>
      </xdr:txBody>
    </xdr:sp>
    <xdr:clientData/>
  </xdr:twoCellAnchor>
  <xdr:twoCellAnchor>
    <xdr:from>
      <xdr:col>2</xdr:col>
      <xdr:colOff>587375</xdr:colOff>
      <xdr:row>96</xdr:row>
      <xdr:rowOff>59690</xdr:rowOff>
    </xdr:from>
    <xdr:to>
      <xdr:col>3</xdr:col>
      <xdr:colOff>3175</xdr:colOff>
      <xdr:row>96</xdr:row>
      <xdr:rowOff>161290</xdr:rowOff>
    </xdr:to>
    <xdr:sp macro="" textlink="">
      <xdr:nvSpPr>
        <xdr:cNvPr id="14591" name="円/楕円 255"/>
        <xdr:cNvSpPr/>
      </xdr:nvSpPr>
      <xdr:spPr>
        <a:xfrm>
          <a:off x="1968500" y="16518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xdr:col>
      <xdr:colOff>370840</xdr:colOff>
      <xdr:row>95</xdr:row>
      <xdr:rowOff>6350</xdr:rowOff>
    </xdr:from>
    <xdr:to>
      <xdr:col>3</xdr:col>
      <xdr:colOff>219075</xdr:colOff>
      <xdr:row>96</xdr:row>
      <xdr:rowOff>93345</xdr:rowOff>
    </xdr:to>
    <xdr:sp macro="" textlink="">
      <xdr:nvSpPr>
        <xdr:cNvPr id="14592" name="テキスト ボックス 256"/>
        <xdr:cNvSpPr txBox="1"/>
      </xdr:nvSpPr>
      <xdr:spPr>
        <a:xfrm>
          <a:off x="1751965" y="1629410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81,413</a:t>
          </a:r>
        </a:p>
      </xdr:txBody>
    </xdr:sp>
    <xdr:clientData/>
  </xdr:twoCellAnchor>
  <xdr:twoCellAnchor>
    <xdr:from>
      <xdr:col>1</xdr:col>
      <xdr:colOff>384175</xdr:colOff>
      <xdr:row>95</xdr:row>
      <xdr:rowOff>7620</xdr:rowOff>
    </xdr:from>
    <xdr:to>
      <xdr:col>1</xdr:col>
      <xdr:colOff>485775</xdr:colOff>
      <xdr:row>95</xdr:row>
      <xdr:rowOff>109220</xdr:rowOff>
    </xdr:to>
    <xdr:sp macro="" textlink="">
      <xdr:nvSpPr>
        <xdr:cNvPr id="14593" name="円/楕円 257"/>
        <xdr:cNvSpPr/>
      </xdr:nvSpPr>
      <xdr:spPr>
        <a:xfrm>
          <a:off x="1079500" y="16295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135255</xdr:colOff>
      <xdr:row>93</xdr:row>
      <xdr:rowOff>125730</xdr:rowOff>
    </xdr:from>
    <xdr:to>
      <xdr:col>2</xdr:col>
      <xdr:colOff>48260</xdr:colOff>
      <xdr:row>95</xdr:row>
      <xdr:rowOff>41910</xdr:rowOff>
    </xdr:to>
    <xdr:sp macro="" textlink="">
      <xdr:nvSpPr>
        <xdr:cNvPr id="14594" name="テキスト ボックス 258"/>
        <xdr:cNvSpPr txBox="1"/>
      </xdr:nvSpPr>
      <xdr:spPr>
        <a:xfrm>
          <a:off x="830580" y="1607058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130,263</a:t>
          </a:r>
        </a:p>
      </xdr:txBody>
    </xdr:sp>
    <xdr:clientData/>
  </xdr:twoCellAnchor>
  <xdr:twoCellAnchor>
    <xdr:from>
      <xdr:col>9</xdr:col>
      <xdr:colOff>422275</xdr:colOff>
      <xdr:row>23</xdr:row>
      <xdr:rowOff>57150</xdr:rowOff>
    </xdr:from>
    <xdr:to>
      <xdr:col>16</xdr:col>
      <xdr:colOff>307975</xdr:colOff>
      <xdr:row>25</xdr:row>
      <xdr:rowOff>31750</xdr:rowOff>
    </xdr:to>
    <xdr:sp macro="" textlink="">
      <xdr:nvSpPr>
        <xdr:cNvPr id="14595"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14596" name="正方形/長方形 260"/>
        <xdr:cNvSpPr/>
      </xdr:nvSpPr>
      <xdr:spPr>
        <a:xfrm>
          <a:off x="67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14597" name="正方形/長方形 261"/>
        <xdr:cNvSpPr/>
      </xdr:nvSpPr>
      <xdr:spPr>
        <a:xfrm>
          <a:off x="67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66/107</a:t>
          </a: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14598" name="正方形/長方形 262"/>
        <xdr:cNvSpPr/>
      </xdr:nvSpPr>
      <xdr:spPr>
        <a:xfrm>
          <a:off x="7747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14599" name="正方形/長方形 263"/>
        <xdr:cNvSpPr/>
      </xdr:nvSpPr>
      <xdr:spPr>
        <a:xfrm>
          <a:off x="7747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987</a:t>
          </a: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14600" name="正方形/長方形 264"/>
        <xdr:cNvSpPr/>
      </xdr:nvSpPr>
      <xdr:spPr>
        <a:xfrm>
          <a:off x="8890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14601" name="正方形/長方形 265"/>
        <xdr:cNvSpPr/>
      </xdr:nvSpPr>
      <xdr:spPr>
        <a:xfrm>
          <a:off x="8890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336</a:t>
          </a: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14602" name="正方形/長方形 266"/>
        <xdr:cNvSpPr/>
      </xdr:nvSpPr>
      <xdr:spPr>
        <a:xfrm>
          <a:off x="6604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27</xdr:row>
      <xdr:rowOff>6350</xdr:rowOff>
    </xdr:from>
    <xdr:to>
      <xdr:col>10</xdr:col>
      <xdr:colOff>47625</xdr:colOff>
      <xdr:row>28</xdr:row>
      <xdr:rowOff>59690</xdr:rowOff>
    </xdr:to>
    <xdr:sp macro="" textlink="">
      <xdr:nvSpPr>
        <xdr:cNvPr id="14603" name="テキスト ボックス 267"/>
        <xdr:cNvSpPr txBox="1"/>
      </xdr:nvSpPr>
      <xdr:spPr>
        <a:xfrm>
          <a:off x="6565900" y="4635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41</xdr:row>
      <xdr:rowOff>82550</xdr:rowOff>
    </xdr:from>
    <xdr:to>
      <xdr:col>16</xdr:col>
      <xdr:colOff>307975</xdr:colOff>
      <xdr:row>41</xdr:row>
      <xdr:rowOff>82550</xdr:rowOff>
    </xdr:to>
    <xdr:cxnSp macro="">
      <xdr:nvCxnSpPr>
        <xdr:cNvPr id="14604" name="直線コネクタ 268"/>
        <xdr:cNvCxnSpPr/>
      </xdr:nvCxnSpPr>
      <xdr:spPr>
        <a:xfrm>
          <a:off x="6604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38</xdr:row>
      <xdr:rowOff>139700</xdr:rowOff>
    </xdr:from>
    <xdr:to>
      <xdr:col>16</xdr:col>
      <xdr:colOff>307975</xdr:colOff>
      <xdr:row>38</xdr:row>
      <xdr:rowOff>139700</xdr:rowOff>
    </xdr:to>
    <xdr:cxnSp macro="">
      <xdr:nvCxnSpPr>
        <xdr:cNvPr id="14605" name="直線コネクタ 269"/>
        <xdr:cNvCxnSpPr/>
      </xdr:nvCxnSpPr>
      <xdr:spPr>
        <a:xfrm>
          <a:off x="6604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37</xdr:row>
      <xdr:rowOff>168910</xdr:rowOff>
    </xdr:from>
    <xdr:to>
      <xdr:col>9</xdr:col>
      <xdr:colOff>422275</xdr:colOff>
      <xdr:row>39</xdr:row>
      <xdr:rowOff>84455</xdr:rowOff>
    </xdr:to>
    <xdr:sp macro="" textlink="">
      <xdr:nvSpPr>
        <xdr:cNvPr id="14606" name="テキスト ボックス 270"/>
        <xdr:cNvSpPr txBox="1"/>
      </xdr:nvSpPr>
      <xdr:spPr>
        <a:xfrm>
          <a:off x="6355080" y="6512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36</xdr:row>
      <xdr:rowOff>25400</xdr:rowOff>
    </xdr:from>
    <xdr:to>
      <xdr:col>16</xdr:col>
      <xdr:colOff>307975</xdr:colOff>
      <xdr:row>36</xdr:row>
      <xdr:rowOff>25400</xdr:rowOff>
    </xdr:to>
    <xdr:cxnSp macro="">
      <xdr:nvCxnSpPr>
        <xdr:cNvPr id="14607" name="直線コネクタ 271"/>
        <xdr:cNvCxnSpPr/>
      </xdr:nvCxnSpPr>
      <xdr:spPr>
        <a:xfrm>
          <a:off x="6604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35</xdr:row>
      <xdr:rowOff>54610</xdr:rowOff>
    </xdr:from>
    <xdr:to>
      <xdr:col>9</xdr:col>
      <xdr:colOff>421640</xdr:colOff>
      <xdr:row>36</xdr:row>
      <xdr:rowOff>141605</xdr:rowOff>
    </xdr:to>
    <xdr:sp macro="" textlink="">
      <xdr:nvSpPr>
        <xdr:cNvPr id="14608" name="テキスト ボックス 272"/>
        <xdr:cNvSpPr txBox="1"/>
      </xdr:nvSpPr>
      <xdr:spPr>
        <a:xfrm>
          <a:off x="6072505" y="60553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a:t>
          </a:r>
        </a:p>
      </xdr:txBody>
    </xdr:sp>
    <xdr:clientData/>
  </xdr:twoCellAnchor>
  <xdr:twoCellAnchor>
    <xdr:from>
      <xdr:col>9</xdr:col>
      <xdr:colOff>422275</xdr:colOff>
      <xdr:row>33</xdr:row>
      <xdr:rowOff>82550</xdr:rowOff>
    </xdr:from>
    <xdr:to>
      <xdr:col>16</xdr:col>
      <xdr:colOff>307975</xdr:colOff>
      <xdr:row>33</xdr:row>
      <xdr:rowOff>82550</xdr:rowOff>
    </xdr:to>
    <xdr:cxnSp macro="">
      <xdr:nvCxnSpPr>
        <xdr:cNvPr id="14609" name="直線コネクタ 273"/>
        <xdr:cNvCxnSpPr/>
      </xdr:nvCxnSpPr>
      <xdr:spPr>
        <a:xfrm>
          <a:off x="6604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32</xdr:row>
      <xdr:rowOff>111760</xdr:rowOff>
    </xdr:from>
    <xdr:to>
      <xdr:col>9</xdr:col>
      <xdr:colOff>421640</xdr:colOff>
      <xdr:row>34</xdr:row>
      <xdr:rowOff>27305</xdr:rowOff>
    </xdr:to>
    <xdr:sp macro="" textlink="">
      <xdr:nvSpPr>
        <xdr:cNvPr id="14610" name="テキスト ボックス 274"/>
        <xdr:cNvSpPr txBox="1"/>
      </xdr:nvSpPr>
      <xdr:spPr>
        <a:xfrm>
          <a:off x="6072505" y="55981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9</xdr:col>
      <xdr:colOff>422275</xdr:colOff>
      <xdr:row>30</xdr:row>
      <xdr:rowOff>139700</xdr:rowOff>
    </xdr:from>
    <xdr:to>
      <xdr:col>16</xdr:col>
      <xdr:colOff>307975</xdr:colOff>
      <xdr:row>30</xdr:row>
      <xdr:rowOff>139700</xdr:rowOff>
    </xdr:to>
    <xdr:cxnSp macro="">
      <xdr:nvCxnSpPr>
        <xdr:cNvPr id="14611" name="直線コネクタ 275"/>
        <xdr:cNvCxnSpPr/>
      </xdr:nvCxnSpPr>
      <xdr:spPr>
        <a:xfrm>
          <a:off x="6604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29</xdr:row>
      <xdr:rowOff>168910</xdr:rowOff>
    </xdr:from>
    <xdr:to>
      <xdr:col>9</xdr:col>
      <xdr:colOff>421640</xdr:colOff>
      <xdr:row>31</xdr:row>
      <xdr:rowOff>84455</xdr:rowOff>
    </xdr:to>
    <xdr:sp macro="" textlink="">
      <xdr:nvSpPr>
        <xdr:cNvPr id="14612" name="テキスト ボックス 276"/>
        <xdr:cNvSpPr txBox="1"/>
      </xdr:nvSpPr>
      <xdr:spPr>
        <a:xfrm>
          <a:off x="6072505" y="51409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9</xdr:col>
      <xdr:colOff>422275</xdr:colOff>
      <xdr:row>28</xdr:row>
      <xdr:rowOff>25400</xdr:rowOff>
    </xdr:from>
    <xdr:to>
      <xdr:col>16</xdr:col>
      <xdr:colOff>307975</xdr:colOff>
      <xdr:row>28</xdr:row>
      <xdr:rowOff>25400</xdr:rowOff>
    </xdr:to>
    <xdr:cxnSp macro="">
      <xdr:nvCxnSpPr>
        <xdr:cNvPr id="14613" name="直線コネクタ 277"/>
        <xdr:cNvCxnSpPr/>
      </xdr:nvCxnSpPr>
      <xdr:spPr>
        <a:xfrm>
          <a:off x="6604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27</xdr:row>
      <xdr:rowOff>54610</xdr:rowOff>
    </xdr:from>
    <xdr:to>
      <xdr:col>9</xdr:col>
      <xdr:colOff>421640</xdr:colOff>
      <xdr:row>28</xdr:row>
      <xdr:rowOff>141605</xdr:rowOff>
    </xdr:to>
    <xdr:sp macro="" textlink="">
      <xdr:nvSpPr>
        <xdr:cNvPr id="14614" name="テキスト ボックス 278"/>
        <xdr:cNvSpPr txBox="1"/>
      </xdr:nvSpPr>
      <xdr:spPr>
        <a:xfrm>
          <a:off x="6072505" y="46837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14615" name="労働費グラフ枠"/>
        <xdr:cNvSpPr/>
      </xdr:nvSpPr>
      <xdr:spPr>
        <a:xfrm>
          <a:off x="6604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30</xdr:row>
      <xdr:rowOff>68580</xdr:rowOff>
    </xdr:from>
    <xdr:to>
      <xdr:col>15</xdr:col>
      <xdr:colOff>180340</xdr:colOff>
      <xdr:row>38</xdr:row>
      <xdr:rowOff>139700</xdr:rowOff>
    </xdr:to>
    <xdr:cxnSp macro="">
      <xdr:nvCxnSpPr>
        <xdr:cNvPr id="14616" name="直線コネクタ 280"/>
        <xdr:cNvCxnSpPr/>
      </xdr:nvCxnSpPr>
      <xdr:spPr>
        <a:xfrm flipV="1">
          <a:off x="10475595" y="5212080"/>
          <a:ext cx="1270" cy="14427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38</xdr:row>
      <xdr:rowOff>143510</xdr:rowOff>
    </xdr:from>
    <xdr:to>
      <xdr:col>15</xdr:col>
      <xdr:colOff>481330</xdr:colOff>
      <xdr:row>40</xdr:row>
      <xdr:rowOff>59055</xdr:rowOff>
    </xdr:to>
    <xdr:sp macro="" textlink="">
      <xdr:nvSpPr>
        <xdr:cNvPr id="14617" name="労働費最小値テキスト"/>
        <xdr:cNvSpPr txBox="1"/>
      </xdr:nvSpPr>
      <xdr:spPr>
        <a:xfrm>
          <a:off x="10528300" y="665861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15</xdr:col>
      <xdr:colOff>92075</xdr:colOff>
      <xdr:row>38</xdr:row>
      <xdr:rowOff>139700</xdr:rowOff>
    </xdr:from>
    <xdr:to>
      <xdr:col>15</xdr:col>
      <xdr:colOff>269875</xdr:colOff>
      <xdr:row>38</xdr:row>
      <xdr:rowOff>139700</xdr:rowOff>
    </xdr:to>
    <xdr:cxnSp macro="">
      <xdr:nvCxnSpPr>
        <xdr:cNvPr id="14618" name="直線コネクタ 282"/>
        <xdr:cNvCxnSpPr/>
      </xdr:nvCxnSpPr>
      <xdr:spPr>
        <a:xfrm>
          <a:off x="10388600" y="6654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29</xdr:row>
      <xdr:rowOff>15240</xdr:rowOff>
    </xdr:from>
    <xdr:to>
      <xdr:col>16</xdr:col>
      <xdr:colOff>80645</xdr:colOff>
      <xdr:row>30</xdr:row>
      <xdr:rowOff>102870</xdr:rowOff>
    </xdr:to>
    <xdr:sp macro="" textlink="">
      <xdr:nvSpPr>
        <xdr:cNvPr id="14619" name="労働費最大値テキスト"/>
        <xdr:cNvSpPr txBox="1"/>
      </xdr:nvSpPr>
      <xdr:spPr>
        <a:xfrm>
          <a:off x="10528300" y="49872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31,555</a:t>
          </a:r>
        </a:p>
      </xdr:txBody>
    </xdr:sp>
    <xdr:clientData/>
  </xdr:twoCellAnchor>
  <xdr:twoCellAnchor>
    <xdr:from>
      <xdr:col>15</xdr:col>
      <xdr:colOff>92075</xdr:colOff>
      <xdr:row>30</xdr:row>
      <xdr:rowOff>68580</xdr:rowOff>
    </xdr:from>
    <xdr:to>
      <xdr:col>15</xdr:col>
      <xdr:colOff>269875</xdr:colOff>
      <xdr:row>30</xdr:row>
      <xdr:rowOff>68580</xdr:rowOff>
    </xdr:to>
    <xdr:cxnSp macro="">
      <xdr:nvCxnSpPr>
        <xdr:cNvPr id="14620" name="直線コネクタ 284"/>
        <xdr:cNvCxnSpPr/>
      </xdr:nvCxnSpPr>
      <xdr:spPr>
        <a:xfrm>
          <a:off x="10388600" y="52120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38</xdr:row>
      <xdr:rowOff>139700</xdr:rowOff>
    </xdr:from>
    <xdr:to>
      <xdr:col>15</xdr:col>
      <xdr:colOff>180975</xdr:colOff>
      <xdr:row>38</xdr:row>
      <xdr:rowOff>139700</xdr:rowOff>
    </xdr:to>
    <xdr:cxnSp macro="">
      <xdr:nvCxnSpPr>
        <xdr:cNvPr id="14621" name="直線コネクタ 285"/>
        <xdr:cNvCxnSpPr/>
      </xdr:nvCxnSpPr>
      <xdr:spPr>
        <a:xfrm>
          <a:off x="9639300" y="66548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37</xdr:row>
      <xdr:rowOff>58420</xdr:rowOff>
    </xdr:from>
    <xdr:to>
      <xdr:col>16</xdr:col>
      <xdr:colOff>15875</xdr:colOff>
      <xdr:row>38</xdr:row>
      <xdr:rowOff>146050</xdr:rowOff>
    </xdr:to>
    <xdr:sp macro="" textlink="">
      <xdr:nvSpPr>
        <xdr:cNvPr id="14622" name="労働費平均値テキスト"/>
        <xdr:cNvSpPr txBox="1"/>
      </xdr:nvSpPr>
      <xdr:spPr>
        <a:xfrm>
          <a:off x="10528300" y="640207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1,171</a:t>
          </a:r>
        </a:p>
      </xdr:txBody>
    </xdr:sp>
    <xdr:clientData/>
  </xdr:twoCellAnchor>
  <xdr:twoCellAnchor>
    <xdr:from>
      <xdr:col>15</xdr:col>
      <xdr:colOff>130175</xdr:colOff>
      <xdr:row>38</xdr:row>
      <xdr:rowOff>35560</xdr:rowOff>
    </xdr:from>
    <xdr:to>
      <xdr:col>15</xdr:col>
      <xdr:colOff>231775</xdr:colOff>
      <xdr:row>38</xdr:row>
      <xdr:rowOff>137160</xdr:rowOff>
    </xdr:to>
    <xdr:sp macro="" textlink="">
      <xdr:nvSpPr>
        <xdr:cNvPr id="14623" name="フローチャート : 判断 287"/>
        <xdr:cNvSpPr/>
      </xdr:nvSpPr>
      <xdr:spPr>
        <a:xfrm>
          <a:off x="10426700" y="6550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511810</xdr:colOff>
      <xdr:row>38</xdr:row>
      <xdr:rowOff>132080</xdr:rowOff>
    </xdr:from>
    <xdr:to>
      <xdr:col>14</xdr:col>
      <xdr:colOff>28575</xdr:colOff>
      <xdr:row>38</xdr:row>
      <xdr:rowOff>139700</xdr:rowOff>
    </xdr:to>
    <xdr:cxnSp macro="">
      <xdr:nvCxnSpPr>
        <xdr:cNvPr id="14624" name="直線コネクタ 288"/>
        <xdr:cNvCxnSpPr/>
      </xdr:nvCxnSpPr>
      <xdr:spPr>
        <a:xfrm>
          <a:off x="8750935" y="6647180"/>
          <a:ext cx="888365"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155575</xdr:rowOff>
    </xdr:from>
    <xdr:to>
      <xdr:col>14</xdr:col>
      <xdr:colOff>79375</xdr:colOff>
      <xdr:row>38</xdr:row>
      <xdr:rowOff>86360</xdr:rowOff>
    </xdr:to>
    <xdr:sp macro="" textlink="">
      <xdr:nvSpPr>
        <xdr:cNvPr id="14625" name="フローチャート : 判断 289"/>
        <xdr:cNvSpPr/>
      </xdr:nvSpPr>
      <xdr:spPr>
        <a:xfrm>
          <a:off x="9588500" y="649922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479425</xdr:colOff>
      <xdr:row>36</xdr:row>
      <xdr:rowOff>102235</xdr:rowOff>
    </xdr:from>
    <xdr:to>
      <xdr:col>14</xdr:col>
      <xdr:colOff>262890</xdr:colOff>
      <xdr:row>38</xdr:row>
      <xdr:rowOff>17780</xdr:rowOff>
    </xdr:to>
    <xdr:sp macro="" textlink="">
      <xdr:nvSpPr>
        <xdr:cNvPr id="14626" name="テキスト ボックス 290"/>
        <xdr:cNvSpPr txBox="1"/>
      </xdr:nvSpPr>
      <xdr:spPr>
        <a:xfrm>
          <a:off x="9404350" y="627443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2,289</a:t>
          </a:r>
        </a:p>
      </xdr:txBody>
    </xdr:sp>
    <xdr:clientData/>
  </xdr:twoCellAnchor>
  <xdr:twoCellAnchor>
    <xdr:from>
      <xdr:col>11</xdr:col>
      <xdr:colOff>307975</xdr:colOff>
      <xdr:row>38</xdr:row>
      <xdr:rowOff>80645</xdr:rowOff>
    </xdr:from>
    <xdr:to>
      <xdr:col>12</xdr:col>
      <xdr:colOff>511810</xdr:colOff>
      <xdr:row>38</xdr:row>
      <xdr:rowOff>132080</xdr:rowOff>
    </xdr:to>
    <xdr:cxnSp macro="">
      <xdr:nvCxnSpPr>
        <xdr:cNvPr id="14627" name="直線コネクタ 291"/>
        <xdr:cNvCxnSpPr/>
      </xdr:nvCxnSpPr>
      <xdr:spPr>
        <a:xfrm>
          <a:off x="7861300" y="6595745"/>
          <a:ext cx="889635" cy="514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127635</xdr:rowOff>
    </xdr:from>
    <xdr:to>
      <xdr:col>12</xdr:col>
      <xdr:colOff>561975</xdr:colOff>
      <xdr:row>38</xdr:row>
      <xdr:rowOff>57785</xdr:rowOff>
    </xdr:to>
    <xdr:sp macro="" textlink="">
      <xdr:nvSpPr>
        <xdr:cNvPr id="14628" name="フローチャート : 判断 292"/>
        <xdr:cNvSpPr/>
      </xdr:nvSpPr>
      <xdr:spPr>
        <a:xfrm>
          <a:off x="8699500" y="6471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276225</xdr:colOff>
      <xdr:row>36</xdr:row>
      <xdr:rowOff>74930</xdr:rowOff>
    </xdr:from>
    <xdr:to>
      <xdr:col>13</xdr:col>
      <xdr:colOff>59690</xdr:colOff>
      <xdr:row>37</xdr:row>
      <xdr:rowOff>161925</xdr:rowOff>
    </xdr:to>
    <xdr:sp macro="" textlink="">
      <xdr:nvSpPr>
        <xdr:cNvPr id="14629" name="テキスト ボックス 293"/>
        <xdr:cNvSpPr txBox="1"/>
      </xdr:nvSpPr>
      <xdr:spPr>
        <a:xfrm>
          <a:off x="8515350" y="624713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2,909</a:t>
          </a:r>
        </a:p>
      </xdr:txBody>
    </xdr:sp>
    <xdr:clientData/>
  </xdr:twoCellAnchor>
  <xdr:twoCellAnchor>
    <xdr:from>
      <xdr:col>10</xdr:col>
      <xdr:colOff>104775</xdr:colOff>
      <xdr:row>36</xdr:row>
      <xdr:rowOff>111125</xdr:rowOff>
    </xdr:from>
    <xdr:to>
      <xdr:col>11</xdr:col>
      <xdr:colOff>307975</xdr:colOff>
      <xdr:row>38</xdr:row>
      <xdr:rowOff>80645</xdr:rowOff>
    </xdr:to>
    <xdr:cxnSp macro="">
      <xdr:nvCxnSpPr>
        <xdr:cNvPr id="14630" name="直線コネクタ 294"/>
        <xdr:cNvCxnSpPr/>
      </xdr:nvCxnSpPr>
      <xdr:spPr>
        <a:xfrm>
          <a:off x="6972300" y="6283325"/>
          <a:ext cx="889000" cy="3124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37</xdr:row>
      <xdr:rowOff>120650</xdr:rowOff>
    </xdr:from>
    <xdr:to>
      <xdr:col>11</xdr:col>
      <xdr:colOff>358775</xdr:colOff>
      <xdr:row>38</xdr:row>
      <xdr:rowOff>50800</xdr:rowOff>
    </xdr:to>
    <xdr:sp macro="" textlink="">
      <xdr:nvSpPr>
        <xdr:cNvPr id="14631" name="フローチャート : 判断 295"/>
        <xdr:cNvSpPr/>
      </xdr:nvSpPr>
      <xdr:spPr>
        <a:xfrm>
          <a:off x="7810500" y="646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73025</xdr:colOff>
      <xdr:row>36</xdr:row>
      <xdr:rowOff>67310</xdr:rowOff>
    </xdr:from>
    <xdr:to>
      <xdr:col>11</xdr:col>
      <xdr:colOff>542925</xdr:colOff>
      <xdr:row>37</xdr:row>
      <xdr:rowOff>154940</xdr:rowOff>
    </xdr:to>
    <xdr:sp macro="" textlink="">
      <xdr:nvSpPr>
        <xdr:cNvPr id="14632" name="テキスト ボックス 296"/>
        <xdr:cNvSpPr txBox="1"/>
      </xdr:nvSpPr>
      <xdr:spPr>
        <a:xfrm>
          <a:off x="7626350" y="62395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3,059</a:t>
          </a:r>
        </a:p>
      </xdr:txBody>
    </xdr:sp>
    <xdr:clientData/>
  </xdr:twoCellAnchor>
  <xdr:twoCellAnchor>
    <xdr:from>
      <xdr:col>10</xdr:col>
      <xdr:colOff>54610</xdr:colOff>
      <xdr:row>37</xdr:row>
      <xdr:rowOff>22225</xdr:rowOff>
    </xdr:from>
    <xdr:to>
      <xdr:col>10</xdr:col>
      <xdr:colOff>155575</xdr:colOff>
      <xdr:row>37</xdr:row>
      <xdr:rowOff>123825</xdr:rowOff>
    </xdr:to>
    <xdr:sp macro="" textlink="">
      <xdr:nvSpPr>
        <xdr:cNvPr id="14633" name="フローチャート : 判断 297"/>
        <xdr:cNvSpPr/>
      </xdr:nvSpPr>
      <xdr:spPr>
        <a:xfrm>
          <a:off x="6922135" y="6365875"/>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555625</xdr:colOff>
      <xdr:row>37</xdr:row>
      <xdr:rowOff>114935</xdr:rowOff>
    </xdr:from>
    <xdr:to>
      <xdr:col>10</xdr:col>
      <xdr:colOff>339725</xdr:colOff>
      <xdr:row>39</xdr:row>
      <xdr:rowOff>31115</xdr:rowOff>
    </xdr:to>
    <xdr:sp macro="" textlink="">
      <xdr:nvSpPr>
        <xdr:cNvPr id="14634" name="テキスト ボックス 298"/>
        <xdr:cNvSpPr txBox="1"/>
      </xdr:nvSpPr>
      <xdr:spPr>
        <a:xfrm>
          <a:off x="6737350" y="645858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5,203</a:t>
          </a:r>
        </a:p>
      </xdr:txBody>
    </xdr:sp>
    <xdr:clientData/>
  </xdr:twoCellAnchor>
  <xdr:twoCellAnchor editAs="oneCell">
    <xdr:from>
      <xdr:col>14</xdr:col>
      <xdr:colOff>676275</xdr:colOff>
      <xdr:row>41</xdr:row>
      <xdr:rowOff>80010</xdr:rowOff>
    </xdr:from>
    <xdr:to>
      <xdr:col>16</xdr:col>
      <xdr:colOff>66675</xdr:colOff>
      <xdr:row>42</xdr:row>
      <xdr:rowOff>167640</xdr:rowOff>
    </xdr:to>
    <xdr:sp macro="" textlink="">
      <xdr:nvSpPr>
        <xdr:cNvPr id="14635" name="テキスト ボックス 299"/>
        <xdr:cNvSpPr txBox="1"/>
      </xdr:nvSpPr>
      <xdr:spPr>
        <a:xfrm>
          <a:off x="10287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41</xdr:row>
      <xdr:rowOff>80010</xdr:rowOff>
    </xdr:from>
    <xdr:to>
      <xdr:col>14</xdr:col>
      <xdr:colOff>599440</xdr:colOff>
      <xdr:row>42</xdr:row>
      <xdr:rowOff>167640</xdr:rowOff>
    </xdr:to>
    <xdr:sp macro="" textlink="">
      <xdr:nvSpPr>
        <xdr:cNvPr id="14636" name="テキスト ボックス 300"/>
        <xdr:cNvSpPr txBox="1"/>
      </xdr:nvSpPr>
      <xdr:spPr>
        <a:xfrm>
          <a:off x="9448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41</xdr:row>
      <xdr:rowOff>80010</xdr:rowOff>
    </xdr:from>
    <xdr:to>
      <xdr:col>13</xdr:col>
      <xdr:colOff>396240</xdr:colOff>
      <xdr:row>42</xdr:row>
      <xdr:rowOff>167640</xdr:rowOff>
    </xdr:to>
    <xdr:sp macro="" textlink="">
      <xdr:nvSpPr>
        <xdr:cNvPr id="14637" name="テキスト ボックス 301"/>
        <xdr:cNvSpPr txBox="1"/>
      </xdr:nvSpPr>
      <xdr:spPr>
        <a:xfrm>
          <a:off x="8559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41</xdr:row>
      <xdr:rowOff>80010</xdr:rowOff>
    </xdr:from>
    <xdr:to>
      <xdr:col>12</xdr:col>
      <xdr:colOff>193040</xdr:colOff>
      <xdr:row>42</xdr:row>
      <xdr:rowOff>167640</xdr:rowOff>
    </xdr:to>
    <xdr:sp macro="" textlink="">
      <xdr:nvSpPr>
        <xdr:cNvPr id="14638" name="テキスト ボックス 302"/>
        <xdr:cNvSpPr txBox="1"/>
      </xdr:nvSpPr>
      <xdr:spPr>
        <a:xfrm>
          <a:off x="7670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41</xdr:row>
      <xdr:rowOff>80010</xdr:rowOff>
    </xdr:from>
    <xdr:to>
      <xdr:col>10</xdr:col>
      <xdr:colOff>675640</xdr:colOff>
      <xdr:row>42</xdr:row>
      <xdr:rowOff>167640</xdr:rowOff>
    </xdr:to>
    <xdr:sp macro="" textlink="">
      <xdr:nvSpPr>
        <xdr:cNvPr id="14639" name="テキスト ボックス 303"/>
        <xdr:cNvSpPr txBox="1"/>
      </xdr:nvSpPr>
      <xdr:spPr>
        <a:xfrm>
          <a:off x="6781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38</xdr:row>
      <xdr:rowOff>88900</xdr:rowOff>
    </xdr:from>
    <xdr:to>
      <xdr:col>15</xdr:col>
      <xdr:colOff>231775</xdr:colOff>
      <xdr:row>39</xdr:row>
      <xdr:rowOff>19050</xdr:rowOff>
    </xdr:to>
    <xdr:sp macro="" textlink="">
      <xdr:nvSpPr>
        <xdr:cNvPr id="14640" name="円/楕円 304"/>
        <xdr:cNvSpPr/>
      </xdr:nvSpPr>
      <xdr:spPr>
        <a:xfrm>
          <a:off x="10426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38</xdr:row>
      <xdr:rowOff>13970</xdr:rowOff>
    </xdr:from>
    <xdr:to>
      <xdr:col>15</xdr:col>
      <xdr:colOff>481330</xdr:colOff>
      <xdr:row>39</xdr:row>
      <xdr:rowOff>101600</xdr:rowOff>
    </xdr:to>
    <xdr:sp macro="" textlink="">
      <xdr:nvSpPr>
        <xdr:cNvPr id="14641" name="労働費該当値テキスト"/>
        <xdr:cNvSpPr txBox="1"/>
      </xdr:nvSpPr>
      <xdr:spPr>
        <a:xfrm>
          <a:off x="10528300" y="652907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13</xdr:col>
      <xdr:colOff>663575</xdr:colOff>
      <xdr:row>38</xdr:row>
      <xdr:rowOff>88900</xdr:rowOff>
    </xdr:from>
    <xdr:to>
      <xdr:col>14</xdr:col>
      <xdr:colOff>79375</xdr:colOff>
      <xdr:row>39</xdr:row>
      <xdr:rowOff>19050</xdr:rowOff>
    </xdr:to>
    <xdr:sp macro="" textlink="">
      <xdr:nvSpPr>
        <xdr:cNvPr id="14642" name="円/楕円 306"/>
        <xdr:cNvSpPr/>
      </xdr:nvSpPr>
      <xdr:spPr>
        <a:xfrm>
          <a:off x="9588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589915</xdr:colOff>
      <xdr:row>39</xdr:row>
      <xdr:rowOff>10160</xdr:rowOff>
    </xdr:from>
    <xdr:to>
      <xdr:col>14</xdr:col>
      <xdr:colOff>153670</xdr:colOff>
      <xdr:row>40</xdr:row>
      <xdr:rowOff>97790</xdr:rowOff>
    </xdr:to>
    <xdr:sp macro="" textlink="">
      <xdr:nvSpPr>
        <xdr:cNvPr id="14643" name="テキスト ボックス 307"/>
        <xdr:cNvSpPr txBox="1"/>
      </xdr:nvSpPr>
      <xdr:spPr>
        <a:xfrm>
          <a:off x="9514840" y="66967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12</xdr:col>
      <xdr:colOff>460375</xdr:colOff>
      <xdr:row>38</xdr:row>
      <xdr:rowOff>80645</xdr:rowOff>
    </xdr:from>
    <xdr:to>
      <xdr:col>12</xdr:col>
      <xdr:colOff>561975</xdr:colOff>
      <xdr:row>39</xdr:row>
      <xdr:rowOff>10795</xdr:rowOff>
    </xdr:to>
    <xdr:sp macro="" textlink="">
      <xdr:nvSpPr>
        <xdr:cNvPr id="14644" name="円/楕円 308"/>
        <xdr:cNvSpPr/>
      </xdr:nvSpPr>
      <xdr:spPr>
        <a:xfrm>
          <a:off x="8699500" y="6595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321945</xdr:colOff>
      <xdr:row>39</xdr:row>
      <xdr:rowOff>1905</xdr:rowOff>
    </xdr:from>
    <xdr:to>
      <xdr:col>13</xdr:col>
      <xdr:colOff>13970</xdr:colOff>
      <xdr:row>40</xdr:row>
      <xdr:rowOff>89535</xdr:rowOff>
    </xdr:to>
    <xdr:sp macro="" textlink="">
      <xdr:nvSpPr>
        <xdr:cNvPr id="14645" name="テキスト ボックス 309"/>
        <xdr:cNvSpPr txBox="1"/>
      </xdr:nvSpPr>
      <xdr:spPr>
        <a:xfrm>
          <a:off x="8561070" y="6688455"/>
          <a:ext cx="3778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175</a:t>
          </a:r>
        </a:p>
      </xdr:txBody>
    </xdr:sp>
    <xdr:clientData/>
  </xdr:twoCellAnchor>
  <xdr:twoCellAnchor>
    <xdr:from>
      <xdr:col>11</xdr:col>
      <xdr:colOff>257175</xdr:colOff>
      <xdr:row>38</xdr:row>
      <xdr:rowOff>29845</xdr:rowOff>
    </xdr:from>
    <xdr:to>
      <xdr:col>11</xdr:col>
      <xdr:colOff>358775</xdr:colOff>
      <xdr:row>38</xdr:row>
      <xdr:rowOff>132080</xdr:rowOff>
    </xdr:to>
    <xdr:sp macro="" textlink="">
      <xdr:nvSpPr>
        <xdr:cNvPr id="14646" name="円/楕円 310"/>
        <xdr:cNvSpPr/>
      </xdr:nvSpPr>
      <xdr:spPr>
        <a:xfrm>
          <a:off x="7810500" y="654494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73025</xdr:colOff>
      <xdr:row>38</xdr:row>
      <xdr:rowOff>122555</xdr:rowOff>
    </xdr:from>
    <xdr:to>
      <xdr:col>11</xdr:col>
      <xdr:colOff>542925</xdr:colOff>
      <xdr:row>40</xdr:row>
      <xdr:rowOff>38100</xdr:rowOff>
    </xdr:to>
    <xdr:sp macro="" textlink="">
      <xdr:nvSpPr>
        <xdr:cNvPr id="14647" name="テキスト ボックス 311"/>
        <xdr:cNvSpPr txBox="1"/>
      </xdr:nvSpPr>
      <xdr:spPr>
        <a:xfrm>
          <a:off x="7626350" y="663765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1,292</a:t>
          </a:r>
        </a:p>
      </xdr:txBody>
    </xdr:sp>
    <xdr:clientData/>
  </xdr:twoCellAnchor>
  <xdr:twoCellAnchor>
    <xdr:from>
      <xdr:col>10</xdr:col>
      <xdr:colOff>54610</xdr:colOff>
      <xdr:row>36</xdr:row>
      <xdr:rowOff>60325</xdr:rowOff>
    </xdr:from>
    <xdr:to>
      <xdr:col>10</xdr:col>
      <xdr:colOff>155575</xdr:colOff>
      <xdr:row>36</xdr:row>
      <xdr:rowOff>161925</xdr:rowOff>
    </xdr:to>
    <xdr:sp macro="" textlink="">
      <xdr:nvSpPr>
        <xdr:cNvPr id="14648" name="円/楕円 312"/>
        <xdr:cNvSpPr/>
      </xdr:nvSpPr>
      <xdr:spPr>
        <a:xfrm>
          <a:off x="6922135" y="6232525"/>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555625</xdr:colOff>
      <xdr:row>35</xdr:row>
      <xdr:rowOff>6985</xdr:rowOff>
    </xdr:from>
    <xdr:to>
      <xdr:col>10</xdr:col>
      <xdr:colOff>339725</xdr:colOff>
      <xdr:row>36</xdr:row>
      <xdr:rowOff>93980</xdr:rowOff>
    </xdr:to>
    <xdr:sp macro="" textlink="">
      <xdr:nvSpPr>
        <xdr:cNvPr id="14649" name="テキスト ボックス 313"/>
        <xdr:cNvSpPr txBox="1"/>
      </xdr:nvSpPr>
      <xdr:spPr>
        <a:xfrm>
          <a:off x="6737350" y="600773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8,127</a:t>
          </a:r>
        </a:p>
      </xdr:txBody>
    </xdr:sp>
    <xdr:clientData/>
  </xdr:twoCellAnchor>
  <xdr:twoCellAnchor>
    <xdr:from>
      <xdr:col>9</xdr:col>
      <xdr:colOff>422275</xdr:colOff>
      <xdr:row>43</xdr:row>
      <xdr:rowOff>57150</xdr:rowOff>
    </xdr:from>
    <xdr:to>
      <xdr:col>16</xdr:col>
      <xdr:colOff>307975</xdr:colOff>
      <xdr:row>45</xdr:row>
      <xdr:rowOff>31750</xdr:rowOff>
    </xdr:to>
    <xdr:sp macro="" textlink="">
      <xdr:nvSpPr>
        <xdr:cNvPr id="14650" name="正方形/長方形 31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14651" name="正方形/長方形 315"/>
        <xdr:cNvSpPr/>
      </xdr:nvSpPr>
      <xdr:spPr>
        <a:xfrm>
          <a:off x="67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14652" name="正方形/長方形 316"/>
        <xdr:cNvSpPr/>
      </xdr:nvSpPr>
      <xdr:spPr>
        <a:xfrm>
          <a:off x="67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68/107</a:t>
          </a: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14653" name="正方形/長方形 317"/>
        <xdr:cNvSpPr/>
      </xdr:nvSpPr>
      <xdr:spPr>
        <a:xfrm>
          <a:off x="7747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14654" name="正方形/長方形 318"/>
        <xdr:cNvSpPr/>
      </xdr:nvSpPr>
      <xdr:spPr>
        <a:xfrm>
          <a:off x="7747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10,971</a:t>
          </a: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14655" name="正方形/長方形 319"/>
        <xdr:cNvSpPr/>
      </xdr:nvSpPr>
      <xdr:spPr>
        <a:xfrm>
          <a:off x="8890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14656" name="正方形/長方形 320"/>
        <xdr:cNvSpPr/>
      </xdr:nvSpPr>
      <xdr:spPr>
        <a:xfrm>
          <a:off x="8890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15,227</a:t>
          </a: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14657" name="正方形/長方形 321"/>
        <xdr:cNvSpPr/>
      </xdr:nvSpPr>
      <xdr:spPr>
        <a:xfrm>
          <a:off x="6604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47</xdr:row>
      <xdr:rowOff>6350</xdr:rowOff>
    </xdr:from>
    <xdr:to>
      <xdr:col>10</xdr:col>
      <xdr:colOff>47625</xdr:colOff>
      <xdr:row>48</xdr:row>
      <xdr:rowOff>59690</xdr:rowOff>
    </xdr:to>
    <xdr:sp macro="" textlink="">
      <xdr:nvSpPr>
        <xdr:cNvPr id="14658" name="テキスト ボックス 322"/>
        <xdr:cNvSpPr txBox="1"/>
      </xdr:nvSpPr>
      <xdr:spPr>
        <a:xfrm>
          <a:off x="6565900" y="8064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61</xdr:row>
      <xdr:rowOff>82550</xdr:rowOff>
    </xdr:from>
    <xdr:to>
      <xdr:col>16</xdr:col>
      <xdr:colOff>307975</xdr:colOff>
      <xdr:row>61</xdr:row>
      <xdr:rowOff>82550</xdr:rowOff>
    </xdr:to>
    <xdr:cxnSp macro="">
      <xdr:nvCxnSpPr>
        <xdr:cNvPr id="14659" name="直線コネクタ 323"/>
        <xdr:cNvCxnSpPr/>
      </xdr:nvCxnSpPr>
      <xdr:spPr>
        <a:xfrm>
          <a:off x="6604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14660" name="直線コネクタ 324"/>
        <xdr:cNvCxnSpPr/>
      </xdr:nvCxnSpPr>
      <xdr:spPr>
        <a:xfrm>
          <a:off x="6604000" y="1016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58</xdr:row>
      <xdr:rowOff>73660</xdr:rowOff>
    </xdr:from>
    <xdr:to>
      <xdr:col>9</xdr:col>
      <xdr:colOff>422275</xdr:colOff>
      <xdr:row>59</xdr:row>
      <xdr:rowOff>161290</xdr:rowOff>
    </xdr:to>
    <xdr:sp macro="" textlink="">
      <xdr:nvSpPr>
        <xdr:cNvPr id="14661" name="テキスト ボックス 325"/>
        <xdr:cNvSpPr txBox="1"/>
      </xdr:nvSpPr>
      <xdr:spPr>
        <a:xfrm>
          <a:off x="6355080" y="1001776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57</xdr:row>
      <xdr:rowOff>6350</xdr:rowOff>
    </xdr:from>
    <xdr:to>
      <xdr:col>16</xdr:col>
      <xdr:colOff>307975</xdr:colOff>
      <xdr:row>57</xdr:row>
      <xdr:rowOff>6350</xdr:rowOff>
    </xdr:to>
    <xdr:cxnSp macro="">
      <xdr:nvCxnSpPr>
        <xdr:cNvPr id="14662" name="直線コネクタ 326"/>
        <xdr:cNvCxnSpPr/>
      </xdr:nvCxnSpPr>
      <xdr:spPr>
        <a:xfrm>
          <a:off x="6604000" y="977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56</xdr:row>
      <xdr:rowOff>35560</xdr:rowOff>
    </xdr:from>
    <xdr:to>
      <xdr:col>9</xdr:col>
      <xdr:colOff>421640</xdr:colOff>
      <xdr:row>57</xdr:row>
      <xdr:rowOff>123190</xdr:rowOff>
    </xdr:to>
    <xdr:sp macro="" textlink="">
      <xdr:nvSpPr>
        <xdr:cNvPr id="14663" name="テキスト ボックス 327"/>
        <xdr:cNvSpPr txBox="1"/>
      </xdr:nvSpPr>
      <xdr:spPr>
        <a:xfrm>
          <a:off x="6008370" y="9636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9</xdr:col>
      <xdr:colOff>422275</xdr:colOff>
      <xdr:row>54</xdr:row>
      <xdr:rowOff>139700</xdr:rowOff>
    </xdr:from>
    <xdr:to>
      <xdr:col>16</xdr:col>
      <xdr:colOff>307975</xdr:colOff>
      <xdr:row>54</xdr:row>
      <xdr:rowOff>139700</xdr:rowOff>
    </xdr:to>
    <xdr:cxnSp macro="">
      <xdr:nvCxnSpPr>
        <xdr:cNvPr id="14664" name="直線コネクタ 328"/>
        <xdr:cNvCxnSpPr/>
      </xdr:nvCxnSpPr>
      <xdr:spPr>
        <a:xfrm>
          <a:off x="6604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53</xdr:row>
      <xdr:rowOff>168910</xdr:rowOff>
    </xdr:from>
    <xdr:to>
      <xdr:col>9</xdr:col>
      <xdr:colOff>421640</xdr:colOff>
      <xdr:row>55</xdr:row>
      <xdr:rowOff>84455</xdr:rowOff>
    </xdr:to>
    <xdr:sp macro="" textlink="">
      <xdr:nvSpPr>
        <xdr:cNvPr id="14665" name="テキスト ボックス 329"/>
        <xdr:cNvSpPr txBox="1"/>
      </xdr:nvSpPr>
      <xdr:spPr>
        <a:xfrm>
          <a:off x="6008370" y="9255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9</xdr:col>
      <xdr:colOff>422275</xdr:colOff>
      <xdr:row>52</xdr:row>
      <xdr:rowOff>101600</xdr:rowOff>
    </xdr:from>
    <xdr:to>
      <xdr:col>16</xdr:col>
      <xdr:colOff>307975</xdr:colOff>
      <xdr:row>52</xdr:row>
      <xdr:rowOff>101600</xdr:rowOff>
    </xdr:to>
    <xdr:cxnSp macro="">
      <xdr:nvCxnSpPr>
        <xdr:cNvPr id="14666" name="直線コネクタ 330"/>
        <xdr:cNvCxnSpPr/>
      </xdr:nvCxnSpPr>
      <xdr:spPr>
        <a:xfrm>
          <a:off x="6604000" y="901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51</xdr:row>
      <xdr:rowOff>130810</xdr:rowOff>
    </xdr:from>
    <xdr:to>
      <xdr:col>9</xdr:col>
      <xdr:colOff>421640</xdr:colOff>
      <xdr:row>53</xdr:row>
      <xdr:rowOff>46990</xdr:rowOff>
    </xdr:to>
    <xdr:sp macro="" textlink="">
      <xdr:nvSpPr>
        <xdr:cNvPr id="14667" name="テキスト ボックス 331"/>
        <xdr:cNvSpPr txBox="1"/>
      </xdr:nvSpPr>
      <xdr:spPr>
        <a:xfrm>
          <a:off x="6008370" y="8874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9</xdr:col>
      <xdr:colOff>422275</xdr:colOff>
      <xdr:row>50</xdr:row>
      <xdr:rowOff>63500</xdr:rowOff>
    </xdr:from>
    <xdr:to>
      <xdr:col>16</xdr:col>
      <xdr:colOff>307975</xdr:colOff>
      <xdr:row>50</xdr:row>
      <xdr:rowOff>63500</xdr:rowOff>
    </xdr:to>
    <xdr:cxnSp macro="">
      <xdr:nvCxnSpPr>
        <xdr:cNvPr id="14668" name="直線コネクタ 332"/>
        <xdr:cNvCxnSpPr/>
      </xdr:nvCxnSpPr>
      <xdr:spPr>
        <a:xfrm>
          <a:off x="6604000" y="863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49</xdr:row>
      <xdr:rowOff>92710</xdr:rowOff>
    </xdr:from>
    <xdr:to>
      <xdr:col>9</xdr:col>
      <xdr:colOff>421640</xdr:colOff>
      <xdr:row>51</xdr:row>
      <xdr:rowOff>8890</xdr:rowOff>
    </xdr:to>
    <xdr:sp macro="" textlink="">
      <xdr:nvSpPr>
        <xdr:cNvPr id="14669" name="テキスト ボックス 333"/>
        <xdr:cNvSpPr txBox="1"/>
      </xdr:nvSpPr>
      <xdr:spPr>
        <a:xfrm>
          <a:off x="6008370" y="8493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9</xdr:col>
      <xdr:colOff>422275</xdr:colOff>
      <xdr:row>48</xdr:row>
      <xdr:rowOff>25400</xdr:rowOff>
    </xdr:from>
    <xdr:to>
      <xdr:col>16</xdr:col>
      <xdr:colOff>307975</xdr:colOff>
      <xdr:row>48</xdr:row>
      <xdr:rowOff>25400</xdr:rowOff>
    </xdr:to>
    <xdr:cxnSp macro="">
      <xdr:nvCxnSpPr>
        <xdr:cNvPr id="14670" name="直線コネクタ 334"/>
        <xdr:cNvCxnSpPr/>
      </xdr:nvCxnSpPr>
      <xdr:spPr>
        <a:xfrm>
          <a:off x="6604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47</xdr:row>
      <xdr:rowOff>54610</xdr:rowOff>
    </xdr:from>
    <xdr:to>
      <xdr:col>9</xdr:col>
      <xdr:colOff>421640</xdr:colOff>
      <xdr:row>48</xdr:row>
      <xdr:rowOff>141605</xdr:rowOff>
    </xdr:to>
    <xdr:sp macro="" textlink="">
      <xdr:nvSpPr>
        <xdr:cNvPr id="14671" name="テキスト ボックス 335"/>
        <xdr:cNvSpPr txBox="1"/>
      </xdr:nvSpPr>
      <xdr:spPr>
        <a:xfrm>
          <a:off x="6008370" y="8112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500,000</a:t>
          </a: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14672" name="農林水産業費グラフ枠"/>
        <xdr:cNvSpPr/>
      </xdr:nvSpPr>
      <xdr:spPr>
        <a:xfrm>
          <a:off x="6604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51</xdr:row>
      <xdr:rowOff>78105</xdr:rowOff>
    </xdr:from>
    <xdr:to>
      <xdr:col>15</xdr:col>
      <xdr:colOff>180340</xdr:colOff>
      <xdr:row>58</xdr:row>
      <xdr:rowOff>157480</xdr:rowOff>
    </xdr:to>
    <xdr:cxnSp macro="">
      <xdr:nvCxnSpPr>
        <xdr:cNvPr id="14673" name="直線コネクタ 337"/>
        <xdr:cNvCxnSpPr/>
      </xdr:nvCxnSpPr>
      <xdr:spPr>
        <a:xfrm flipV="1">
          <a:off x="10475595" y="8822055"/>
          <a:ext cx="1270" cy="12795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58</xdr:row>
      <xdr:rowOff>161290</xdr:rowOff>
    </xdr:from>
    <xdr:to>
      <xdr:col>16</xdr:col>
      <xdr:colOff>80645</xdr:colOff>
      <xdr:row>60</xdr:row>
      <xdr:rowOff>77470</xdr:rowOff>
    </xdr:to>
    <xdr:sp macro="" textlink="">
      <xdr:nvSpPr>
        <xdr:cNvPr id="14674" name="農林水産業費最小値テキスト"/>
        <xdr:cNvSpPr txBox="1"/>
      </xdr:nvSpPr>
      <xdr:spPr>
        <a:xfrm>
          <a:off x="10528300" y="101053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15,370</a:t>
          </a:r>
        </a:p>
      </xdr:txBody>
    </xdr:sp>
    <xdr:clientData/>
  </xdr:twoCellAnchor>
  <xdr:twoCellAnchor>
    <xdr:from>
      <xdr:col>15</xdr:col>
      <xdr:colOff>92075</xdr:colOff>
      <xdr:row>58</xdr:row>
      <xdr:rowOff>157480</xdr:rowOff>
    </xdr:from>
    <xdr:to>
      <xdr:col>15</xdr:col>
      <xdr:colOff>269875</xdr:colOff>
      <xdr:row>58</xdr:row>
      <xdr:rowOff>157480</xdr:rowOff>
    </xdr:to>
    <xdr:cxnSp macro="">
      <xdr:nvCxnSpPr>
        <xdr:cNvPr id="14675" name="直線コネクタ 339"/>
        <xdr:cNvCxnSpPr/>
      </xdr:nvCxnSpPr>
      <xdr:spPr>
        <a:xfrm>
          <a:off x="10388600" y="101015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50</xdr:row>
      <xdr:rowOff>24765</xdr:rowOff>
    </xdr:from>
    <xdr:to>
      <xdr:col>16</xdr:col>
      <xdr:colOff>144780</xdr:colOff>
      <xdr:row>51</xdr:row>
      <xdr:rowOff>112395</xdr:rowOff>
    </xdr:to>
    <xdr:sp macro="" textlink="">
      <xdr:nvSpPr>
        <xdr:cNvPr id="14676" name="農林水産業費最大値テキスト"/>
        <xdr:cNvSpPr txBox="1"/>
      </xdr:nvSpPr>
      <xdr:spPr>
        <a:xfrm>
          <a:off x="10528300" y="859726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351,122</a:t>
          </a:r>
        </a:p>
      </xdr:txBody>
    </xdr:sp>
    <xdr:clientData/>
  </xdr:twoCellAnchor>
  <xdr:twoCellAnchor>
    <xdr:from>
      <xdr:col>15</xdr:col>
      <xdr:colOff>92075</xdr:colOff>
      <xdr:row>51</xdr:row>
      <xdr:rowOff>78105</xdr:rowOff>
    </xdr:from>
    <xdr:to>
      <xdr:col>15</xdr:col>
      <xdr:colOff>269875</xdr:colOff>
      <xdr:row>51</xdr:row>
      <xdr:rowOff>78105</xdr:rowOff>
    </xdr:to>
    <xdr:cxnSp macro="">
      <xdr:nvCxnSpPr>
        <xdr:cNvPr id="14677" name="直線コネクタ 341"/>
        <xdr:cNvCxnSpPr/>
      </xdr:nvCxnSpPr>
      <xdr:spPr>
        <a:xfrm>
          <a:off x="10388600" y="88220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57</xdr:row>
      <xdr:rowOff>155575</xdr:rowOff>
    </xdr:from>
    <xdr:to>
      <xdr:col>15</xdr:col>
      <xdr:colOff>180975</xdr:colOff>
      <xdr:row>57</xdr:row>
      <xdr:rowOff>166370</xdr:rowOff>
    </xdr:to>
    <xdr:cxnSp macro="">
      <xdr:nvCxnSpPr>
        <xdr:cNvPr id="14678" name="直線コネクタ 342"/>
        <xdr:cNvCxnSpPr/>
      </xdr:nvCxnSpPr>
      <xdr:spPr>
        <a:xfrm flipV="1">
          <a:off x="9639300" y="9928225"/>
          <a:ext cx="838200" cy="107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56</xdr:row>
      <xdr:rowOff>22225</xdr:rowOff>
    </xdr:from>
    <xdr:to>
      <xdr:col>16</xdr:col>
      <xdr:colOff>80645</xdr:colOff>
      <xdr:row>57</xdr:row>
      <xdr:rowOff>109220</xdr:rowOff>
    </xdr:to>
    <xdr:sp macro="" textlink="">
      <xdr:nvSpPr>
        <xdr:cNvPr id="14679" name="農林水産業費平均値テキスト"/>
        <xdr:cNvSpPr txBox="1"/>
      </xdr:nvSpPr>
      <xdr:spPr>
        <a:xfrm>
          <a:off x="10528300" y="962342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88,466</a:t>
          </a:r>
        </a:p>
      </xdr:txBody>
    </xdr:sp>
    <xdr:clientData/>
  </xdr:twoCellAnchor>
  <xdr:twoCellAnchor>
    <xdr:from>
      <xdr:col>15</xdr:col>
      <xdr:colOff>130175</xdr:colOff>
      <xdr:row>56</xdr:row>
      <xdr:rowOff>170815</xdr:rowOff>
    </xdr:from>
    <xdr:to>
      <xdr:col>15</xdr:col>
      <xdr:colOff>231775</xdr:colOff>
      <xdr:row>57</xdr:row>
      <xdr:rowOff>100965</xdr:rowOff>
    </xdr:to>
    <xdr:sp macro="" textlink="">
      <xdr:nvSpPr>
        <xdr:cNvPr id="14680" name="フローチャート : 判断 344"/>
        <xdr:cNvSpPr/>
      </xdr:nvSpPr>
      <xdr:spPr>
        <a:xfrm>
          <a:off x="10426700" y="9772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511810</xdr:colOff>
      <xdr:row>57</xdr:row>
      <xdr:rowOff>72390</xdr:rowOff>
    </xdr:from>
    <xdr:to>
      <xdr:col>14</xdr:col>
      <xdr:colOff>28575</xdr:colOff>
      <xdr:row>57</xdr:row>
      <xdr:rowOff>166370</xdr:rowOff>
    </xdr:to>
    <xdr:cxnSp macro="">
      <xdr:nvCxnSpPr>
        <xdr:cNvPr id="14681" name="直線コネクタ 345"/>
        <xdr:cNvCxnSpPr/>
      </xdr:nvCxnSpPr>
      <xdr:spPr>
        <a:xfrm>
          <a:off x="8750935" y="9845040"/>
          <a:ext cx="888365" cy="939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99060</xdr:rowOff>
    </xdr:from>
    <xdr:to>
      <xdr:col>14</xdr:col>
      <xdr:colOff>79375</xdr:colOff>
      <xdr:row>58</xdr:row>
      <xdr:rowOff>29210</xdr:rowOff>
    </xdr:to>
    <xdr:sp macro="" textlink="">
      <xdr:nvSpPr>
        <xdr:cNvPr id="14682" name="フローチャート : 判断 346"/>
        <xdr:cNvSpPr/>
      </xdr:nvSpPr>
      <xdr:spPr>
        <a:xfrm>
          <a:off x="9588500" y="9871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56</xdr:row>
      <xdr:rowOff>45720</xdr:rowOff>
    </xdr:from>
    <xdr:to>
      <xdr:col>14</xdr:col>
      <xdr:colOff>295910</xdr:colOff>
      <xdr:row>57</xdr:row>
      <xdr:rowOff>133350</xdr:rowOff>
    </xdr:to>
    <xdr:sp macro="" textlink="">
      <xdr:nvSpPr>
        <xdr:cNvPr id="14683" name="テキスト ボックス 347"/>
        <xdr:cNvSpPr txBox="1"/>
      </xdr:nvSpPr>
      <xdr:spPr>
        <a:xfrm>
          <a:off x="9371965" y="96469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62,262</a:t>
          </a:r>
        </a:p>
      </xdr:txBody>
    </xdr:sp>
    <xdr:clientData/>
  </xdr:twoCellAnchor>
  <xdr:twoCellAnchor>
    <xdr:from>
      <xdr:col>11</xdr:col>
      <xdr:colOff>307975</xdr:colOff>
      <xdr:row>57</xdr:row>
      <xdr:rowOff>72390</xdr:rowOff>
    </xdr:from>
    <xdr:to>
      <xdr:col>12</xdr:col>
      <xdr:colOff>511810</xdr:colOff>
      <xdr:row>57</xdr:row>
      <xdr:rowOff>106045</xdr:rowOff>
    </xdr:to>
    <xdr:cxnSp macro="">
      <xdr:nvCxnSpPr>
        <xdr:cNvPr id="14684" name="直線コネクタ 348"/>
        <xdr:cNvCxnSpPr/>
      </xdr:nvCxnSpPr>
      <xdr:spPr>
        <a:xfrm flipV="1">
          <a:off x="7861300" y="9845040"/>
          <a:ext cx="889635" cy="336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96520</xdr:rowOff>
    </xdr:from>
    <xdr:to>
      <xdr:col>12</xdr:col>
      <xdr:colOff>561975</xdr:colOff>
      <xdr:row>58</xdr:row>
      <xdr:rowOff>26670</xdr:rowOff>
    </xdr:to>
    <xdr:sp macro="" textlink="">
      <xdr:nvSpPr>
        <xdr:cNvPr id="14685" name="フローチャート : 判断 349"/>
        <xdr:cNvSpPr/>
      </xdr:nvSpPr>
      <xdr:spPr>
        <a:xfrm>
          <a:off x="8699500" y="9869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243840</xdr:colOff>
      <xdr:row>58</xdr:row>
      <xdr:rowOff>17780</xdr:rowOff>
    </xdr:from>
    <xdr:to>
      <xdr:col>13</xdr:col>
      <xdr:colOff>92710</xdr:colOff>
      <xdr:row>59</xdr:row>
      <xdr:rowOff>104775</xdr:rowOff>
    </xdr:to>
    <xdr:sp macro="" textlink="">
      <xdr:nvSpPr>
        <xdr:cNvPr id="14686" name="テキスト ボックス 350"/>
        <xdr:cNvSpPr txBox="1"/>
      </xdr:nvSpPr>
      <xdr:spPr>
        <a:xfrm>
          <a:off x="8482965" y="996188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62,963</a:t>
          </a:r>
        </a:p>
      </xdr:txBody>
    </xdr:sp>
    <xdr:clientData/>
  </xdr:twoCellAnchor>
  <xdr:twoCellAnchor>
    <xdr:from>
      <xdr:col>10</xdr:col>
      <xdr:colOff>104775</xdr:colOff>
      <xdr:row>57</xdr:row>
      <xdr:rowOff>106045</xdr:rowOff>
    </xdr:from>
    <xdr:to>
      <xdr:col>11</xdr:col>
      <xdr:colOff>307975</xdr:colOff>
      <xdr:row>57</xdr:row>
      <xdr:rowOff>138430</xdr:rowOff>
    </xdr:to>
    <xdr:cxnSp macro="">
      <xdr:nvCxnSpPr>
        <xdr:cNvPr id="14687" name="直線コネクタ 351"/>
        <xdr:cNvCxnSpPr/>
      </xdr:nvCxnSpPr>
      <xdr:spPr>
        <a:xfrm flipV="1">
          <a:off x="6972300" y="9878695"/>
          <a:ext cx="889000" cy="323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117475</xdr:rowOff>
    </xdr:from>
    <xdr:to>
      <xdr:col>11</xdr:col>
      <xdr:colOff>358775</xdr:colOff>
      <xdr:row>58</xdr:row>
      <xdr:rowOff>47625</xdr:rowOff>
    </xdr:to>
    <xdr:sp macro="" textlink="">
      <xdr:nvSpPr>
        <xdr:cNvPr id="14688" name="フローチャート : 判断 352"/>
        <xdr:cNvSpPr/>
      </xdr:nvSpPr>
      <xdr:spPr>
        <a:xfrm>
          <a:off x="7810500" y="9890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58</xdr:row>
      <xdr:rowOff>38735</xdr:rowOff>
    </xdr:from>
    <xdr:to>
      <xdr:col>11</xdr:col>
      <xdr:colOff>575310</xdr:colOff>
      <xdr:row>59</xdr:row>
      <xdr:rowOff>126365</xdr:rowOff>
    </xdr:to>
    <xdr:sp macro="" textlink="">
      <xdr:nvSpPr>
        <xdr:cNvPr id="14689" name="テキスト ボックス 353"/>
        <xdr:cNvSpPr txBox="1"/>
      </xdr:nvSpPr>
      <xdr:spPr>
        <a:xfrm>
          <a:off x="7593965" y="99828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57,559</a:t>
          </a:r>
        </a:p>
      </xdr:txBody>
    </xdr:sp>
    <xdr:clientData/>
  </xdr:twoCellAnchor>
  <xdr:twoCellAnchor>
    <xdr:from>
      <xdr:col>10</xdr:col>
      <xdr:colOff>54610</xdr:colOff>
      <xdr:row>57</xdr:row>
      <xdr:rowOff>94615</xdr:rowOff>
    </xdr:from>
    <xdr:to>
      <xdr:col>10</xdr:col>
      <xdr:colOff>155575</xdr:colOff>
      <xdr:row>58</xdr:row>
      <xdr:rowOff>24765</xdr:rowOff>
    </xdr:to>
    <xdr:sp macro="" textlink="">
      <xdr:nvSpPr>
        <xdr:cNvPr id="14690" name="フローチャート : 判断 354"/>
        <xdr:cNvSpPr/>
      </xdr:nvSpPr>
      <xdr:spPr>
        <a:xfrm>
          <a:off x="6922135" y="9867265"/>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58</xdr:row>
      <xdr:rowOff>15875</xdr:rowOff>
    </xdr:from>
    <xdr:to>
      <xdr:col>10</xdr:col>
      <xdr:colOff>372110</xdr:colOff>
      <xdr:row>59</xdr:row>
      <xdr:rowOff>103505</xdr:rowOff>
    </xdr:to>
    <xdr:sp macro="" textlink="">
      <xdr:nvSpPr>
        <xdr:cNvPr id="14691" name="テキスト ボックス 355"/>
        <xdr:cNvSpPr txBox="1"/>
      </xdr:nvSpPr>
      <xdr:spPr>
        <a:xfrm>
          <a:off x="6705600" y="995997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63,491</a:t>
          </a:r>
        </a:p>
      </xdr:txBody>
    </xdr:sp>
    <xdr:clientData/>
  </xdr:twoCellAnchor>
  <xdr:twoCellAnchor editAs="oneCell">
    <xdr:from>
      <xdr:col>14</xdr:col>
      <xdr:colOff>676275</xdr:colOff>
      <xdr:row>61</xdr:row>
      <xdr:rowOff>80010</xdr:rowOff>
    </xdr:from>
    <xdr:to>
      <xdr:col>16</xdr:col>
      <xdr:colOff>66675</xdr:colOff>
      <xdr:row>62</xdr:row>
      <xdr:rowOff>167640</xdr:rowOff>
    </xdr:to>
    <xdr:sp macro="" textlink="">
      <xdr:nvSpPr>
        <xdr:cNvPr id="14692" name="テキスト ボックス 356"/>
        <xdr:cNvSpPr txBox="1"/>
      </xdr:nvSpPr>
      <xdr:spPr>
        <a:xfrm>
          <a:off x="10287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61</xdr:row>
      <xdr:rowOff>80010</xdr:rowOff>
    </xdr:from>
    <xdr:to>
      <xdr:col>14</xdr:col>
      <xdr:colOff>599440</xdr:colOff>
      <xdr:row>62</xdr:row>
      <xdr:rowOff>167640</xdr:rowOff>
    </xdr:to>
    <xdr:sp macro="" textlink="">
      <xdr:nvSpPr>
        <xdr:cNvPr id="14693" name="テキスト ボックス 357"/>
        <xdr:cNvSpPr txBox="1"/>
      </xdr:nvSpPr>
      <xdr:spPr>
        <a:xfrm>
          <a:off x="9448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61</xdr:row>
      <xdr:rowOff>80010</xdr:rowOff>
    </xdr:from>
    <xdr:to>
      <xdr:col>13</xdr:col>
      <xdr:colOff>396240</xdr:colOff>
      <xdr:row>62</xdr:row>
      <xdr:rowOff>167640</xdr:rowOff>
    </xdr:to>
    <xdr:sp macro="" textlink="">
      <xdr:nvSpPr>
        <xdr:cNvPr id="14694" name="テキスト ボックス 358"/>
        <xdr:cNvSpPr txBox="1"/>
      </xdr:nvSpPr>
      <xdr:spPr>
        <a:xfrm>
          <a:off x="8559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61</xdr:row>
      <xdr:rowOff>80010</xdr:rowOff>
    </xdr:from>
    <xdr:to>
      <xdr:col>12</xdr:col>
      <xdr:colOff>193040</xdr:colOff>
      <xdr:row>62</xdr:row>
      <xdr:rowOff>167640</xdr:rowOff>
    </xdr:to>
    <xdr:sp macro="" textlink="">
      <xdr:nvSpPr>
        <xdr:cNvPr id="14695" name="テキスト ボックス 359"/>
        <xdr:cNvSpPr txBox="1"/>
      </xdr:nvSpPr>
      <xdr:spPr>
        <a:xfrm>
          <a:off x="7670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61</xdr:row>
      <xdr:rowOff>80010</xdr:rowOff>
    </xdr:from>
    <xdr:to>
      <xdr:col>10</xdr:col>
      <xdr:colOff>675640</xdr:colOff>
      <xdr:row>62</xdr:row>
      <xdr:rowOff>167640</xdr:rowOff>
    </xdr:to>
    <xdr:sp macro="" textlink="">
      <xdr:nvSpPr>
        <xdr:cNvPr id="14696" name="テキスト ボックス 360"/>
        <xdr:cNvSpPr txBox="1"/>
      </xdr:nvSpPr>
      <xdr:spPr>
        <a:xfrm>
          <a:off x="6781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57</xdr:row>
      <xdr:rowOff>104775</xdr:rowOff>
    </xdr:from>
    <xdr:to>
      <xdr:col>15</xdr:col>
      <xdr:colOff>231775</xdr:colOff>
      <xdr:row>58</xdr:row>
      <xdr:rowOff>34925</xdr:rowOff>
    </xdr:to>
    <xdr:sp macro="" textlink="">
      <xdr:nvSpPr>
        <xdr:cNvPr id="14697" name="円/楕円 361"/>
        <xdr:cNvSpPr/>
      </xdr:nvSpPr>
      <xdr:spPr>
        <a:xfrm>
          <a:off x="10426700" y="9877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57</xdr:row>
      <xdr:rowOff>83185</xdr:rowOff>
    </xdr:from>
    <xdr:to>
      <xdr:col>16</xdr:col>
      <xdr:colOff>80645</xdr:colOff>
      <xdr:row>58</xdr:row>
      <xdr:rowOff>170815</xdr:rowOff>
    </xdr:to>
    <xdr:sp macro="" textlink="">
      <xdr:nvSpPr>
        <xdr:cNvPr id="14698" name="農林水産業費該当値テキスト"/>
        <xdr:cNvSpPr txBox="1"/>
      </xdr:nvSpPr>
      <xdr:spPr>
        <a:xfrm>
          <a:off x="10528300" y="98558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60,860</a:t>
          </a:r>
        </a:p>
      </xdr:txBody>
    </xdr:sp>
    <xdr:clientData/>
  </xdr:twoCellAnchor>
  <xdr:twoCellAnchor>
    <xdr:from>
      <xdr:col>13</xdr:col>
      <xdr:colOff>663575</xdr:colOff>
      <xdr:row>57</xdr:row>
      <xdr:rowOff>114935</xdr:rowOff>
    </xdr:from>
    <xdr:to>
      <xdr:col>14</xdr:col>
      <xdr:colOff>79375</xdr:colOff>
      <xdr:row>58</xdr:row>
      <xdr:rowOff>45085</xdr:rowOff>
    </xdr:to>
    <xdr:sp macro="" textlink="">
      <xdr:nvSpPr>
        <xdr:cNvPr id="14699" name="円/楕円 363"/>
        <xdr:cNvSpPr/>
      </xdr:nvSpPr>
      <xdr:spPr>
        <a:xfrm>
          <a:off x="9588500" y="9887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58</xdr:row>
      <xdr:rowOff>36195</xdr:rowOff>
    </xdr:from>
    <xdr:to>
      <xdr:col>14</xdr:col>
      <xdr:colOff>295910</xdr:colOff>
      <xdr:row>59</xdr:row>
      <xdr:rowOff>123825</xdr:rowOff>
    </xdr:to>
    <xdr:sp macro="" textlink="">
      <xdr:nvSpPr>
        <xdr:cNvPr id="14700" name="テキスト ボックス 364"/>
        <xdr:cNvSpPr txBox="1"/>
      </xdr:nvSpPr>
      <xdr:spPr>
        <a:xfrm>
          <a:off x="9371965" y="998029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58,117</a:t>
          </a:r>
        </a:p>
      </xdr:txBody>
    </xdr:sp>
    <xdr:clientData/>
  </xdr:twoCellAnchor>
  <xdr:twoCellAnchor>
    <xdr:from>
      <xdr:col>12</xdr:col>
      <xdr:colOff>460375</xdr:colOff>
      <xdr:row>57</xdr:row>
      <xdr:rowOff>21590</xdr:rowOff>
    </xdr:from>
    <xdr:to>
      <xdr:col>12</xdr:col>
      <xdr:colOff>561975</xdr:colOff>
      <xdr:row>57</xdr:row>
      <xdr:rowOff>123190</xdr:rowOff>
    </xdr:to>
    <xdr:sp macro="" textlink="">
      <xdr:nvSpPr>
        <xdr:cNvPr id="14701" name="円/楕円 365"/>
        <xdr:cNvSpPr/>
      </xdr:nvSpPr>
      <xdr:spPr>
        <a:xfrm>
          <a:off x="8699500" y="9794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243840</xdr:colOff>
      <xdr:row>55</xdr:row>
      <xdr:rowOff>139700</xdr:rowOff>
    </xdr:from>
    <xdr:to>
      <xdr:col>13</xdr:col>
      <xdr:colOff>92710</xdr:colOff>
      <xdr:row>57</xdr:row>
      <xdr:rowOff>55880</xdr:rowOff>
    </xdr:to>
    <xdr:sp macro="" textlink="">
      <xdr:nvSpPr>
        <xdr:cNvPr id="14702" name="テキスト ボックス 366"/>
        <xdr:cNvSpPr txBox="1"/>
      </xdr:nvSpPr>
      <xdr:spPr>
        <a:xfrm>
          <a:off x="8482965" y="956945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82,651</a:t>
          </a:r>
        </a:p>
      </xdr:txBody>
    </xdr:sp>
    <xdr:clientData/>
  </xdr:twoCellAnchor>
  <xdr:twoCellAnchor>
    <xdr:from>
      <xdr:col>11</xdr:col>
      <xdr:colOff>257175</xdr:colOff>
      <xdr:row>57</xdr:row>
      <xdr:rowOff>55245</xdr:rowOff>
    </xdr:from>
    <xdr:to>
      <xdr:col>11</xdr:col>
      <xdr:colOff>358775</xdr:colOff>
      <xdr:row>57</xdr:row>
      <xdr:rowOff>156845</xdr:rowOff>
    </xdr:to>
    <xdr:sp macro="" textlink="">
      <xdr:nvSpPr>
        <xdr:cNvPr id="14703" name="円/楕円 367"/>
        <xdr:cNvSpPr/>
      </xdr:nvSpPr>
      <xdr:spPr>
        <a:xfrm>
          <a:off x="7810500" y="9827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56</xdr:row>
      <xdr:rowOff>1905</xdr:rowOff>
    </xdr:from>
    <xdr:to>
      <xdr:col>11</xdr:col>
      <xdr:colOff>575310</xdr:colOff>
      <xdr:row>57</xdr:row>
      <xdr:rowOff>89535</xdr:rowOff>
    </xdr:to>
    <xdr:sp macro="" textlink="">
      <xdr:nvSpPr>
        <xdr:cNvPr id="14704" name="テキスト ボックス 368"/>
        <xdr:cNvSpPr txBox="1"/>
      </xdr:nvSpPr>
      <xdr:spPr>
        <a:xfrm>
          <a:off x="7593965" y="960310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73,821</a:t>
          </a:r>
        </a:p>
      </xdr:txBody>
    </xdr:sp>
    <xdr:clientData/>
  </xdr:twoCellAnchor>
  <xdr:twoCellAnchor>
    <xdr:from>
      <xdr:col>10</xdr:col>
      <xdr:colOff>54610</xdr:colOff>
      <xdr:row>57</xdr:row>
      <xdr:rowOff>87630</xdr:rowOff>
    </xdr:from>
    <xdr:to>
      <xdr:col>10</xdr:col>
      <xdr:colOff>155575</xdr:colOff>
      <xdr:row>58</xdr:row>
      <xdr:rowOff>17780</xdr:rowOff>
    </xdr:to>
    <xdr:sp macro="" textlink="">
      <xdr:nvSpPr>
        <xdr:cNvPr id="14705" name="円/楕円 369"/>
        <xdr:cNvSpPr/>
      </xdr:nvSpPr>
      <xdr:spPr>
        <a:xfrm>
          <a:off x="6922135" y="9860280"/>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56</xdr:row>
      <xdr:rowOff>34290</xdr:rowOff>
    </xdr:from>
    <xdr:to>
      <xdr:col>10</xdr:col>
      <xdr:colOff>372110</xdr:colOff>
      <xdr:row>57</xdr:row>
      <xdr:rowOff>121920</xdr:rowOff>
    </xdr:to>
    <xdr:sp macro="" textlink="">
      <xdr:nvSpPr>
        <xdr:cNvPr id="14706" name="テキスト ボックス 370"/>
        <xdr:cNvSpPr txBox="1"/>
      </xdr:nvSpPr>
      <xdr:spPr>
        <a:xfrm>
          <a:off x="6705600" y="963549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65,259</a:t>
          </a:r>
        </a:p>
      </xdr:txBody>
    </xdr:sp>
    <xdr:clientData/>
  </xdr:twoCellAnchor>
  <xdr:twoCellAnchor>
    <xdr:from>
      <xdr:col>9</xdr:col>
      <xdr:colOff>422275</xdr:colOff>
      <xdr:row>63</xdr:row>
      <xdr:rowOff>57150</xdr:rowOff>
    </xdr:from>
    <xdr:to>
      <xdr:col>16</xdr:col>
      <xdr:colOff>307975</xdr:colOff>
      <xdr:row>65</xdr:row>
      <xdr:rowOff>31750</xdr:rowOff>
    </xdr:to>
    <xdr:sp macro="" textlink="">
      <xdr:nvSpPr>
        <xdr:cNvPr id="14707" name="正方形/長方形 37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14708" name="正方形/長方形 372"/>
        <xdr:cNvSpPr/>
      </xdr:nvSpPr>
      <xdr:spPr>
        <a:xfrm>
          <a:off x="67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14709" name="正方形/長方形 373"/>
        <xdr:cNvSpPr/>
      </xdr:nvSpPr>
      <xdr:spPr>
        <a:xfrm>
          <a:off x="67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69/107</a:t>
          </a: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14710" name="正方形/長方形 374"/>
        <xdr:cNvSpPr/>
      </xdr:nvSpPr>
      <xdr:spPr>
        <a:xfrm>
          <a:off x="7747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14711" name="正方形/長方形 375"/>
        <xdr:cNvSpPr/>
      </xdr:nvSpPr>
      <xdr:spPr>
        <a:xfrm>
          <a:off x="7747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15,065</a:t>
          </a: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14712" name="正方形/長方形 376"/>
        <xdr:cNvSpPr/>
      </xdr:nvSpPr>
      <xdr:spPr>
        <a:xfrm>
          <a:off x="8890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14713" name="正方形/長方形 377"/>
        <xdr:cNvSpPr/>
      </xdr:nvSpPr>
      <xdr:spPr>
        <a:xfrm>
          <a:off x="8890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9,926</a:t>
          </a: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14714" name="正方形/長方形 378"/>
        <xdr:cNvSpPr/>
      </xdr:nvSpPr>
      <xdr:spPr>
        <a:xfrm>
          <a:off x="6604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67</xdr:row>
      <xdr:rowOff>6350</xdr:rowOff>
    </xdr:from>
    <xdr:to>
      <xdr:col>10</xdr:col>
      <xdr:colOff>47625</xdr:colOff>
      <xdr:row>68</xdr:row>
      <xdr:rowOff>59690</xdr:rowOff>
    </xdr:to>
    <xdr:sp macro="" textlink="">
      <xdr:nvSpPr>
        <xdr:cNvPr id="14715" name="テキスト ボックス 379"/>
        <xdr:cNvSpPr txBox="1"/>
      </xdr:nvSpPr>
      <xdr:spPr>
        <a:xfrm>
          <a:off x="6565900" y="1149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81</xdr:row>
      <xdr:rowOff>82550</xdr:rowOff>
    </xdr:from>
    <xdr:to>
      <xdr:col>16</xdr:col>
      <xdr:colOff>307975</xdr:colOff>
      <xdr:row>81</xdr:row>
      <xdr:rowOff>82550</xdr:rowOff>
    </xdr:to>
    <xdr:cxnSp macro="">
      <xdr:nvCxnSpPr>
        <xdr:cNvPr id="14716" name="直線コネクタ 380"/>
        <xdr:cNvCxnSpPr/>
      </xdr:nvCxnSpPr>
      <xdr:spPr>
        <a:xfrm>
          <a:off x="6604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14717" name="直線コネクタ 381"/>
        <xdr:cNvCxnSpPr/>
      </xdr:nvCxnSpPr>
      <xdr:spPr>
        <a:xfrm>
          <a:off x="6604000" y="1358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78</xdr:row>
      <xdr:rowOff>73660</xdr:rowOff>
    </xdr:from>
    <xdr:to>
      <xdr:col>9</xdr:col>
      <xdr:colOff>422275</xdr:colOff>
      <xdr:row>79</xdr:row>
      <xdr:rowOff>161290</xdr:rowOff>
    </xdr:to>
    <xdr:sp macro="" textlink="">
      <xdr:nvSpPr>
        <xdr:cNvPr id="14718" name="テキスト ボックス 382"/>
        <xdr:cNvSpPr txBox="1"/>
      </xdr:nvSpPr>
      <xdr:spPr>
        <a:xfrm>
          <a:off x="6355080" y="1344676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77</xdr:row>
      <xdr:rowOff>6350</xdr:rowOff>
    </xdr:from>
    <xdr:to>
      <xdr:col>16</xdr:col>
      <xdr:colOff>307975</xdr:colOff>
      <xdr:row>77</xdr:row>
      <xdr:rowOff>6350</xdr:rowOff>
    </xdr:to>
    <xdr:cxnSp macro="">
      <xdr:nvCxnSpPr>
        <xdr:cNvPr id="14719" name="直線コネクタ 383"/>
        <xdr:cNvCxnSpPr/>
      </xdr:nvCxnSpPr>
      <xdr:spPr>
        <a:xfrm>
          <a:off x="6604000" y="1320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76</xdr:row>
      <xdr:rowOff>35560</xdr:rowOff>
    </xdr:from>
    <xdr:to>
      <xdr:col>9</xdr:col>
      <xdr:colOff>421640</xdr:colOff>
      <xdr:row>77</xdr:row>
      <xdr:rowOff>123190</xdr:rowOff>
    </xdr:to>
    <xdr:sp macro="" textlink="">
      <xdr:nvSpPr>
        <xdr:cNvPr id="14720" name="テキスト ボックス 384"/>
        <xdr:cNvSpPr txBox="1"/>
      </xdr:nvSpPr>
      <xdr:spPr>
        <a:xfrm>
          <a:off x="6072505" y="130657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a:t>
          </a:r>
        </a:p>
      </xdr:txBody>
    </xdr:sp>
    <xdr:clientData/>
  </xdr:twoCellAnchor>
  <xdr:twoCellAnchor>
    <xdr:from>
      <xdr:col>9</xdr:col>
      <xdr:colOff>422275</xdr:colOff>
      <xdr:row>74</xdr:row>
      <xdr:rowOff>139700</xdr:rowOff>
    </xdr:from>
    <xdr:to>
      <xdr:col>16</xdr:col>
      <xdr:colOff>307975</xdr:colOff>
      <xdr:row>74</xdr:row>
      <xdr:rowOff>139700</xdr:rowOff>
    </xdr:to>
    <xdr:cxnSp macro="">
      <xdr:nvCxnSpPr>
        <xdr:cNvPr id="14721" name="直線コネクタ 385"/>
        <xdr:cNvCxnSpPr/>
      </xdr:nvCxnSpPr>
      <xdr:spPr>
        <a:xfrm>
          <a:off x="6604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73</xdr:row>
      <xdr:rowOff>168910</xdr:rowOff>
    </xdr:from>
    <xdr:to>
      <xdr:col>9</xdr:col>
      <xdr:colOff>421640</xdr:colOff>
      <xdr:row>75</xdr:row>
      <xdr:rowOff>84455</xdr:rowOff>
    </xdr:to>
    <xdr:sp macro="" textlink="">
      <xdr:nvSpPr>
        <xdr:cNvPr id="14722" name="テキスト ボックス 386"/>
        <xdr:cNvSpPr txBox="1"/>
      </xdr:nvSpPr>
      <xdr:spPr>
        <a:xfrm>
          <a:off x="6072505" y="126847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9</xdr:col>
      <xdr:colOff>422275</xdr:colOff>
      <xdr:row>72</xdr:row>
      <xdr:rowOff>101600</xdr:rowOff>
    </xdr:from>
    <xdr:to>
      <xdr:col>16</xdr:col>
      <xdr:colOff>307975</xdr:colOff>
      <xdr:row>72</xdr:row>
      <xdr:rowOff>101600</xdr:rowOff>
    </xdr:to>
    <xdr:cxnSp macro="">
      <xdr:nvCxnSpPr>
        <xdr:cNvPr id="14723" name="直線コネクタ 387"/>
        <xdr:cNvCxnSpPr/>
      </xdr:nvCxnSpPr>
      <xdr:spPr>
        <a:xfrm>
          <a:off x="6604000" y="1244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71</xdr:row>
      <xdr:rowOff>130810</xdr:rowOff>
    </xdr:from>
    <xdr:to>
      <xdr:col>9</xdr:col>
      <xdr:colOff>421640</xdr:colOff>
      <xdr:row>73</xdr:row>
      <xdr:rowOff>46990</xdr:rowOff>
    </xdr:to>
    <xdr:sp macro="" textlink="">
      <xdr:nvSpPr>
        <xdr:cNvPr id="14724" name="テキスト ボックス 388"/>
        <xdr:cNvSpPr txBox="1"/>
      </xdr:nvSpPr>
      <xdr:spPr>
        <a:xfrm>
          <a:off x="6072505" y="123037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90,000</a:t>
          </a:r>
        </a:p>
      </xdr:txBody>
    </xdr:sp>
    <xdr:clientData/>
  </xdr:twoCellAnchor>
  <xdr:twoCellAnchor>
    <xdr:from>
      <xdr:col>9</xdr:col>
      <xdr:colOff>422275</xdr:colOff>
      <xdr:row>70</xdr:row>
      <xdr:rowOff>63500</xdr:rowOff>
    </xdr:from>
    <xdr:to>
      <xdr:col>16</xdr:col>
      <xdr:colOff>307975</xdr:colOff>
      <xdr:row>70</xdr:row>
      <xdr:rowOff>63500</xdr:rowOff>
    </xdr:to>
    <xdr:cxnSp macro="">
      <xdr:nvCxnSpPr>
        <xdr:cNvPr id="14725" name="直線コネクタ 389"/>
        <xdr:cNvCxnSpPr/>
      </xdr:nvCxnSpPr>
      <xdr:spPr>
        <a:xfrm>
          <a:off x="6604000" y="1206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69</xdr:row>
      <xdr:rowOff>92710</xdr:rowOff>
    </xdr:from>
    <xdr:to>
      <xdr:col>9</xdr:col>
      <xdr:colOff>421640</xdr:colOff>
      <xdr:row>71</xdr:row>
      <xdr:rowOff>8890</xdr:rowOff>
    </xdr:to>
    <xdr:sp macro="" textlink="">
      <xdr:nvSpPr>
        <xdr:cNvPr id="14726" name="テキスト ボックス 390"/>
        <xdr:cNvSpPr txBox="1"/>
      </xdr:nvSpPr>
      <xdr:spPr>
        <a:xfrm>
          <a:off x="6008370" y="11922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120,000</a:t>
          </a:r>
        </a:p>
      </xdr:txBody>
    </xdr:sp>
    <xdr:clientData/>
  </xdr:twoCellAnchor>
  <xdr:twoCellAnchor>
    <xdr:from>
      <xdr:col>9</xdr:col>
      <xdr:colOff>422275</xdr:colOff>
      <xdr:row>68</xdr:row>
      <xdr:rowOff>25400</xdr:rowOff>
    </xdr:from>
    <xdr:to>
      <xdr:col>16</xdr:col>
      <xdr:colOff>307975</xdr:colOff>
      <xdr:row>68</xdr:row>
      <xdr:rowOff>25400</xdr:rowOff>
    </xdr:to>
    <xdr:cxnSp macro="">
      <xdr:nvCxnSpPr>
        <xdr:cNvPr id="14727" name="直線コネクタ 391"/>
        <xdr:cNvCxnSpPr/>
      </xdr:nvCxnSpPr>
      <xdr:spPr>
        <a:xfrm>
          <a:off x="6604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67</xdr:row>
      <xdr:rowOff>54610</xdr:rowOff>
    </xdr:from>
    <xdr:to>
      <xdr:col>9</xdr:col>
      <xdr:colOff>421640</xdr:colOff>
      <xdr:row>68</xdr:row>
      <xdr:rowOff>141605</xdr:rowOff>
    </xdr:to>
    <xdr:sp macro="" textlink="">
      <xdr:nvSpPr>
        <xdr:cNvPr id="14728" name="テキスト ボックス 392"/>
        <xdr:cNvSpPr txBox="1"/>
      </xdr:nvSpPr>
      <xdr:spPr>
        <a:xfrm>
          <a:off x="6008370" y="11541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14729" name="商工費グラフ枠"/>
        <xdr:cNvSpPr/>
      </xdr:nvSpPr>
      <xdr:spPr>
        <a:xfrm>
          <a:off x="6604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71</xdr:row>
      <xdr:rowOff>41910</xdr:rowOff>
    </xdr:from>
    <xdr:to>
      <xdr:col>15</xdr:col>
      <xdr:colOff>180340</xdr:colOff>
      <xdr:row>79</xdr:row>
      <xdr:rowOff>8890</xdr:rowOff>
    </xdr:to>
    <xdr:cxnSp macro="">
      <xdr:nvCxnSpPr>
        <xdr:cNvPr id="14730" name="直線コネクタ 394"/>
        <xdr:cNvCxnSpPr/>
      </xdr:nvCxnSpPr>
      <xdr:spPr>
        <a:xfrm flipV="1">
          <a:off x="10475595" y="12214860"/>
          <a:ext cx="1270" cy="13385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79</xdr:row>
      <xdr:rowOff>12700</xdr:rowOff>
    </xdr:from>
    <xdr:to>
      <xdr:col>16</xdr:col>
      <xdr:colOff>15875</xdr:colOff>
      <xdr:row>80</xdr:row>
      <xdr:rowOff>100330</xdr:rowOff>
    </xdr:to>
    <xdr:sp macro="" textlink="">
      <xdr:nvSpPr>
        <xdr:cNvPr id="14731" name="商工費最小値テキスト"/>
        <xdr:cNvSpPr txBox="1"/>
      </xdr:nvSpPr>
      <xdr:spPr>
        <a:xfrm>
          <a:off x="10528300" y="1355725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2,802</a:t>
          </a:r>
        </a:p>
      </xdr:txBody>
    </xdr:sp>
    <xdr:clientData/>
  </xdr:twoCellAnchor>
  <xdr:twoCellAnchor>
    <xdr:from>
      <xdr:col>15</xdr:col>
      <xdr:colOff>92075</xdr:colOff>
      <xdr:row>79</xdr:row>
      <xdr:rowOff>8890</xdr:rowOff>
    </xdr:from>
    <xdr:to>
      <xdr:col>15</xdr:col>
      <xdr:colOff>269875</xdr:colOff>
      <xdr:row>79</xdr:row>
      <xdr:rowOff>8890</xdr:rowOff>
    </xdr:to>
    <xdr:cxnSp macro="">
      <xdr:nvCxnSpPr>
        <xdr:cNvPr id="14732" name="直線コネクタ 396"/>
        <xdr:cNvCxnSpPr/>
      </xdr:nvCxnSpPr>
      <xdr:spPr>
        <a:xfrm>
          <a:off x="10388600" y="135534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69</xdr:row>
      <xdr:rowOff>160655</xdr:rowOff>
    </xdr:from>
    <xdr:to>
      <xdr:col>16</xdr:col>
      <xdr:colOff>144780</xdr:colOff>
      <xdr:row>71</xdr:row>
      <xdr:rowOff>76835</xdr:rowOff>
    </xdr:to>
    <xdr:sp macro="" textlink="">
      <xdr:nvSpPr>
        <xdr:cNvPr id="14733" name="商工費最大値テキスト"/>
        <xdr:cNvSpPr txBox="1"/>
      </xdr:nvSpPr>
      <xdr:spPr>
        <a:xfrm>
          <a:off x="10528300" y="1199070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108,176</a:t>
          </a:r>
        </a:p>
      </xdr:txBody>
    </xdr:sp>
    <xdr:clientData/>
  </xdr:twoCellAnchor>
  <xdr:twoCellAnchor>
    <xdr:from>
      <xdr:col>15</xdr:col>
      <xdr:colOff>92075</xdr:colOff>
      <xdr:row>71</xdr:row>
      <xdr:rowOff>41910</xdr:rowOff>
    </xdr:from>
    <xdr:to>
      <xdr:col>15</xdr:col>
      <xdr:colOff>269875</xdr:colOff>
      <xdr:row>71</xdr:row>
      <xdr:rowOff>41910</xdr:rowOff>
    </xdr:to>
    <xdr:cxnSp macro="">
      <xdr:nvCxnSpPr>
        <xdr:cNvPr id="14734" name="直線コネクタ 398"/>
        <xdr:cNvCxnSpPr/>
      </xdr:nvCxnSpPr>
      <xdr:spPr>
        <a:xfrm>
          <a:off x="10388600" y="122148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77</xdr:row>
      <xdr:rowOff>117475</xdr:rowOff>
    </xdr:from>
    <xdr:to>
      <xdr:col>15</xdr:col>
      <xdr:colOff>180975</xdr:colOff>
      <xdr:row>78</xdr:row>
      <xdr:rowOff>6350</xdr:rowOff>
    </xdr:to>
    <xdr:cxnSp macro="">
      <xdr:nvCxnSpPr>
        <xdr:cNvPr id="14735" name="直線コネクタ 399"/>
        <xdr:cNvCxnSpPr/>
      </xdr:nvCxnSpPr>
      <xdr:spPr>
        <a:xfrm>
          <a:off x="9639300" y="13319125"/>
          <a:ext cx="838200" cy="603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76</xdr:row>
      <xdr:rowOff>15240</xdr:rowOff>
    </xdr:from>
    <xdr:to>
      <xdr:col>16</xdr:col>
      <xdr:colOff>80645</xdr:colOff>
      <xdr:row>77</xdr:row>
      <xdr:rowOff>102870</xdr:rowOff>
    </xdr:to>
    <xdr:sp macro="" textlink="">
      <xdr:nvSpPr>
        <xdr:cNvPr id="14736" name="商工費平均値テキスト"/>
        <xdr:cNvSpPr txBox="1"/>
      </xdr:nvSpPr>
      <xdr:spPr>
        <a:xfrm>
          <a:off x="10528300" y="1304544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27,078</a:t>
          </a:r>
        </a:p>
      </xdr:txBody>
    </xdr:sp>
    <xdr:clientData/>
  </xdr:twoCellAnchor>
  <xdr:twoCellAnchor>
    <xdr:from>
      <xdr:col>15</xdr:col>
      <xdr:colOff>130175</xdr:colOff>
      <xdr:row>76</xdr:row>
      <xdr:rowOff>163830</xdr:rowOff>
    </xdr:from>
    <xdr:to>
      <xdr:col>15</xdr:col>
      <xdr:colOff>231775</xdr:colOff>
      <xdr:row>77</xdr:row>
      <xdr:rowOff>93980</xdr:rowOff>
    </xdr:to>
    <xdr:sp macro="" textlink="">
      <xdr:nvSpPr>
        <xdr:cNvPr id="14737" name="フローチャート : 判断 401"/>
        <xdr:cNvSpPr/>
      </xdr:nvSpPr>
      <xdr:spPr>
        <a:xfrm>
          <a:off x="10426700" y="13194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511810</xdr:colOff>
      <xdr:row>77</xdr:row>
      <xdr:rowOff>101600</xdr:rowOff>
    </xdr:from>
    <xdr:to>
      <xdr:col>14</xdr:col>
      <xdr:colOff>28575</xdr:colOff>
      <xdr:row>77</xdr:row>
      <xdr:rowOff>117475</xdr:rowOff>
    </xdr:to>
    <xdr:cxnSp macro="">
      <xdr:nvCxnSpPr>
        <xdr:cNvPr id="14738" name="直線コネクタ 402"/>
        <xdr:cNvCxnSpPr/>
      </xdr:nvCxnSpPr>
      <xdr:spPr>
        <a:xfrm>
          <a:off x="8750935" y="13303250"/>
          <a:ext cx="888365" cy="158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86360</xdr:rowOff>
    </xdr:from>
    <xdr:to>
      <xdr:col>14</xdr:col>
      <xdr:colOff>79375</xdr:colOff>
      <xdr:row>78</xdr:row>
      <xdr:rowOff>16510</xdr:rowOff>
    </xdr:to>
    <xdr:sp macro="" textlink="">
      <xdr:nvSpPr>
        <xdr:cNvPr id="14739" name="フローチャート : 判断 403"/>
        <xdr:cNvSpPr/>
      </xdr:nvSpPr>
      <xdr:spPr>
        <a:xfrm>
          <a:off x="9588500" y="13288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78</xdr:row>
      <xdr:rowOff>7620</xdr:rowOff>
    </xdr:from>
    <xdr:to>
      <xdr:col>14</xdr:col>
      <xdr:colOff>295910</xdr:colOff>
      <xdr:row>79</xdr:row>
      <xdr:rowOff>94615</xdr:rowOff>
    </xdr:to>
    <xdr:sp macro="" textlink="">
      <xdr:nvSpPr>
        <xdr:cNvPr id="14740" name="テキスト ボックス 404"/>
        <xdr:cNvSpPr txBox="1"/>
      </xdr:nvSpPr>
      <xdr:spPr>
        <a:xfrm>
          <a:off x="9371965" y="1338072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19,713</a:t>
          </a:r>
        </a:p>
      </xdr:txBody>
    </xdr:sp>
    <xdr:clientData/>
  </xdr:twoCellAnchor>
  <xdr:twoCellAnchor>
    <xdr:from>
      <xdr:col>11</xdr:col>
      <xdr:colOff>307975</xdr:colOff>
      <xdr:row>77</xdr:row>
      <xdr:rowOff>101600</xdr:rowOff>
    </xdr:from>
    <xdr:to>
      <xdr:col>12</xdr:col>
      <xdr:colOff>511810</xdr:colOff>
      <xdr:row>77</xdr:row>
      <xdr:rowOff>153670</xdr:rowOff>
    </xdr:to>
    <xdr:cxnSp macro="">
      <xdr:nvCxnSpPr>
        <xdr:cNvPr id="14741" name="直線コネクタ 405"/>
        <xdr:cNvCxnSpPr/>
      </xdr:nvCxnSpPr>
      <xdr:spPr>
        <a:xfrm flipV="1">
          <a:off x="7861300" y="13303250"/>
          <a:ext cx="889635" cy="520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77</xdr:row>
      <xdr:rowOff>109220</xdr:rowOff>
    </xdr:from>
    <xdr:to>
      <xdr:col>12</xdr:col>
      <xdr:colOff>561975</xdr:colOff>
      <xdr:row>78</xdr:row>
      <xdr:rowOff>38735</xdr:rowOff>
    </xdr:to>
    <xdr:sp macro="" textlink="">
      <xdr:nvSpPr>
        <xdr:cNvPr id="14742" name="フローチャート : 判断 406"/>
        <xdr:cNvSpPr/>
      </xdr:nvSpPr>
      <xdr:spPr>
        <a:xfrm>
          <a:off x="8699500" y="1331087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243840</xdr:colOff>
      <xdr:row>78</xdr:row>
      <xdr:rowOff>29845</xdr:rowOff>
    </xdr:from>
    <xdr:to>
      <xdr:col>13</xdr:col>
      <xdr:colOff>92710</xdr:colOff>
      <xdr:row>79</xdr:row>
      <xdr:rowOff>116840</xdr:rowOff>
    </xdr:to>
    <xdr:sp macro="" textlink="">
      <xdr:nvSpPr>
        <xdr:cNvPr id="14743" name="テキスト ボックス 407"/>
        <xdr:cNvSpPr txBox="1"/>
      </xdr:nvSpPr>
      <xdr:spPr>
        <a:xfrm>
          <a:off x="8482965" y="1340294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17,973</a:t>
          </a:r>
        </a:p>
      </xdr:txBody>
    </xdr:sp>
    <xdr:clientData/>
  </xdr:twoCellAnchor>
  <xdr:twoCellAnchor>
    <xdr:from>
      <xdr:col>10</xdr:col>
      <xdr:colOff>104775</xdr:colOff>
      <xdr:row>77</xdr:row>
      <xdr:rowOff>8890</xdr:rowOff>
    </xdr:from>
    <xdr:to>
      <xdr:col>11</xdr:col>
      <xdr:colOff>307975</xdr:colOff>
      <xdr:row>77</xdr:row>
      <xdr:rowOff>153670</xdr:rowOff>
    </xdr:to>
    <xdr:cxnSp macro="">
      <xdr:nvCxnSpPr>
        <xdr:cNvPr id="14744" name="直線コネクタ 408"/>
        <xdr:cNvCxnSpPr/>
      </xdr:nvCxnSpPr>
      <xdr:spPr>
        <a:xfrm>
          <a:off x="6972300" y="13210540"/>
          <a:ext cx="889000" cy="144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77</xdr:row>
      <xdr:rowOff>111125</xdr:rowOff>
    </xdr:from>
    <xdr:to>
      <xdr:col>11</xdr:col>
      <xdr:colOff>358775</xdr:colOff>
      <xdr:row>78</xdr:row>
      <xdr:rowOff>41275</xdr:rowOff>
    </xdr:to>
    <xdr:sp macro="" textlink="">
      <xdr:nvSpPr>
        <xdr:cNvPr id="14745" name="フローチャート : 判断 409"/>
        <xdr:cNvSpPr/>
      </xdr:nvSpPr>
      <xdr:spPr>
        <a:xfrm>
          <a:off x="7810500" y="13312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78</xdr:row>
      <xdr:rowOff>32385</xdr:rowOff>
    </xdr:from>
    <xdr:to>
      <xdr:col>11</xdr:col>
      <xdr:colOff>575310</xdr:colOff>
      <xdr:row>79</xdr:row>
      <xdr:rowOff>119380</xdr:rowOff>
    </xdr:to>
    <xdr:sp macro="" textlink="">
      <xdr:nvSpPr>
        <xdr:cNvPr id="14746" name="テキスト ボックス 410"/>
        <xdr:cNvSpPr txBox="1"/>
      </xdr:nvSpPr>
      <xdr:spPr>
        <a:xfrm>
          <a:off x="7593965" y="1340548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17,751</a:t>
          </a:r>
        </a:p>
      </xdr:txBody>
    </xdr:sp>
    <xdr:clientData/>
  </xdr:twoCellAnchor>
  <xdr:twoCellAnchor>
    <xdr:from>
      <xdr:col>10</xdr:col>
      <xdr:colOff>54610</xdr:colOff>
      <xdr:row>76</xdr:row>
      <xdr:rowOff>124460</xdr:rowOff>
    </xdr:from>
    <xdr:to>
      <xdr:col>10</xdr:col>
      <xdr:colOff>155575</xdr:colOff>
      <xdr:row>77</xdr:row>
      <xdr:rowOff>54610</xdr:rowOff>
    </xdr:to>
    <xdr:sp macro="" textlink="">
      <xdr:nvSpPr>
        <xdr:cNvPr id="14747" name="フローチャート : 判断 411"/>
        <xdr:cNvSpPr/>
      </xdr:nvSpPr>
      <xdr:spPr>
        <a:xfrm>
          <a:off x="6922135" y="13154660"/>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75</xdr:row>
      <xdr:rowOff>71755</xdr:rowOff>
    </xdr:from>
    <xdr:to>
      <xdr:col>10</xdr:col>
      <xdr:colOff>372110</xdr:colOff>
      <xdr:row>76</xdr:row>
      <xdr:rowOff>159385</xdr:rowOff>
    </xdr:to>
    <xdr:sp macro="" textlink="">
      <xdr:nvSpPr>
        <xdr:cNvPr id="14748" name="テキスト ボックス 412"/>
        <xdr:cNvSpPr txBox="1"/>
      </xdr:nvSpPr>
      <xdr:spPr>
        <a:xfrm>
          <a:off x="6705600" y="1293050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30,175</a:t>
          </a:r>
        </a:p>
      </xdr:txBody>
    </xdr:sp>
    <xdr:clientData/>
  </xdr:twoCellAnchor>
  <xdr:twoCellAnchor editAs="oneCell">
    <xdr:from>
      <xdr:col>14</xdr:col>
      <xdr:colOff>676275</xdr:colOff>
      <xdr:row>81</xdr:row>
      <xdr:rowOff>80010</xdr:rowOff>
    </xdr:from>
    <xdr:to>
      <xdr:col>16</xdr:col>
      <xdr:colOff>66675</xdr:colOff>
      <xdr:row>82</xdr:row>
      <xdr:rowOff>167640</xdr:rowOff>
    </xdr:to>
    <xdr:sp macro="" textlink="">
      <xdr:nvSpPr>
        <xdr:cNvPr id="14749" name="テキスト ボックス 413"/>
        <xdr:cNvSpPr txBox="1"/>
      </xdr:nvSpPr>
      <xdr:spPr>
        <a:xfrm>
          <a:off x="10287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81</xdr:row>
      <xdr:rowOff>80010</xdr:rowOff>
    </xdr:from>
    <xdr:to>
      <xdr:col>14</xdr:col>
      <xdr:colOff>599440</xdr:colOff>
      <xdr:row>82</xdr:row>
      <xdr:rowOff>167640</xdr:rowOff>
    </xdr:to>
    <xdr:sp macro="" textlink="">
      <xdr:nvSpPr>
        <xdr:cNvPr id="14750" name="テキスト ボックス 414"/>
        <xdr:cNvSpPr txBox="1"/>
      </xdr:nvSpPr>
      <xdr:spPr>
        <a:xfrm>
          <a:off x="9448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81</xdr:row>
      <xdr:rowOff>80010</xdr:rowOff>
    </xdr:from>
    <xdr:to>
      <xdr:col>13</xdr:col>
      <xdr:colOff>396240</xdr:colOff>
      <xdr:row>82</xdr:row>
      <xdr:rowOff>167640</xdr:rowOff>
    </xdr:to>
    <xdr:sp macro="" textlink="">
      <xdr:nvSpPr>
        <xdr:cNvPr id="14751" name="テキスト ボックス 415"/>
        <xdr:cNvSpPr txBox="1"/>
      </xdr:nvSpPr>
      <xdr:spPr>
        <a:xfrm>
          <a:off x="8559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81</xdr:row>
      <xdr:rowOff>80010</xdr:rowOff>
    </xdr:from>
    <xdr:to>
      <xdr:col>12</xdr:col>
      <xdr:colOff>193040</xdr:colOff>
      <xdr:row>82</xdr:row>
      <xdr:rowOff>167640</xdr:rowOff>
    </xdr:to>
    <xdr:sp macro="" textlink="">
      <xdr:nvSpPr>
        <xdr:cNvPr id="14752" name="テキスト ボックス 416"/>
        <xdr:cNvSpPr txBox="1"/>
      </xdr:nvSpPr>
      <xdr:spPr>
        <a:xfrm>
          <a:off x="7670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81</xdr:row>
      <xdr:rowOff>80010</xdr:rowOff>
    </xdr:from>
    <xdr:to>
      <xdr:col>10</xdr:col>
      <xdr:colOff>675640</xdr:colOff>
      <xdr:row>82</xdr:row>
      <xdr:rowOff>167640</xdr:rowOff>
    </xdr:to>
    <xdr:sp macro="" textlink="">
      <xdr:nvSpPr>
        <xdr:cNvPr id="14753" name="テキスト ボックス 417"/>
        <xdr:cNvSpPr txBox="1"/>
      </xdr:nvSpPr>
      <xdr:spPr>
        <a:xfrm>
          <a:off x="6781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77</xdr:row>
      <xdr:rowOff>127000</xdr:rowOff>
    </xdr:from>
    <xdr:to>
      <xdr:col>15</xdr:col>
      <xdr:colOff>231775</xdr:colOff>
      <xdr:row>78</xdr:row>
      <xdr:rowOff>57150</xdr:rowOff>
    </xdr:to>
    <xdr:sp macro="" textlink="">
      <xdr:nvSpPr>
        <xdr:cNvPr id="14754" name="円/楕円 418"/>
        <xdr:cNvSpPr/>
      </xdr:nvSpPr>
      <xdr:spPr>
        <a:xfrm>
          <a:off x="10426700" y="1332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77</xdr:row>
      <xdr:rowOff>105410</xdr:rowOff>
    </xdr:from>
    <xdr:to>
      <xdr:col>16</xdr:col>
      <xdr:colOff>80645</xdr:colOff>
      <xdr:row>79</xdr:row>
      <xdr:rowOff>21590</xdr:rowOff>
    </xdr:to>
    <xdr:sp macro="" textlink="">
      <xdr:nvSpPr>
        <xdr:cNvPr id="14755" name="商工費該当値テキスト"/>
        <xdr:cNvSpPr txBox="1"/>
      </xdr:nvSpPr>
      <xdr:spPr>
        <a:xfrm>
          <a:off x="10528300" y="1330706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16,500</a:t>
          </a:r>
        </a:p>
      </xdr:txBody>
    </xdr:sp>
    <xdr:clientData/>
  </xdr:twoCellAnchor>
  <xdr:twoCellAnchor>
    <xdr:from>
      <xdr:col>13</xdr:col>
      <xdr:colOff>663575</xdr:colOff>
      <xdr:row>77</xdr:row>
      <xdr:rowOff>66675</xdr:rowOff>
    </xdr:from>
    <xdr:to>
      <xdr:col>14</xdr:col>
      <xdr:colOff>79375</xdr:colOff>
      <xdr:row>77</xdr:row>
      <xdr:rowOff>168275</xdr:rowOff>
    </xdr:to>
    <xdr:sp macro="" textlink="">
      <xdr:nvSpPr>
        <xdr:cNvPr id="14756" name="円/楕円 420"/>
        <xdr:cNvSpPr/>
      </xdr:nvSpPr>
      <xdr:spPr>
        <a:xfrm>
          <a:off x="9588500" y="13268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76</xdr:row>
      <xdr:rowOff>13335</xdr:rowOff>
    </xdr:from>
    <xdr:to>
      <xdr:col>14</xdr:col>
      <xdr:colOff>295910</xdr:colOff>
      <xdr:row>77</xdr:row>
      <xdr:rowOff>100965</xdr:rowOff>
    </xdr:to>
    <xdr:sp macro="" textlink="">
      <xdr:nvSpPr>
        <xdr:cNvPr id="14757" name="テキスト ボックス 421"/>
        <xdr:cNvSpPr txBox="1"/>
      </xdr:nvSpPr>
      <xdr:spPr>
        <a:xfrm>
          <a:off x="9371965" y="130435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21,236</a:t>
          </a:r>
        </a:p>
      </xdr:txBody>
    </xdr:sp>
    <xdr:clientData/>
  </xdr:twoCellAnchor>
  <xdr:twoCellAnchor>
    <xdr:from>
      <xdr:col>12</xdr:col>
      <xdr:colOff>460375</xdr:colOff>
      <xdr:row>77</xdr:row>
      <xdr:rowOff>50800</xdr:rowOff>
    </xdr:from>
    <xdr:to>
      <xdr:col>12</xdr:col>
      <xdr:colOff>561975</xdr:colOff>
      <xdr:row>77</xdr:row>
      <xdr:rowOff>152400</xdr:rowOff>
    </xdr:to>
    <xdr:sp macro="" textlink="">
      <xdr:nvSpPr>
        <xdr:cNvPr id="14758" name="円/楕円 422"/>
        <xdr:cNvSpPr/>
      </xdr:nvSpPr>
      <xdr:spPr>
        <a:xfrm>
          <a:off x="8699500" y="13252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243840</xdr:colOff>
      <xdr:row>75</xdr:row>
      <xdr:rowOff>168910</xdr:rowOff>
    </xdr:from>
    <xdr:to>
      <xdr:col>13</xdr:col>
      <xdr:colOff>92710</xdr:colOff>
      <xdr:row>77</xdr:row>
      <xdr:rowOff>84455</xdr:rowOff>
    </xdr:to>
    <xdr:sp macro="" textlink="">
      <xdr:nvSpPr>
        <xdr:cNvPr id="14759" name="テキスト ボックス 423"/>
        <xdr:cNvSpPr txBox="1"/>
      </xdr:nvSpPr>
      <xdr:spPr>
        <a:xfrm>
          <a:off x="8482965" y="1302766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22,499</a:t>
          </a:r>
        </a:p>
      </xdr:txBody>
    </xdr:sp>
    <xdr:clientData/>
  </xdr:twoCellAnchor>
  <xdr:twoCellAnchor>
    <xdr:from>
      <xdr:col>11</xdr:col>
      <xdr:colOff>257175</xdr:colOff>
      <xdr:row>77</xdr:row>
      <xdr:rowOff>102870</xdr:rowOff>
    </xdr:from>
    <xdr:to>
      <xdr:col>11</xdr:col>
      <xdr:colOff>358775</xdr:colOff>
      <xdr:row>78</xdr:row>
      <xdr:rowOff>33020</xdr:rowOff>
    </xdr:to>
    <xdr:sp macro="" textlink="">
      <xdr:nvSpPr>
        <xdr:cNvPr id="14760" name="円/楕円 424"/>
        <xdr:cNvSpPr/>
      </xdr:nvSpPr>
      <xdr:spPr>
        <a:xfrm>
          <a:off x="7810500" y="13304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76</xdr:row>
      <xdr:rowOff>49530</xdr:rowOff>
    </xdr:from>
    <xdr:to>
      <xdr:col>11</xdr:col>
      <xdr:colOff>575310</xdr:colOff>
      <xdr:row>77</xdr:row>
      <xdr:rowOff>137160</xdr:rowOff>
    </xdr:to>
    <xdr:sp macro="" textlink="">
      <xdr:nvSpPr>
        <xdr:cNvPr id="14761" name="テキスト ボックス 425"/>
        <xdr:cNvSpPr txBox="1"/>
      </xdr:nvSpPr>
      <xdr:spPr>
        <a:xfrm>
          <a:off x="7593965" y="130797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18,414</a:t>
          </a:r>
        </a:p>
      </xdr:txBody>
    </xdr:sp>
    <xdr:clientData/>
  </xdr:twoCellAnchor>
  <xdr:twoCellAnchor>
    <xdr:from>
      <xdr:col>10</xdr:col>
      <xdr:colOff>54610</xdr:colOff>
      <xdr:row>76</xdr:row>
      <xdr:rowOff>129540</xdr:rowOff>
    </xdr:from>
    <xdr:to>
      <xdr:col>10</xdr:col>
      <xdr:colOff>155575</xdr:colOff>
      <xdr:row>77</xdr:row>
      <xdr:rowOff>59690</xdr:rowOff>
    </xdr:to>
    <xdr:sp macro="" textlink="">
      <xdr:nvSpPr>
        <xdr:cNvPr id="14762" name="円/楕円 426"/>
        <xdr:cNvSpPr/>
      </xdr:nvSpPr>
      <xdr:spPr>
        <a:xfrm>
          <a:off x="6922135" y="13159740"/>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77</xdr:row>
      <xdr:rowOff>50800</xdr:rowOff>
    </xdr:from>
    <xdr:to>
      <xdr:col>10</xdr:col>
      <xdr:colOff>372110</xdr:colOff>
      <xdr:row>78</xdr:row>
      <xdr:rowOff>138430</xdr:rowOff>
    </xdr:to>
    <xdr:sp macro="" textlink="">
      <xdr:nvSpPr>
        <xdr:cNvPr id="14763" name="テキスト ボックス 427"/>
        <xdr:cNvSpPr txBox="1"/>
      </xdr:nvSpPr>
      <xdr:spPr>
        <a:xfrm>
          <a:off x="6705600" y="1325245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29,794</a:t>
          </a:r>
        </a:p>
      </xdr:txBody>
    </xdr:sp>
    <xdr:clientData/>
  </xdr:twoCellAnchor>
  <xdr:twoCellAnchor>
    <xdr:from>
      <xdr:col>9</xdr:col>
      <xdr:colOff>422275</xdr:colOff>
      <xdr:row>83</xdr:row>
      <xdr:rowOff>57150</xdr:rowOff>
    </xdr:from>
    <xdr:to>
      <xdr:col>16</xdr:col>
      <xdr:colOff>307975</xdr:colOff>
      <xdr:row>85</xdr:row>
      <xdr:rowOff>31750</xdr:rowOff>
    </xdr:to>
    <xdr:sp macro="" textlink="">
      <xdr:nvSpPr>
        <xdr:cNvPr id="14764" name="正方形/長方形 428"/>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14765" name="正方形/長方形 429"/>
        <xdr:cNvSpPr/>
      </xdr:nvSpPr>
      <xdr:spPr>
        <a:xfrm>
          <a:off x="67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14766" name="正方形/長方形 430"/>
        <xdr:cNvSpPr/>
      </xdr:nvSpPr>
      <xdr:spPr>
        <a:xfrm>
          <a:off x="67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42/107</a:t>
          </a: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14767" name="正方形/長方形 431"/>
        <xdr:cNvSpPr/>
      </xdr:nvSpPr>
      <xdr:spPr>
        <a:xfrm>
          <a:off x="7747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14768" name="正方形/長方形 432"/>
        <xdr:cNvSpPr/>
      </xdr:nvSpPr>
      <xdr:spPr>
        <a:xfrm>
          <a:off x="7747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51,885</a:t>
          </a: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14769" name="正方形/長方形 433"/>
        <xdr:cNvSpPr/>
      </xdr:nvSpPr>
      <xdr:spPr>
        <a:xfrm>
          <a:off x="8890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14770" name="正方形/長方形 434"/>
        <xdr:cNvSpPr/>
      </xdr:nvSpPr>
      <xdr:spPr>
        <a:xfrm>
          <a:off x="8890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49,120</a:t>
          </a: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14771" name="正方形/長方形 435"/>
        <xdr:cNvSpPr/>
      </xdr:nvSpPr>
      <xdr:spPr>
        <a:xfrm>
          <a:off x="6604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87</xdr:row>
      <xdr:rowOff>6350</xdr:rowOff>
    </xdr:from>
    <xdr:to>
      <xdr:col>10</xdr:col>
      <xdr:colOff>47625</xdr:colOff>
      <xdr:row>88</xdr:row>
      <xdr:rowOff>59690</xdr:rowOff>
    </xdr:to>
    <xdr:sp macro="" textlink="">
      <xdr:nvSpPr>
        <xdr:cNvPr id="14772" name="テキスト ボックス 436"/>
        <xdr:cNvSpPr txBox="1"/>
      </xdr:nvSpPr>
      <xdr:spPr>
        <a:xfrm>
          <a:off x="6565900" y="14922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101</xdr:row>
      <xdr:rowOff>82550</xdr:rowOff>
    </xdr:from>
    <xdr:to>
      <xdr:col>16</xdr:col>
      <xdr:colOff>307975</xdr:colOff>
      <xdr:row>101</xdr:row>
      <xdr:rowOff>82550</xdr:rowOff>
    </xdr:to>
    <xdr:cxnSp macro="">
      <xdr:nvCxnSpPr>
        <xdr:cNvPr id="14773" name="直線コネクタ 437"/>
        <xdr:cNvCxnSpPr/>
      </xdr:nvCxnSpPr>
      <xdr:spPr>
        <a:xfrm>
          <a:off x="6604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14774" name="直線コネクタ 438"/>
        <xdr:cNvCxnSpPr/>
      </xdr:nvCxnSpPr>
      <xdr:spPr>
        <a:xfrm>
          <a:off x="6604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98</xdr:row>
      <xdr:rowOff>73660</xdr:rowOff>
    </xdr:from>
    <xdr:to>
      <xdr:col>9</xdr:col>
      <xdr:colOff>422275</xdr:colOff>
      <xdr:row>99</xdr:row>
      <xdr:rowOff>161290</xdr:rowOff>
    </xdr:to>
    <xdr:sp macro="" textlink="">
      <xdr:nvSpPr>
        <xdr:cNvPr id="14775" name="テキスト ボックス 439"/>
        <xdr:cNvSpPr txBox="1"/>
      </xdr:nvSpPr>
      <xdr:spPr>
        <a:xfrm>
          <a:off x="6355080" y="1687576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97</xdr:row>
      <xdr:rowOff>6350</xdr:rowOff>
    </xdr:from>
    <xdr:to>
      <xdr:col>16</xdr:col>
      <xdr:colOff>307975</xdr:colOff>
      <xdr:row>97</xdr:row>
      <xdr:rowOff>6350</xdr:rowOff>
    </xdr:to>
    <xdr:cxnSp macro="">
      <xdr:nvCxnSpPr>
        <xdr:cNvPr id="14776" name="直線コネクタ 440"/>
        <xdr:cNvCxnSpPr/>
      </xdr:nvCxnSpPr>
      <xdr:spPr>
        <a:xfrm>
          <a:off x="6604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96</xdr:row>
      <xdr:rowOff>35560</xdr:rowOff>
    </xdr:from>
    <xdr:to>
      <xdr:col>9</xdr:col>
      <xdr:colOff>421640</xdr:colOff>
      <xdr:row>97</xdr:row>
      <xdr:rowOff>123190</xdr:rowOff>
    </xdr:to>
    <xdr:sp macro="" textlink="">
      <xdr:nvSpPr>
        <xdr:cNvPr id="14777" name="テキスト ボックス 441"/>
        <xdr:cNvSpPr txBox="1"/>
      </xdr:nvSpPr>
      <xdr:spPr>
        <a:xfrm>
          <a:off x="6072505" y="164947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a:t>
          </a:r>
        </a:p>
      </xdr:txBody>
    </xdr:sp>
    <xdr:clientData/>
  </xdr:twoCellAnchor>
  <xdr:twoCellAnchor>
    <xdr:from>
      <xdr:col>9</xdr:col>
      <xdr:colOff>422275</xdr:colOff>
      <xdr:row>94</xdr:row>
      <xdr:rowOff>139700</xdr:rowOff>
    </xdr:from>
    <xdr:to>
      <xdr:col>16</xdr:col>
      <xdr:colOff>307975</xdr:colOff>
      <xdr:row>94</xdr:row>
      <xdr:rowOff>139700</xdr:rowOff>
    </xdr:to>
    <xdr:cxnSp macro="">
      <xdr:nvCxnSpPr>
        <xdr:cNvPr id="14778" name="直線コネクタ 442"/>
        <xdr:cNvCxnSpPr/>
      </xdr:nvCxnSpPr>
      <xdr:spPr>
        <a:xfrm>
          <a:off x="6604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93</xdr:row>
      <xdr:rowOff>168910</xdr:rowOff>
    </xdr:from>
    <xdr:to>
      <xdr:col>9</xdr:col>
      <xdr:colOff>421640</xdr:colOff>
      <xdr:row>95</xdr:row>
      <xdr:rowOff>84455</xdr:rowOff>
    </xdr:to>
    <xdr:sp macro="" textlink="">
      <xdr:nvSpPr>
        <xdr:cNvPr id="14779" name="テキスト ボックス 443"/>
        <xdr:cNvSpPr txBox="1"/>
      </xdr:nvSpPr>
      <xdr:spPr>
        <a:xfrm>
          <a:off x="6008370" y="1611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9</xdr:col>
      <xdr:colOff>422275</xdr:colOff>
      <xdr:row>92</xdr:row>
      <xdr:rowOff>101600</xdr:rowOff>
    </xdr:from>
    <xdr:to>
      <xdr:col>16</xdr:col>
      <xdr:colOff>307975</xdr:colOff>
      <xdr:row>92</xdr:row>
      <xdr:rowOff>101600</xdr:rowOff>
    </xdr:to>
    <xdr:cxnSp macro="">
      <xdr:nvCxnSpPr>
        <xdr:cNvPr id="14780" name="直線コネクタ 444"/>
        <xdr:cNvCxnSpPr/>
      </xdr:nvCxnSpPr>
      <xdr:spPr>
        <a:xfrm>
          <a:off x="6604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91</xdr:row>
      <xdr:rowOff>130810</xdr:rowOff>
    </xdr:from>
    <xdr:to>
      <xdr:col>9</xdr:col>
      <xdr:colOff>421640</xdr:colOff>
      <xdr:row>93</xdr:row>
      <xdr:rowOff>46990</xdr:rowOff>
    </xdr:to>
    <xdr:sp macro="" textlink="">
      <xdr:nvSpPr>
        <xdr:cNvPr id="14781" name="テキスト ボックス 445"/>
        <xdr:cNvSpPr txBox="1"/>
      </xdr:nvSpPr>
      <xdr:spPr>
        <a:xfrm>
          <a:off x="6008370" y="15732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9</xdr:col>
      <xdr:colOff>422275</xdr:colOff>
      <xdr:row>90</xdr:row>
      <xdr:rowOff>63500</xdr:rowOff>
    </xdr:from>
    <xdr:to>
      <xdr:col>16</xdr:col>
      <xdr:colOff>307975</xdr:colOff>
      <xdr:row>90</xdr:row>
      <xdr:rowOff>63500</xdr:rowOff>
    </xdr:to>
    <xdr:cxnSp macro="">
      <xdr:nvCxnSpPr>
        <xdr:cNvPr id="14782" name="直線コネクタ 446"/>
        <xdr:cNvCxnSpPr/>
      </xdr:nvCxnSpPr>
      <xdr:spPr>
        <a:xfrm>
          <a:off x="6604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89</xdr:row>
      <xdr:rowOff>92710</xdr:rowOff>
    </xdr:from>
    <xdr:to>
      <xdr:col>9</xdr:col>
      <xdr:colOff>421640</xdr:colOff>
      <xdr:row>91</xdr:row>
      <xdr:rowOff>8890</xdr:rowOff>
    </xdr:to>
    <xdr:sp macro="" textlink="">
      <xdr:nvSpPr>
        <xdr:cNvPr id="14783" name="テキスト ボックス 447"/>
        <xdr:cNvSpPr txBox="1"/>
      </xdr:nvSpPr>
      <xdr:spPr>
        <a:xfrm>
          <a:off x="6008370" y="15351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9</xdr:col>
      <xdr:colOff>422275</xdr:colOff>
      <xdr:row>88</xdr:row>
      <xdr:rowOff>25400</xdr:rowOff>
    </xdr:from>
    <xdr:to>
      <xdr:col>16</xdr:col>
      <xdr:colOff>307975</xdr:colOff>
      <xdr:row>88</xdr:row>
      <xdr:rowOff>25400</xdr:rowOff>
    </xdr:to>
    <xdr:cxnSp macro="">
      <xdr:nvCxnSpPr>
        <xdr:cNvPr id="14784" name="直線コネクタ 448"/>
        <xdr:cNvCxnSpPr/>
      </xdr:nvCxnSpPr>
      <xdr:spPr>
        <a:xfrm>
          <a:off x="6604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87</xdr:row>
      <xdr:rowOff>54610</xdr:rowOff>
    </xdr:from>
    <xdr:to>
      <xdr:col>9</xdr:col>
      <xdr:colOff>421640</xdr:colOff>
      <xdr:row>88</xdr:row>
      <xdr:rowOff>141605</xdr:rowOff>
    </xdr:to>
    <xdr:sp macro="" textlink="">
      <xdr:nvSpPr>
        <xdr:cNvPr id="14785" name="テキスト ボックス 449"/>
        <xdr:cNvSpPr txBox="1"/>
      </xdr:nvSpPr>
      <xdr:spPr>
        <a:xfrm>
          <a:off x="6008370" y="14970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250,000</a:t>
          </a: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14786" name="土木費グラフ枠"/>
        <xdr:cNvSpPr/>
      </xdr:nvSpPr>
      <xdr:spPr>
        <a:xfrm>
          <a:off x="6604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179070</xdr:colOff>
      <xdr:row>89</xdr:row>
      <xdr:rowOff>126365</xdr:rowOff>
    </xdr:from>
    <xdr:to>
      <xdr:col>15</xdr:col>
      <xdr:colOff>180340</xdr:colOff>
      <xdr:row>98</xdr:row>
      <xdr:rowOff>41275</xdr:rowOff>
    </xdr:to>
    <xdr:cxnSp macro="">
      <xdr:nvCxnSpPr>
        <xdr:cNvPr id="14787" name="直線コネクタ 451"/>
        <xdr:cNvCxnSpPr/>
      </xdr:nvCxnSpPr>
      <xdr:spPr>
        <a:xfrm flipV="1">
          <a:off x="10475595" y="15385415"/>
          <a:ext cx="1270" cy="14579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98</xdr:row>
      <xdr:rowOff>45085</xdr:rowOff>
    </xdr:from>
    <xdr:to>
      <xdr:col>16</xdr:col>
      <xdr:colOff>80645</xdr:colOff>
      <xdr:row>99</xdr:row>
      <xdr:rowOff>132080</xdr:rowOff>
    </xdr:to>
    <xdr:sp macro="" textlink="">
      <xdr:nvSpPr>
        <xdr:cNvPr id="14788" name="土木費最小値テキスト"/>
        <xdr:cNvSpPr txBox="1"/>
      </xdr:nvSpPr>
      <xdr:spPr>
        <a:xfrm>
          <a:off x="10528300" y="1684718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22,917</a:t>
          </a:r>
        </a:p>
      </xdr:txBody>
    </xdr:sp>
    <xdr:clientData/>
  </xdr:twoCellAnchor>
  <xdr:twoCellAnchor>
    <xdr:from>
      <xdr:col>15</xdr:col>
      <xdr:colOff>92075</xdr:colOff>
      <xdr:row>98</xdr:row>
      <xdr:rowOff>41275</xdr:rowOff>
    </xdr:from>
    <xdr:to>
      <xdr:col>15</xdr:col>
      <xdr:colOff>269875</xdr:colOff>
      <xdr:row>98</xdr:row>
      <xdr:rowOff>41275</xdr:rowOff>
    </xdr:to>
    <xdr:cxnSp macro="">
      <xdr:nvCxnSpPr>
        <xdr:cNvPr id="14789" name="直線コネクタ 453"/>
        <xdr:cNvCxnSpPr/>
      </xdr:nvCxnSpPr>
      <xdr:spPr>
        <a:xfrm>
          <a:off x="10388600" y="168433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88</xdr:row>
      <xdr:rowOff>73025</xdr:rowOff>
    </xdr:from>
    <xdr:to>
      <xdr:col>16</xdr:col>
      <xdr:colOff>144780</xdr:colOff>
      <xdr:row>89</xdr:row>
      <xdr:rowOff>160655</xdr:rowOff>
    </xdr:to>
    <xdr:sp macro="" textlink="">
      <xdr:nvSpPr>
        <xdr:cNvPr id="14790" name="土木費最大値テキスト"/>
        <xdr:cNvSpPr txBox="1"/>
      </xdr:nvSpPr>
      <xdr:spPr>
        <a:xfrm>
          <a:off x="10528300" y="1516062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214,225</a:t>
          </a:r>
        </a:p>
      </xdr:txBody>
    </xdr:sp>
    <xdr:clientData/>
  </xdr:twoCellAnchor>
  <xdr:twoCellAnchor>
    <xdr:from>
      <xdr:col>15</xdr:col>
      <xdr:colOff>92075</xdr:colOff>
      <xdr:row>89</xdr:row>
      <xdr:rowOff>126365</xdr:rowOff>
    </xdr:from>
    <xdr:to>
      <xdr:col>15</xdr:col>
      <xdr:colOff>269875</xdr:colOff>
      <xdr:row>89</xdr:row>
      <xdr:rowOff>126365</xdr:rowOff>
    </xdr:to>
    <xdr:cxnSp macro="">
      <xdr:nvCxnSpPr>
        <xdr:cNvPr id="14791" name="直線コネクタ 455"/>
        <xdr:cNvCxnSpPr/>
      </xdr:nvCxnSpPr>
      <xdr:spPr>
        <a:xfrm>
          <a:off x="10388600" y="153854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94</xdr:row>
      <xdr:rowOff>119380</xdr:rowOff>
    </xdr:from>
    <xdr:to>
      <xdr:col>15</xdr:col>
      <xdr:colOff>180975</xdr:colOff>
      <xdr:row>95</xdr:row>
      <xdr:rowOff>635</xdr:rowOff>
    </xdr:to>
    <xdr:cxnSp macro="">
      <xdr:nvCxnSpPr>
        <xdr:cNvPr id="14792" name="直線コネクタ 456"/>
        <xdr:cNvCxnSpPr/>
      </xdr:nvCxnSpPr>
      <xdr:spPr>
        <a:xfrm>
          <a:off x="9639300" y="16235680"/>
          <a:ext cx="838200" cy="527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231775</xdr:colOff>
      <xdr:row>94</xdr:row>
      <xdr:rowOff>151130</xdr:rowOff>
    </xdr:from>
    <xdr:to>
      <xdr:col>16</xdr:col>
      <xdr:colOff>80645</xdr:colOff>
      <xdr:row>96</xdr:row>
      <xdr:rowOff>67310</xdr:rowOff>
    </xdr:to>
    <xdr:sp macro="" textlink="">
      <xdr:nvSpPr>
        <xdr:cNvPr id="14793" name="土木費平均値テキスト"/>
        <xdr:cNvSpPr txBox="1"/>
      </xdr:nvSpPr>
      <xdr:spPr>
        <a:xfrm>
          <a:off x="10528300" y="1626743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89,031</a:t>
          </a:r>
        </a:p>
      </xdr:txBody>
    </xdr:sp>
    <xdr:clientData/>
  </xdr:twoCellAnchor>
  <xdr:twoCellAnchor>
    <xdr:from>
      <xdr:col>15</xdr:col>
      <xdr:colOff>130175</xdr:colOff>
      <xdr:row>95</xdr:row>
      <xdr:rowOff>1270</xdr:rowOff>
    </xdr:from>
    <xdr:to>
      <xdr:col>15</xdr:col>
      <xdr:colOff>231775</xdr:colOff>
      <xdr:row>95</xdr:row>
      <xdr:rowOff>102870</xdr:rowOff>
    </xdr:to>
    <xdr:sp macro="" textlink="">
      <xdr:nvSpPr>
        <xdr:cNvPr id="14794" name="フローチャート : 判断 458"/>
        <xdr:cNvSpPr/>
      </xdr:nvSpPr>
      <xdr:spPr>
        <a:xfrm>
          <a:off x="10426700" y="16289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511810</xdr:colOff>
      <xdr:row>94</xdr:row>
      <xdr:rowOff>119380</xdr:rowOff>
    </xdr:from>
    <xdr:to>
      <xdr:col>14</xdr:col>
      <xdr:colOff>28575</xdr:colOff>
      <xdr:row>94</xdr:row>
      <xdr:rowOff>130175</xdr:rowOff>
    </xdr:to>
    <xdr:cxnSp macro="">
      <xdr:nvCxnSpPr>
        <xdr:cNvPr id="14795" name="直線コネクタ 459"/>
        <xdr:cNvCxnSpPr/>
      </xdr:nvCxnSpPr>
      <xdr:spPr>
        <a:xfrm flipV="1">
          <a:off x="8750935" y="16235680"/>
          <a:ext cx="888365" cy="107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95</xdr:row>
      <xdr:rowOff>78105</xdr:rowOff>
    </xdr:from>
    <xdr:to>
      <xdr:col>14</xdr:col>
      <xdr:colOff>79375</xdr:colOff>
      <xdr:row>96</xdr:row>
      <xdr:rowOff>8255</xdr:rowOff>
    </xdr:to>
    <xdr:sp macro="" textlink="">
      <xdr:nvSpPr>
        <xdr:cNvPr id="14796" name="フローチャート : 判断 460"/>
        <xdr:cNvSpPr/>
      </xdr:nvSpPr>
      <xdr:spPr>
        <a:xfrm>
          <a:off x="9588500" y="16365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447040</xdr:colOff>
      <xdr:row>95</xdr:row>
      <xdr:rowOff>170815</xdr:rowOff>
    </xdr:from>
    <xdr:to>
      <xdr:col>14</xdr:col>
      <xdr:colOff>295910</xdr:colOff>
      <xdr:row>97</xdr:row>
      <xdr:rowOff>86360</xdr:rowOff>
    </xdr:to>
    <xdr:sp macro="" textlink="">
      <xdr:nvSpPr>
        <xdr:cNvPr id="14797" name="テキスト ボックス 461"/>
        <xdr:cNvSpPr txBox="1"/>
      </xdr:nvSpPr>
      <xdr:spPr>
        <a:xfrm>
          <a:off x="9371965" y="1645856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78,884</a:t>
          </a:r>
        </a:p>
      </xdr:txBody>
    </xdr:sp>
    <xdr:clientData/>
  </xdr:twoCellAnchor>
  <xdr:twoCellAnchor>
    <xdr:from>
      <xdr:col>11</xdr:col>
      <xdr:colOff>307975</xdr:colOff>
      <xdr:row>94</xdr:row>
      <xdr:rowOff>130175</xdr:rowOff>
    </xdr:from>
    <xdr:to>
      <xdr:col>12</xdr:col>
      <xdr:colOff>511810</xdr:colOff>
      <xdr:row>96</xdr:row>
      <xdr:rowOff>4445</xdr:rowOff>
    </xdr:to>
    <xdr:cxnSp macro="">
      <xdr:nvCxnSpPr>
        <xdr:cNvPr id="14798" name="直線コネクタ 462"/>
        <xdr:cNvCxnSpPr/>
      </xdr:nvCxnSpPr>
      <xdr:spPr>
        <a:xfrm flipV="1">
          <a:off x="7861300" y="16246475"/>
          <a:ext cx="889635" cy="2171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95</xdr:row>
      <xdr:rowOff>91440</xdr:rowOff>
    </xdr:from>
    <xdr:to>
      <xdr:col>12</xdr:col>
      <xdr:colOff>561975</xdr:colOff>
      <xdr:row>96</xdr:row>
      <xdr:rowOff>21590</xdr:rowOff>
    </xdr:to>
    <xdr:sp macro="" textlink="">
      <xdr:nvSpPr>
        <xdr:cNvPr id="14799" name="フローチャート : 判断 463"/>
        <xdr:cNvSpPr/>
      </xdr:nvSpPr>
      <xdr:spPr>
        <a:xfrm>
          <a:off x="8699500" y="16379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243840</xdr:colOff>
      <xdr:row>96</xdr:row>
      <xdr:rowOff>12700</xdr:rowOff>
    </xdr:from>
    <xdr:to>
      <xdr:col>13</xdr:col>
      <xdr:colOff>92710</xdr:colOff>
      <xdr:row>97</xdr:row>
      <xdr:rowOff>100330</xdr:rowOff>
    </xdr:to>
    <xdr:sp macro="" textlink="">
      <xdr:nvSpPr>
        <xdr:cNvPr id="14800" name="テキスト ボックス 464"/>
        <xdr:cNvSpPr txBox="1"/>
      </xdr:nvSpPr>
      <xdr:spPr>
        <a:xfrm>
          <a:off x="8482965" y="1647190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77,149</a:t>
          </a:r>
        </a:p>
      </xdr:txBody>
    </xdr:sp>
    <xdr:clientData/>
  </xdr:twoCellAnchor>
  <xdr:twoCellAnchor>
    <xdr:from>
      <xdr:col>10</xdr:col>
      <xdr:colOff>104775</xdr:colOff>
      <xdr:row>95</xdr:row>
      <xdr:rowOff>132080</xdr:rowOff>
    </xdr:from>
    <xdr:to>
      <xdr:col>11</xdr:col>
      <xdr:colOff>307975</xdr:colOff>
      <xdr:row>96</xdr:row>
      <xdr:rowOff>4445</xdr:rowOff>
    </xdr:to>
    <xdr:cxnSp macro="">
      <xdr:nvCxnSpPr>
        <xdr:cNvPr id="14801" name="直線コネクタ 465"/>
        <xdr:cNvCxnSpPr/>
      </xdr:nvCxnSpPr>
      <xdr:spPr>
        <a:xfrm>
          <a:off x="6972300" y="16419830"/>
          <a:ext cx="889000" cy="438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96</xdr:row>
      <xdr:rowOff>24130</xdr:rowOff>
    </xdr:from>
    <xdr:to>
      <xdr:col>11</xdr:col>
      <xdr:colOff>358775</xdr:colOff>
      <xdr:row>96</xdr:row>
      <xdr:rowOff>125730</xdr:rowOff>
    </xdr:to>
    <xdr:sp macro="" textlink="">
      <xdr:nvSpPr>
        <xdr:cNvPr id="14802" name="フローチャート : 判断 466"/>
        <xdr:cNvSpPr/>
      </xdr:nvSpPr>
      <xdr:spPr>
        <a:xfrm>
          <a:off x="7810500" y="1648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96</xdr:row>
      <xdr:rowOff>116840</xdr:rowOff>
    </xdr:from>
    <xdr:to>
      <xdr:col>11</xdr:col>
      <xdr:colOff>575310</xdr:colOff>
      <xdr:row>98</xdr:row>
      <xdr:rowOff>33020</xdr:rowOff>
    </xdr:to>
    <xdr:sp macro="" textlink="">
      <xdr:nvSpPr>
        <xdr:cNvPr id="14803" name="テキスト ボックス 467"/>
        <xdr:cNvSpPr txBox="1"/>
      </xdr:nvSpPr>
      <xdr:spPr>
        <a:xfrm>
          <a:off x="7593965" y="1657604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63,529</a:t>
          </a:r>
        </a:p>
      </xdr:txBody>
    </xdr:sp>
    <xdr:clientData/>
  </xdr:twoCellAnchor>
  <xdr:twoCellAnchor>
    <xdr:from>
      <xdr:col>10</xdr:col>
      <xdr:colOff>54610</xdr:colOff>
      <xdr:row>96</xdr:row>
      <xdr:rowOff>41910</xdr:rowOff>
    </xdr:from>
    <xdr:to>
      <xdr:col>10</xdr:col>
      <xdr:colOff>155575</xdr:colOff>
      <xdr:row>96</xdr:row>
      <xdr:rowOff>143510</xdr:rowOff>
    </xdr:to>
    <xdr:sp macro="" textlink="">
      <xdr:nvSpPr>
        <xdr:cNvPr id="14804" name="フローチャート : 判断 468"/>
        <xdr:cNvSpPr/>
      </xdr:nvSpPr>
      <xdr:spPr>
        <a:xfrm>
          <a:off x="6922135" y="16501110"/>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96</xdr:row>
      <xdr:rowOff>134620</xdr:rowOff>
    </xdr:from>
    <xdr:to>
      <xdr:col>10</xdr:col>
      <xdr:colOff>372110</xdr:colOff>
      <xdr:row>98</xdr:row>
      <xdr:rowOff>50165</xdr:rowOff>
    </xdr:to>
    <xdr:sp macro="" textlink="">
      <xdr:nvSpPr>
        <xdr:cNvPr id="14805" name="テキスト ボックス 469"/>
        <xdr:cNvSpPr txBox="1"/>
      </xdr:nvSpPr>
      <xdr:spPr>
        <a:xfrm>
          <a:off x="6705600" y="1659382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61,157</a:t>
          </a:r>
        </a:p>
      </xdr:txBody>
    </xdr:sp>
    <xdr:clientData/>
  </xdr:twoCellAnchor>
  <xdr:twoCellAnchor editAs="oneCell">
    <xdr:from>
      <xdr:col>14</xdr:col>
      <xdr:colOff>676275</xdr:colOff>
      <xdr:row>101</xdr:row>
      <xdr:rowOff>80010</xdr:rowOff>
    </xdr:from>
    <xdr:to>
      <xdr:col>16</xdr:col>
      <xdr:colOff>66675</xdr:colOff>
      <xdr:row>102</xdr:row>
      <xdr:rowOff>167640</xdr:rowOff>
    </xdr:to>
    <xdr:sp macro="" textlink="">
      <xdr:nvSpPr>
        <xdr:cNvPr id="14806" name="テキスト ボックス 470"/>
        <xdr:cNvSpPr txBox="1"/>
      </xdr:nvSpPr>
      <xdr:spPr>
        <a:xfrm>
          <a:off x="10287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101</xdr:row>
      <xdr:rowOff>80010</xdr:rowOff>
    </xdr:from>
    <xdr:to>
      <xdr:col>14</xdr:col>
      <xdr:colOff>599440</xdr:colOff>
      <xdr:row>102</xdr:row>
      <xdr:rowOff>167640</xdr:rowOff>
    </xdr:to>
    <xdr:sp macro="" textlink="">
      <xdr:nvSpPr>
        <xdr:cNvPr id="14807" name="テキスト ボックス 471"/>
        <xdr:cNvSpPr txBox="1"/>
      </xdr:nvSpPr>
      <xdr:spPr>
        <a:xfrm>
          <a:off x="9448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101</xdr:row>
      <xdr:rowOff>80010</xdr:rowOff>
    </xdr:from>
    <xdr:to>
      <xdr:col>13</xdr:col>
      <xdr:colOff>396240</xdr:colOff>
      <xdr:row>102</xdr:row>
      <xdr:rowOff>167640</xdr:rowOff>
    </xdr:to>
    <xdr:sp macro="" textlink="">
      <xdr:nvSpPr>
        <xdr:cNvPr id="14808" name="テキスト ボックス 472"/>
        <xdr:cNvSpPr txBox="1"/>
      </xdr:nvSpPr>
      <xdr:spPr>
        <a:xfrm>
          <a:off x="8559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101</xdr:row>
      <xdr:rowOff>80010</xdr:rowOff>
    </xdr:from>
    <xdr:to>
      <xdr:col>12</xdr:col>
      <xdr:colOff>193040</xdr:colOff>
      <xdr:row>102</xdr:row>
      <xdr:rowOff>167640</xdr:rowOff>
    </xdr:to>
    <xdr:sp macro="" textlink="">
      <xdr:nvSpPr>
        <xdr:cNvPr id="14809" name="テキスト ボックス 473"/>
        <xdr:cNvSpPr txBox="1"/>
      </xdr:nvSpPr>
      <xdr:spPr>
        <a:xfrm>
          <a:off x="7670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101</xdr:row>
      <xdr:rowOff>80010</xdr:rowOff>
    </xdr:from>
    <xdr:to>
      <xdr:col>10</xdr:col>
      <xdr:colOff>675640</xdr:colOff>
      <xdr:row>102</xdr:row>
      <xdr:rowOff>167640</xdr:rowOff>
    </xdr:to>
    <xdr:sp macro="" textlink="">
      <xdr:nvSpPr>
        <xdr:cNvPr id="14810" name="テキスト ボックス 474"/>
        <xdr:cNvSpPr txBox="1"/>
      </xdr:nvSpPr>
      <xdr:spPr>
        <a:xfrm>
          <a:off x="6781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94</xdr:row>
      <xdr:rowOff>121285</xdr:rowOff>
    </xdr:from>
    <xdr:to>
      <xdr:col>15</xdr:col>
      <xdr:colOff>231775</xdr:colOff>
      <xdr:row>95</xdr:row>
      <xdr:rowOff>52070</xdr:rowOff>
    </xdr:to>
    <xdr:sp macro="" textlink="">
      <xdr:nvSpPr>
        <xdr:cNvPr id="14811" name="円/楕円 475"/>
        <xdr:cNvSpPr/>
      </xdr:nvSpPr>
      <xdr:spPr>
        <a:xfrm>
          <a:off x="10426700" y="1623758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231775</xdr:colOff>
      <xdr:row>93</xdr:row>
      <xdr:rowOff>144145</xdr:rowOff>
    </xdr:from>
    <xdr:to>
      <xdr:col>16</xdr:col>
      <xdr:colOff>80645</xdr:colOff>
      <xdr:row>95</xdr:row>
      <xdr:rowOff>59690</xdr:rowOff>
    </xdr:to>
    <xdr:sp macro="" textlink="">
      <xdr:nvSpPr>
        <xdr:cNvPr id="14812" name="土木費該当値テキスト"/>
        <xdr:cNvSpPr txBox="1"/>
      </xdr:nvSpPr>
      <xdr:spPr>
        <a:xfrm>
          <a:off x="10528300" y="1608899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95,786</a:t>
          </a:r>
        </a:p>
      </xdr:txBody>
    </xdr:sp>
    <xdr:clientData/>
  </xdr:twoCellAnchor>
  <xdr:twoCellAnchor>
    <xdr:from>
      <xdr:col>13</xdr:col>
      <xdr:colOff>663575</xdr:colOff>
      <xdr:row>94</xdr:row>
      <xdr:rowOff>68580</xdr:rowOff>
    </xdr:from>
    <xdr:to>
      <xdr:col>14</xdr:col>
      <xdr:colOff>79375</xdr:colOff>
      <xdr:row>94</xdr:row>
      <xdr:rowOff>170180</xdr:rowOff>
    </xdr:to>
    <xdr:sp macro="" textlink="">
      <xdr:nvSpPr>
        <xdr:cNvPr id="14813" name="円/楕円 477"/>
        <xdr:cNvSpPr/>
      </xdr:nvSpPr>
      <xdr:spPr>
        <a:xfrm>
          <a:off x="9588500" y="16184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13</xdr:col>
      <xdr:colOff>414655</xdr:colOff>
      <xdr:row>93</xdr:row>
      <xdr:rowOff>15240</xdr:rowOff>
    </xdr:from>
    <xdr:to>
      <xdr:col>14</xdr:col>
      <xdr:colOff>327660</xdr:colOff>
      <xdr:row>94</xdr:row>
      <xdr:rowOff>102870</xdr:rowOff>
    </xdr:to>
    <xdr:sp macro="" textlink="">
      <xdr:nvSpPr>
        <xdr:cNvPr id="14814" name="テキスト ボックス 478"/>
        <xdr:cNvSpPr txBox="1"/>
      </xdr:nvSpPr>
      <xdr:spPr>
        <a:xfrm>
          <a:off x="9339580" y="1596009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102,680</a:t>
          </a:r>
        </a:p>
      </xdr:txBody>
    </xdr:sp>
    <xdr:clientData/>
  </xdr:twoCellAnchor>
  <xdr:twoCellAnchor>
    <xdr:from>
      <xdr:col>12</xdr:col>
      <xdr:colOff>460375</xdr:colOff>
      <xdr:row>94</xdr:row>
      <xdr:rowOff>79375</xdr:rowOff>
    </xdr:from>
    <xdr:to>
      <xdr:col>12</xdr:col>
      <xdr:colOff>561975</xdr:colOff>
      <xdr:row>95</xdr:row>
      <xdr:rowOff>9525</xdr:rowOff>
    </xdr:to>
    <xdr:sp macro="" textlink="">
      <xdr:nvSpPr>
        <xdr:cNvPr id="14815" name="円/楕円 479"/>
        <xdr:cNvSpPr/>
      </xdr:nvSpPr>
      <xdr:spPr>
        <a:xfrm>
          <a:off x="8699500" y="16195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12</xdr:col>
      <xdr:colOff>211455</xdr:colOff>
      <xdr:row>93</xdr:row>
      <xdr:rowOff>26035</xdr:rowOff>
    </xdr:from>
    <xdr:to>
      <xdr:col>13</xdr:col>
      <xdr:colOff>123825</xdr:colOff>
      <xdr:row>94</xdr:row>
      <xdr:rowOff>113665</xdr:rowOff>
    </xdr:to>
    <xdr:sp macro="" textlink="">
      <xdr:nvSpPr>
        <xdr:cNvPr id="14816" name="テキスト ボックス 480"/>
        <xdr:cNvSpPr txBox="1"/>
      </xdr:nvSpPr>
      <xdr:spPr>
        <a:xfrm>
          <a:off x="8450580" y="15970885"/>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101,244</a:t>
          </a:r>
        </a:p>
      </xdr:txBody>
    </xdr:sp>
    <xdr:clientData/>
  </xdr:twoCellAnchor>
  <xdr:twoCellAnchor>
    <xdr:from>
      <xdr:col>11</xdr:col>
      <xdr:colOff>257175</xdr:colOff>
      <xdr:row>95</xdr:row>
      <xdr:rowOff>125095</xdr:rowOff>
    </xdr:from>
    <xdr:to>
      <xdr:col>11</xdr:col>
      <xdr:colOff>358775</xdr:colOff>
      <xdr:row>96</xdr:row>
      <xdr:rowOff>55245</xdr:rowOff>
    </xdr:to>
    <xdr:sp macro="" textlink="">
      <xdr:nvSpPr>
        <xdr:cNvPr id="14817" name="円/楕円 481"/>
        <xdr:cNvSpPr/>
      </xdr:nvSpPr>
      <xdr:spPr>
        <a:xfrm>
          <a:off x="7810500" y="16412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11</xdr:col>
      <xdr:colOff>40640</xdr:colOff>
      <xdr:row>94</xdr:row>
      <xdr:rowOff>71755</xdr:rowOff>
    </xdr:from>
    <xdr:to>
      <xdr:col>11</xdr:col>
      <xdr:colOff>575310</xdr:colOff>
      <xdr:row>95</xdr:row>
      <xdr:rowOff>159385</xdr:rowOff>
    </xdr:to>
    <xdr:sp macro="" textlink="">
      <xdr:nvSpPr>
        <xdr:cNvPr id="14818" name="テキスト ボックス 482"/>
        <xdr:cNvSpPr txBox="1"/>
      </xdr:nvSpPr>
      <xdr:spPr>
        <a:xfrm>
          <a:off x="7593965" y="1618805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72,760</a:t>
          </a:r>
        </a:p>
      </xdr:txBody>
    </xdr:sp>
    <xdr:clientData/>
  </xdr:twoCellAnchor>
  <xdr:twoCellAnchor>
    <xdr:from>
      <xdr:col>10</xdr:col>
      <xdr:colOff>54610</xdr:colOff>
      <xdr:row>95</xdr:row>
      <xdr:rowOff>81280</xdr:rowOff>
    </xdr:from>
    <xdr:to>
      <xdr:col>10</xdr:col>
      <xdr:colOff>155575</xdr:colOff>
      <xdr:row>96</xdr:row>
      <xdr:rowOff>11430</xdr:rowOff>
    </xdr:to>
    <xdr:sp macro="" textlink="">
      <xdr:nvSpPr>
        <xdr:cNvPr id="14819" name="円/楕円 483"/>
        <xdr:cNvSpPr/>
      </xdr:nvSpPr>
      <xdr:spPr>
        <a:xfrm>
          <a:off x="6922135" y="16369030"/>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523875</xdr:colOff>
      <xdr:row>94</xdr:row>
      <xdr:rowOff>27940</xdr:rowOff>
    </xdr:from>
    <xdr:to>
      <xdr:col>10</xdr:col>
      <xdr:colOff>372110</xdr:colOff>
      <xdr:row>95</xdr:row>
      <xdr:rowOff>115570</xdr:rowOff>
    </xdr:to>
    <xdr:sp macro="" textlink="">
      <xdr:nvSpPr>
        <xdr:cNvPr id="14820" name="テキスト ボックス 484"/>
        <xdr:cNvSpPr txBox="1"/>
      </xdr:nvSpPr>
      <xdr:spPr>
        <a:xfrm>
          <a:off x="6705600" y="1614424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78,468</a:t>
          </a:r>
        </a:p>
      </xdr:txBody>
    </xdr:sp>
    <xdr:clientData/>
  </xdr:twoCellAnchor>
  <xdr:twoCellAnchor>
    <xdr:from>
      <xdr:col>18</xdr:col>
      <xdr:colOff>73025</xdr:colOff>
      <xdr:row>23</xdr:row>
      <xdr:rowOff>57150</xdr:rowOff>
    </xdr:from>
    <xdr:to>
      <xdr:col>24</xdr:col>
      <xdr:colOff>644525</xdr:colOff>
      <xdr:row>25</xdr:row>
      <xdr:rowOff>31750</xdr:rowOff>
    </xdr:to>
    <xdr:sp macro="" textlink="">
      <xdr:nvSpPr>
        <xdr:cNvPr id="14821" name="正方形/長方形 48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14822" name="正方形/長方形 486"/>
        <xdr:cNvSpPr/>
      </xdr:nvSpPr>
      <xdr:spPr>
        <a:xfrm>
          <a:off x="12573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14823" name="正方形/長方形 487"/>
        <xdr:cNvSpPr/>
      </xdr:nvSpPr>
      <xdr:spPr>
        <a:xfrm>
          <a:off x="12573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63/107</a:t>
          </a: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14824" name="正方形/長方形 488"/>
        <xdr:cNvSpPr/>
      </xdr:nvSpPr>
      <xdr:spPr>
        <a:xfrm>
          <a:off x="135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14825" name="正方形/長方形 489"/>
        <xdr:cNvSpPr/>
      </xdr:nvSpPr>
      <xdr:spPr>
        <a:xfrm>
          <a:off x="135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15,043</a:t>
          </a: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14826" name="正方形/長方形 490"/>
        <xdr:cNvSpPr/>
      </xdr:nvSpPr>
      <xdr:spPr>
        <a:xfrm>
          <a:off x="14732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14827" name="正方形/長方形 491"/>
        <xdr:cNvSpPr/>
      </xdr:nvSpPr>
      <xdr:spPr>
        <a:xfrm>
          <a:off x="14732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22,961</a:t>
          </a: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14828" name="正方形/長方形 492"/>
        <xdr:cNvSpPr/>
      </xdr:nvSpPr>
      <xdr:spPr>
        <a:xfrm>
          <a:off x="12446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27</xdr:row>
      <xdr:rowOff>6350</xdr:rowOff>
    </xdr:from>
    <xdr:to>
      <xdr:col>18</xdr:col>
      <xdr:colOff>384175</xdr:colOff>
      <xdr:row>28</xdr:row>
      <xdr:rowOff>59690</xdr:rowOff>
    </xdr:to>
    <xdr:sp macro="" textlink="">
      <xdr:nvSpPr>
        <xdr:cNvPr id="14829" name="テキスト ボックス 493"/>
        <xdr:cNvSpPr txBox="1"/>
      </xdr:nvSpPr>
      <xdr:spPr>
        <a:xfrm>
          <a:off x="12407900" y="4635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41</xdr:row>
      <xdr:rowOff>82550</xdr:rowOff>
    </xdr:from>
    <xdr:to>
      <xdr:col>24</xdr:col>
      <xdr:colOff>644525</xdr:colOff>
      <xdr:row>41</xdr:row>
      <xdr:rowOff>82550</xdr:rowOff>
    </xdr:to>
    <xdr:cxnSp macro="">
      <xdr:nvCxnSpPr>
        <xdr:cNvPr id="14830" name="直線コネクタ 494"/>
        <xdr:cNvCxnSpPr/>
      </xdr:nvCxnSpPr>
      <xdr:spPr>
        <a:xfrm>
          <a:off x="12446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14831" name="直線コネクタ 495"/>
        <xdr:cNvCxnSpPr/>
      </xdr:nvCxnSpPr>
      <xdr:spPr>
        <a:xfrm>
          <a:off x="12446000" y="673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38</xdr:row>
      <xdr:rowOff>73660</xdr:rowOff>
    </xdr:from>
    <xdr:to>
      <xdr:col>18</xdr:col>
      <xdr:colOff>72390</xdr:colOff>
      <xdr:row>39</xdr:row>
      <xdr:rowOff>161290</xdr:rowOff>
    </xdr:to>
    <xdr:sp macro="" textlink="">
      <xdr:nvSpPr>
        <xdr:cNvPr id="14832" name="テキスト ボックス 496"/>
        <xdr:cNvSpPr txBox="1"/>
      </xdr:nvSpPr>
      <xdr:spPr>
        <a:xfrm>
          <a:off x="12197080" y="6588760"/>
          <a:ext cx="2482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37</xdr:row>
      <xdr:rowOff>6350</xdr:rowOff>
    </xdr:from>
    <xdr:to>
      <xdr:col>24</xdr:col>
      <xdr:colOff>644525</xdr:colOff>
      <xdr:row>37</xdr:row>
      <xdr:rowOff>6350</xdr:rowOff>
    </xdr:to>
    <xdr:cxnSp macro="">
      <xdr:nvCxnSpPr>
        <xdr:cNvPr id="14833" name="直線コネクタ 497"/>
        <xdr:cNvCxnSpPr/>
      </xdr:nvCxnSpPr>
      <xdr:spPr>
        <a:xfrm>
          <a:off x="12446000" y="63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236220</xdr:colOff>
      <xdr:row>36</xdr:row>
      <xdr:rowOff>35560</xdr:rowOff>
    </xdr:from>
    <xdr:to>
      <xdr:col>18</xdr:col>
      <xdr:colOff>72390</xdr:colOff>
      <xdr:row>37</xdr:row>
      <xdr:rowOff>123190</xdr:rowOff>
    </xdr:to>
    <xdr:sp macro="" textlink="">
      <xdr:nvSpPr>
        <xdr:cNvPr id="14834" name="テキスト ボックス 498"/>
        <xdr:cNvSpPr txBox="1"/>
      </xdr:nvSpPr>
      <xdr:spPr>
        <a:xfrm>
          <a:off x="11913870" y="6207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50,000</a:t>
          </a:r>
        </a:p>
      </xdr:txBody>
    </xdr:sp>
    <xdr:clientData/>
  </xdr:twoCellAnchor>
  <xdr:twoCellAnchor>
    <xdr:from>
      <xdr:col>18</xdr:col>
      <xdr:colOff>73025</xdr:colOff>
      <xdr:row>34</xdr:row>
      <xdr:rowOff>139700</xdr:rowOff>
    </xdr:from>
    <xdr:to>
      <xdr:col>24</xdr:col>
      <xdr:colOff>644525</xdr:colOff>
      <xdr:row>34</xdr:row>
      <xdr:rowOff>139700</xdr:rowOff>
    </xdr:to>
    <xdr:cxnSp macro="">
      <xdr:nvCxnSpPr>
        <xdr:cNvPr id="14835" name="直線コネクタ 499"/>
        <xdr:cNvCxnSpPr/>
      </xdr:nvCxnSpPr>
      <xdr:spPr>
        <a:xfrm>
          <a:off x="12446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33</xdr:row>
      <xdr:rowOff>168910</xdr:rowOff>
    </xdr:from>
    <xdr:to>
      <xdr:col>18</xdr:col>
      <xdr:colOff>72390</xdr:colOff>
      <xdr:row>35</xdr:row>
      <xdr:rowOff>84455</xdr:rowOff>
    </xdr:to>
    <xdr:sp macro="" textlink="">
      <xdr:nvSpPr>
        <xdr:cNvPr id="14836" name="テキスト ボックス 500"/>
        <xdr:cNvSpPr txBox="1"/>
      </xdr:nvSpPr>
      <xdr:spPr>
        <a:xfrm>
          <a:off x="11850370" y="5826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32</xdr:row>
      <xdr:rowOff>101600</xdr:rowOff>
    </xdr:from>
    <xdr:to>
      <xdr:col>24</xdr:col>
      <xdr:colOff>644525</xdr:colOff>
      <xdr:row>32</xdr:row>
      <xdr:rowOff>101600</xdr:rowOff>
    </xdr:to>
    <xdr:cxnSp macro="">
      <xdr:nvCxnSpPr>
        <xdr:cNvPr id="14837" name="直線コネクタ 501"/>
        <xdr:cNvCxnSpPr/>
      </xdr:nvCxnSpPr>
      <xdr:spPr>
        <a:xfrm>
          <a:off x="12446000" y="55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31</xdr:row>
      <xdr:rowOff>130810</xdr:rowOff>
    </xdr:from>
    <xdr:to>
      <xdr:col>18</xdr:col>
      <xdr:colOff>72390</xdr:colOff>
      <xdr:row>33</xdr:row>
      <xdr:rowOff>46990</xdr:rowOff>
    </xdr:to>
    <xdr:sp macro="" textlink="">
      <xdr:nvSpPr>
        <xdr:cNvPr id="14838" name="テキスト ボックス 502"/>
        <xdr:cNvSpPr txBox="1"/>
      </xdr:nvSpPr>
      <xdr:spPr>
        <a:xfrm>
          <a:off x="11850370" y="5445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18</xdr:col>
      <xdr:colOff>73025</xdr:colOff>
      <xdr:row>30</xdr:row>
      <xdr:rowOff>63500</xdr:rowOff>
    </xdr:from>
    <xdr:to>
      <xdr:col>24</xdr:col>
      <xdr:colOff>644525</xdr:colOff>
      <xdr:row>30</xdr:row>
      <xdr:rowOff>63500</xdr:rowOff>
    </xdr:to>
    <xdr:cxnSp macro="">
      <xdr:nvCxnSpPr>
        <xdr:cNvPr id="14839" name="直線コネクタ 503"/>
        <xdr:cNvCxnSpPr/>
      </xdr:nvCxnSpPr>
      <xdr:spPr>
        <a:xfrm>
          <a:off x="12446000" y="52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29</xdr:row>
      <xdr:rowOff>92710</xdr:rowOff>
    </xdr:from>
    <xdr:to>
      <xdr:col>18</xdr:col>
      <xdr:colOff>72390</xdr:colOff>
      <xdr:row>31</xdr:row>
      <xdr:rowOff>8890</xdr:rowOff>
    </xdr:to>
    <xdr:sp macro="" textlink="">
      <xdr:nvSpPr>
        <xdr:cNvPr id="14840" name="テキスト ボックス 504"/>
        <xdr:cNvSpPr txBox="1"/>
      </xdr:nvSpPr>
      <xdr:spPr>
        <a:xfrm>
          <a:off x="11850370" y="5064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18</xdr:col>
      <xdr:colOff>73025</xdr:colOff>
      <xdr:row>28</xdr:row>
      <xdr:rowOff>25400</xdr:rowOff>
    </xdr:from>
    <xdr:to>
      <xdr:col>24</xdr:col>
      <xdr:colOff>644525</xdr:colOff>
      <xdr:row>28</xdr:row>
      <xdr:rowOff>25400</xdr:rowOff>
    </xdr:to>
    <xdr:cxnSp macro="">
      <xdr:nvCxnSpPr>
        <xdr:cNvPr id="14841" name="直線コネクタ 505"/>
        <xdr:cNvCxnSpPr/>
      </xdr:nvCxnSpPr>
      <xdr:spPr>
        <a:xfrm>
          <a:off x="12446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27</xdr:row>
      <xdr:rowOff>54610</xdr:rowOff>
    </xdr:from>
    <xdr:to>
      <xdr:col>18</xdr:col>
      <xdr:colOff>72390</xdr:colOff>
      <xdr:row>28</xdr:row>
      <xdr:rowOff>141605</xdr:rowOff>
    </xdr:to>
    <xdr:sp macro="" textlink="">
      <xdr:nvSpPr>
        <xdr:cNvPr id="14842" name="テキスト ボックス 506"/>
        <xdr:cNvSpPr txBox="1"/>
      </xdr:nvSpPr>
      <xdr:spPr>
        <a:xfrm>
          <a:off x="11850370" y="468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250,000</a:t>
          </a: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14843" name="消防費グラフ枠"/>
        <xdr:cNvSpPr/>
      </xdr:nvSpPr>
      <xdr:spPr>
        <a:xfrm>
          <a:off x="12446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31</xdr:row>
      <xdr:rowOff>15875</xdr:rowOff>
    </xdr:from>
    <xdr:to>
      <xdr:col>23</xdr:col>
      <xdr:colOff>516890</xdr:colOff>
      <xdr:row>38</xdr:row>
      <xdr:rowOff>113030</xdr:rowOff>
    </xdr:to>
    <xdr:cxnSp macro="">
      <xdr:nvCxnSpPr>
        <xdr:cNvPr id="14844" name="直線コネクタ 508"/>
        <xdr:cNvCxnSpPr/>
      </xdr:nvCxnSpPr>
      <xdr:spPr>
        <a:xfrm flipV="1">
          <a:off x="16317595" y="5330825"/>
          <a:ext cx="1270" cy="12973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38</xdr:row>
      <xdr:rowOff>116840</xdr:rowOff>
    </xdr:from>
    <xdr:to>
      <xdr:col>24</xdr:col>
      <xdr:colOff>417195</xdr:colOff>
      <xdr:row>40</xdr:row>
      <xdr:rowOff>33020</xdr:rowOff>
    </xdr:to>
    <xdr:sp macro="" textlink="">
      <xdr:nvSpPr>
        <xdr:cNvPr id="14845" name="消防費最小値テキスト"/>
        <xdr:cNvSpPr txBox="1"/>
      </xdr:nvSpPr>
      <xdr:spPr>
        <a:xfrm>
          <a:off x="16370300" y="663194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13,510</a:t>
          </a:r>
        </a:p>
      </xdr:txBody>
    </xdr:sp>
    <xdr:clientData/>
  </xdr:twoCellAnchor>
  <xdr:twoCellAnchor>
    <xdr:from>
      <xdr:col>23</xdr:col>
      <xdr:colOff>428625</xdr:colOff>
      <xdr:row>38</xdr:row>
      <xdr:rowOff>113030</xdr:rowOff>
    </xdr:from>
    <xdr:to>
      <xdr:col>23</xdr:col>
      <xdr:colOff>606425</xdr:colOff>
      <xdr:row>38</xdr:row>
      <xdr:rowOff>113030</xdr:rowOff>
    </xdr:to>
    <xdr:cxnSp macro="">
      <xdr:nvCxnSpPr>
        <xdr:cNvPr id="14846" name="直線コネクタ 510"/>
        <xdr:cNvCxnSpPr/>
      </xdr:nvCxnSpPr>
      <xdr:spPr>
        <a:xfrm>
          <a:off x="16230600" y="66281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29</xdr:row>
      <xdr:rowOff>133985</xdr:rowOff>
    </xdr:from>
    <xdr:to>
      <xdr:col>24</xdr:col>
      <xdr:colOff>481330</xdr:colOff>
      <xdr:row>31</xdr:row>
      <xdr:rowOff>49530</xdr:rowOff>
    </xdr:to>
    <xdr:sp macro="" textlink="">
      <xdr:nvSpPr>
        <xdr:cNvPr id="14847" name="消防費最大値テキスト"/>
        <xdr:cNvSpPr txBox="1"/>
      </xdr:nvSpPr>
      <xdr:spPr>
        <a:xfrm>
          <a:off x="16370300" y="510603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183,742</a:t>
          </a:r>
        </a:p>
      </xdr:txBody>
    </xdr:sp>
    <xdr:clientData/>
  </xdr:twoCellAnchor>
  <xdr:twoCellAnchor>
    <xdr:from>
      <xdr:col>23</xdr:col>
      <xdr:colOff>428625</xdr:colOff>
      <xdr:row>31</xdr:row>
      <xdr:rowOff>15875</xdr:rowOff>
    </xdr:from>
    <xdr:to>
      <xdr:col>23</xdr:col>
      <xdr:colOff>606425</xdr:colOff>
      <xdr:row>31</xdr:row>
      <xdr:rowOff>15875</xdr:rowOff>
    </xdr:to>
    <xdr:cxnSp macro="">
      <xdr:nvCxnSpPr>
        <xdr:cNvPr id="14848" name="直線コネクタ 512"/>
        <xdr:cNvCxnSpPr/>
      </xdr:nvCxnSpPr>
      <xdr:spPr>
        <a:xfrm>
          <a:off x="16230600" y="53308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127000</xdr:rowOff>
    </xdr:from>
    <xdr:to>
      <xdr:col>23</xdr:col>
      <xdr:colOff>517525</xdr:colOff>
      <xdr:row>38</xdr:row>
      <xdr:rowOff>15240</xdr:rowOff>
    </xdr:to>
    <xdr:cxnSp macro="">
      <xdr:nvCxnSpPr>
        <xdr:cNvPr id="14849" name="直線コネクタ 513"/>
        <xdr:cNvCxnSpPr/>
      </xdr:nvCxnSpPr>
      <xdr:spPr>
        <a:xfrm flipV="1">
          <a:off x="15481300" y="6470650"/>
          <a:ext cx="838200" cy="596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36</xdr:row>
      <xdr:rowOff>9525</xdr:rowOff>
    </xdr:from>
    <xdr:to>
      <xdr:col>24</xdr:col>
      <xdr:colOff>417195</xdr:colOff>
      <xdr:row>37</xdr:row>
      <xdr:rowOff>96520</xdr:rowOff>
    </xdr:to>
    <xdr:sp macro="" textlink="">
      <xdr:nvSpPr>
        <xdr:cNvPr id="14850" name="消防費平均値テキスト"/>
        <xdr:cNvSpPr txBox="1"/>
      </xdr:nvSpPr>
      <xdr:spPr>
        <a:xfrm>
          <a:off x="16370300" y="618172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45,888</a:t>
          </a:r>
        </a:p>
      </xdr:txBody>
    </xdr:sp>
    <xdr:clientData/>
  </xdr:twoCellAnchor>
  <xdr:twoCellAnchor>
    <xdr:from>
      <xdr:col>23</xdr:col>
      <xdr:colOff>466725</xdr:colOff>
      <xdr:row>36</xdr:row>
      <xdr:rowOff>158115</xdr:rowOff>
    </xdr:from>
    <xdr:to>
      <xdr:col>23</xdr:col>
      <xdr:colOff>568325</xdr:colOff>
      <xdr:row>37</xdr:row>
      <xdr:rowOff>88265</xdr:rowOff>
    </xdr:to>
    <xdr:sp macro="" textlink="">
      <xdr:nvSpPr>
        <xdr:cNvPr id="14851" name="フローチャート : 判断 515"/>
        <xdr:cNvSpPr/>
      </xdr:nvSpPr>
      <xdr:spPr>
        <a:xfrm>
          <a:off x="16268700" y="6330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38</xdr:row>
      <xdr:rowOff>13970</xdr:rowOff>
    </xdr:from>
    <xdr:to>
      <xdr:col>22</xdr:col>
      <xdr:colOff>365125</xdr:colOff>
      <xdr:row>38</xdr:row>
      <xdr:rowOff>15240</xdr:rowOff>
    </xdr:to>
    <xdr:cxnSp macro="">
      <xdr:nvCxnSpPr>
        <xdr:cNvPr id="14852" name="直線コネクタ 516"/>
        <xdr:cNvCxnSpPr/>
      </xdr:nvCxnSpPr>
      <xdr:spPr>
        <a:xfrm>
          <a:off x="14592300" y="6529070"/>
          <a:ext cx="8890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37</xdr:row>
      <xdr:rowOff>76200</xdr:rowOff>
    </xdr:from>
    <xdr:to>
      <xdr:col>22</xdr:col>
      <xdr:colOff>415925</xdr:colOff>
      <xdr:row>38</xdr:row>
      <xdr:rowOff>6350</xdr:rowOff>
    </xdr:to>
    <xdr:sp macro="" textlink="">
      <xdr:nvSpPr>
        <xdr:cNvPr id="14853" name="フローチャート : 判断 517"/>
        <xdr:cNvSpPr/>
      </xdr:nvSpPr>
      <xdr:spPr>
        <a:xfrm>
          <a:off x="15430500" y="6419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36</xdr:row>
      <xdr:rowOff>22860</xdr:rowOff>
    </xdr:from>
    <xdr:to>
      <xdr:col>22</xdr:col>
      <xdr:colOff>632460</xdr:colOff>
      <xdr:row>37</xdr:row>
      <xdr:rowOff>110490</xdr:rowOff>
    </xdr:to>
    <xdr:sp macro="" textlink="">
      <xdr:nvSpPr>
        <xdr:cNvPr id="14854" name="テキスト ボックス 518"/>
        <xdr:cNvSpPr txBox="1"/>
      </xdr:nvSpPr>
      <xdr:spPr>
        <a:xfrm>
          <a:off x="15213965" y="619506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34,129</a:t>
          </a:r>
        </a:p>
      </xdr:txBody>
    </xdr:sp>
    <xdr:clientData/>
  </xdr:twoCellAnchor>
  <xdr:twoCellAnchor>
    <xdr:from>
      <xdr:col>19</xdr:col>
      <xdr:colOff>644525</xdr:colOff>
      <xdr:row>38</xdr:row>
      <xdr:rowOff>13970</xdr:rowOff>
    </xdr:from>
    <xdr:to>
      <xdr:col>21</xdr:col>
      <xdr:colOff>161925</xdr:colOff>
      <xdr:row>38</xdr:row>
      <xdr:rowOff>39370</xdr:rowOff>
    </xdr:to>
    <xdr:cxnSp macro="">
      <xdr:nvCxnSpPr>
        <xdr:cNvPr id="14855" name="直線コネクタ 519"/>
        <xdr:cNvCxnSpPr/>
      </xdr:nvCxnSpPr>
      <xdr:spPr>
        <a:xfrm flipV="1">
          <a:off x="13703300" y="6529070"/>
          <a:ext cx="889000" cy="254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74930</xdr:rowOff>
    </xdr:from>
    <xdr:to>
      <xdr:col>21</xdr:col>
      <xdr:colOff>212725</xdr:colOff>
      <xdr:row>38</xdr:row>
      <xdr:rowOff>5080</xdr:rowOff>
    </xdr:to>
    <xdr:sp macro="" textlink="">
      <xdr:nvSpPr>
        <xdr:cNvPr id="14856" name="フローチャート : 判断 520"/>
        <xdr:cNvSpPr/>
      </xdr:nvSpPr>
      <xdr:spPr>
        <a:xfrm>
          <a:off x="14541500" y="6418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36</xdr:row>
      <xdr:rowOff>22225</xdr:rowOff>
    </xdr:from>
    <xdr:to>
      <xdr:col>21</xdr:col>
      <xdr:colOff>429260</xdr:colOff>
      <xdr:row>37</xdr:row>
      <xdr:rowOff>109220</xdr:rowOff>
    </xdr:to>
    <xdr:sp macro="" textlink="">
      <xdr:nvSpPr>
        <xdr:cNvPr id="14857" name="テキスト ボックス 521"/>
        <xdr:cNvSpPr txBox="1"/>
      </xdr:nvSpPr>
      <xdr:spPr>
        <a:xfrm>
          <a:off x="14324965" y="619442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34,292</a:t>
          </a:r>
        </a:p>
      </xdr:txBody>
    </xdr:sp>
    <xdr:clientData/>
  </xdr:twoCellAnchor>
  <xdr:twoCellAnchor>
    <xdr:from>
      <xdr:col>18</xdr:col>
      <xdr:colOff>441325</xdr:colOff>
      <xdr:row>38</xdr:row>
      <xdr:rowOff>29210</xdr:rowOff>
    </xdr:from>
    <xdr:to>
      <xdr:col>19</xdr:col>
      <xdr:colOff>644525</xdr:colOff>
      <xdr:row>38</xdr:row>
      <xdr:rowOff>39370</xdr:rowOff>
    </xdr:to>
    <xdr:cxnSp macro="">
      <xdr:nvCxnSpPr>
        <xdr:cNvPr id="14858" name="直線コネクタ 522"/>
        <xdr:cNvCxnSpPr/>
      </xdr:nvCxnSpPr>
      <xdr:spPr>
        <a:xfrm>
          <a:off x="12814300" y="6544310"/>
          <a:ext cx="889000" cy="10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92075</xdr:rowOff>
    </xdr:from>
    <xdr:to>
      <xdr:col>20</xdr:col>
      <xdr:colOff>9525</xdr:colOff>
      <xdr:row>38</xdr:row>
      <xdr:rowOff>22225</xdr:rowOff>
    </xdr:to>
    <xdr:sp macro="" textlink="">
      <xdr:nvSpPr>
        <xdr:cNvPr id="14859" name="フローチャート : 判断 523"/>
        <xdr:cNvSpPr/>
      </xdr:nvSpPr>
      <xdr:spPr>
        <a:xfrm>
          <a:off x="13652500" y="6435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36</xdr:row>
      <xdr:rowOff>38735</xdr:rowOff>
    </xdr:from>
    <xdr:to>
      <xdr:col>20</xdr:col>
      <xdr:colOff>226060</xdr:colOff>
      <xdr:row>37</xdr:row>
      <xdr:rowOff>126365</xdr:rowOff>
    </xdr:to>
    <xdr:sp macro="" textlink="">
      <xdr:nvSpPr>
        <xdr:cNvPr id="14860" name="テキスト ボックス 524"/>
        <xdr:cNvSpPr txBox="1"/>
      </xdr:nvSpPr>
      <xdr:spPr>
        <a:xfrm>
          <a:off x="13435965" y="62109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32,061</a:t>
          </a:r>
        </a:p>
      </xdr:txBody>
    </xdr:sp>
    <xdr:clientData/>
  </xdr:twoCellAnchor>
  <xdr:twoCellAnchor>
    <xdr:from>
      <xdr:col>18</xdr:col>
      <xdr:colOff>390525</xdr:colOff>
      <xdr:row>37</xdr:row>
      <xdr:rowOff>133985</xdr:rowOff>
    </xdr:from>
    <xdr:to>
      <xdr:col>18</xdr:col>
      <xdr:colOff>492125</xdr:colOff>
      <xdr:row>38</xdr:row>
      <xdr:rowOff>64135</xdr:rowOff>
    </xdr:to>
    <xdr:sp macro="" textlink="">
      <xdr:nvSpPr>
        <xdr:cNvPr id="14861" name="フローチャート : 判断 525"/>
        <xdr:cNvSpPr/>
      </xdr:nvSpPr>
      <xdr:spPr>
        <a:xfrm>
          <a:off x="12763500" y="6477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36</xdr:row>
      <xdr:rowOff>80645</xdr:rowOff>
    </xdr:from>
    <xdr:to>
      <xdr:col>19</xdr:col>
      <xdr:colOff>22860</xdr:colOff>
      <xdr:row>37</xdr:row>
      <xdr:rowOff>168275</xdr:rowOff>
    </xdr:to>
    <xdr:sp macro="" textlink="">
      <xdr:nvSpPr>
        <xdr:cNvPr id="14862" name="テキスト ボックス 526"/>
        <xdr:cNvSpPr txBox="1"/>
      </xdr:nvSpPr>
      <xdr:spPr>
        <a:xfrm>
          <a:off x="12546965" y="625284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26,581</a:t>
          </a:r>
        </a:p>
      </xdr:txBody>
    </xdr:sp>
    <xdr:clientData/>
  </xdr:twoCellAnchor>
  <xdr:twoCellAnchor editAs="oneCell">
    <xdr:from>
      <xdr:col>23</xdr:col>
      <xdr:colOff>327025</xdr:colOff>
      <xdr:row>41</xdr:row>
      <xdr:rowOff>80010</xdr:rowOff>
    </xdr:from>
    <xdr:to>
      <xdr:col>24</xdr:col>
      <xdr:colOff>402590</xdr:colOff>
      <xdr:row>42</xdr:row>
      <xdr:rowOff>167640</xdr:rowOff>
    </xdr:to>
    <xdr:sp macro="" textlink="">
      <xdr:nvSpPr>
        <xdr:cNvPr id="14863" name="テキスト ボックス 527"/>
        <xdr:cNvSpPr txBox="1"/>
      </xdr:nvSpPr>
      <xdr:spPr>
        <a:xfrm>
          <a:off x="16129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41</xdr:row>
      <xdr:rowOff>80010</xdr:rowOff>
    </xdr:from>
    <xdr:to>
      <xdr:col>23</xdr:col>
      <xdr:colOff>250190</xdr:colOff>
      <xdr:row>42</xdr:row>
      <xdr:rowOff>167640</xdr:rowOff>
    </xdr:to>
    <xdr:sp macro="" textlink="">
      <xdr:nvSpPr>
        <xdr:cNvPr id="14864" name="テキスト ボックス 528"/>
        <xdr:cNvSpPr txBox="1"/>
      </xdr:nvSpPr>
      <xdr:spPr>
        <a:xfrm>
          <a:off x="15290165"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41</xdr:row>
      <xdr:rowOff>80010</xdr:rowOff>
    </xdr:from>
    <xdr:to>
      <xdr:col>22</xdr:col>
      <xdr:colOff>46990</xdr:colOff>
      <xdr:row>42</xdr:row>
      <xdr:rowOff>167640</xdr:rowOff>
    </xdr:to>
    <xdr:sp macro="" textlink="">
      <xdr:nvSpPr>
        <xdr:cNvPr id="14865" name="テキスト ボックス 529"/>
        <xdr:cNvSpPr txBox="1"/>
      </xdr:nvSpPr>
      <xdr:spPr>
        <a:xfrm>
          <a:off x="14401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41</xdr:row>
      <xdr:rowOff>80010</xdr:rowOff>
    </xdr:from>
    <xdr:to>
      <xdr:col>20</xdr:col>
      <xdr:colOff>529590</xdr:colOff>
      <xdr:row>42</xdr:row>
      <xdr:rowOff>167640</xdr:rowOff>
    </xdr:to>
    <xdr:sp macro="" textlink="">
      <xdr:nvSpPr>
        <xdr:cNvPr id="14866" name="テキスト ボックス 530"/>
        <xdr:cNvSpPr txBox="1"/>
      </xdr:nvSpPr>
      <xdr:spPr>
        <a:xfrm>
          <a:off x="13512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41</xdr:row>
      <xdr:rowOff>80010</xdr:rowOff>
    </xdr:from>
    <xdr:to>
      <xdr:col>19</xdr:col>
      <xdr:colOff>326390</xdr:colOff>
      <xdr:row>42</xdr:row>
      <xdr:rowOff>167640</xdr:rowOff>
    </xdr:to>
    <xdr:sp macro="" textlink="">
      <xdr:nvSpPr>
        <xdr:cNvPr id="14867" name="テキスト ボックス 531"/>
        <xdr:cNvSpPr txBox="1"/>
      </xdr:nvSpPr>
      <xdr:spPr>
        <a:xfrm>
          <a:off x="12623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37</xdr:row>
      <xdr:rowOff>76200</xdr:rowOff>
    </xdr:from>
    <xdr:to>
      <xdr:col>23</xdr:col>
      <xdr:colOff>568325</xdr:colOff>
      <xdr:row>38</xdr:row>
      <xdr:rowOff>6350</xdr:rowOff>
    </xdr:to>
    <xdr:sp macro="" textlink="">
      <xdr:nvSpPr>
        <xdr:cNvPr id="14868" name="円/楕円 532"/>
        <xdr:cNvSpPr/>
      </xdr:nvSpPr>
      <xdr:spPr>
        <a:xfrm>
          <a:off x="16268700" y="6419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37</xdr:row>
      <xdr:rowOff>54610</xdr:rowOff>
    </xdr:from>
    <xdr:to>
      <xdr:col>24</xdr:col>
      <xdr:colOff>417195</xdr:colOff>
      <xdr:row>38</xdr:row>
      <xdr:rowOff>141605</xdr:rowOff>
    </xdr:to>
    <xdr:sp macro="" textlink="">
      <xdr:nvSpPr>
        <xdr:cNvPr id="14869" name="消防費該当値テキスト"/>
        <xdr:cNvSpPr txBox="1"/>
      </xdr:nvSpPr>
      <xdr:spPr>
        <a:xfrm>
          <a:off x="16370300" y="639826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34,180</a:t>
          </a:r>
        </a:p>
      </xdr:txBody>
    </xdr:sp>
    <xdr:clientData/>
  </xdr:twoCellAnchor>
  <xdr:twoCellAnchor>
    <xdr:from>
      <xdr:col>22</xdr:col>
      <xdr:colOff>314325</xdr:colOff>
      <xdr:row>37</xdr:row>
      <xdr:rowOff>135890</xdr:rowOff>
    </xdr:from>
    <xdr:to>
      <xdr:col>22</xdr:col>
      <xdr:colOff>415925</xdr:colOff>
      <xdr:row>38</xdr:row>
      <xdr:rowOff>66040</xdr:rowOff>
    </xdr:to>
    <xdr:sp macro="" textlink="">
      <xdr:nvSpPr>
        <xdr:cNvPr id="14870" name="円/楕円 534"/>
        <xdr:cNvSpPr/>
      </xdr:nvSpPr>
      <xdr:spPr>
        <a:xfrm>
          <a:off x="15430500" y="6479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38</xdr:row>
      <xdr:rowOff>57150</xdr:rowOff>
    </xdr:from>
    <xdr:to>
      <xdr:col>22</xdr:col>
      <xdr:colOff>632460</xdr:colOff>
      <xdr:row>39</xdr:row>
      <xdr:rowOff>144780</xdr:rowOff>
    </xdr:to>
    <xdr:sp macro="" textlink="">
      <xdr:nvSpPr>
        <xdr:cNvPr id="14871" name="テキスト ボックス 535"/>
        <xdr:cNvSpPr txBox="1"/>
      </xdr:nvSpPr>
      <xdr:spPr>
        <a:xfrm>
          <a:off x="15213965" y="657225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26,361</a:t>
          </a:r>
        </a:p>
      </xdr:txBody>
    </xdr:sp>
    <xdr:clientData/>
  </xdr:twoCellAnchor>
  <xdr:twoCellAnchor>
    <xdr:from>
      <xdr:col>21</xdr:col>
      <xdr:colOff>111125</xdr:colOff>
      <xdr:row>37</xdr:row>
      <xdr:rowOff>134620</xdr:rowOff>
    </xdr:from>
    <xdr:to>
      <xdr:col>21</xdr:col>
      <xdr:colOff>212725</xdr:colOff>
      <xdr:row>38</xdr:row>
      <xdr:rowOff>64770</xdr:rowOff>
    </xdr:to>
    <xdr:sp macro="" textlink="">
      <xdr:nvSpPr>
        <xdr:cNvPr id="14872" name="円/楕円 536"/>
        <xdr:cNvSpPr/>
      </xdr:nvSpPr>
      <xdr:spPr>
        <a:xfrm>
          <a:off x="14541500" y="6478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38</xdr:row>
      <xdr:rowOff>55880</xdr:rowOff>
    </xdr:from>
    <xdr:to>
      <xdr:col>21</xdr:col>
      <xdr:colOff>429260</xdr:colOff>
      <xdr:row>39</xdr:row>
      <xdr:rowOff>143510</xdr:rowOff>
    </xdr:to>
    <xdr:sp macro="" textlink="">
      <xdr:nvSpPr>
        <xdr:cNvPr id="14873" name="テキスト ボックス 537"/>
        <xdr:cNvSpPr txBox="1"/>
      </xdr:nvSpPr>
      <xdr:spPr>
        <a:xfrm>
          <a:off x="14324965" y="657098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26,528</a:t>
          </a:r>
        </a:p>
      </xdr:txBody>
    </xdr:sp>
    <xdr:clientData/>
  </xdr:twoCellAnchor>
  <xdr:twoCellAnchor>
    <xdr:from>
      <xdr:col>19</xdr:col>
      <xdr:colOff>593725</xdr:colOff>
      <xdr:row>37</xdr:row>
      <xdr:rowOff>160020</xdr:rowOff>
    </xdr:from>
    <xdr:to>
      <xdr:col>20</xdr:col>
      <xdr:colOff>9525</xdr:colOff>
      <xdr:row>38</xdr:row>
      <xdr:rowOff>90170</xdr:rowOff>
    </xdr:to>
    <xdr:sp macro="" textlink="">
      <xdr:nvSpPr>
        <xdr:cNvPr id="14874" name="円/楕円 538"/>
        <xdr:cNvSpPr/>
      </xdr:nvSpPr>
      <xdr:spPr>
        <a:xfrm>
          <a:off x="13652500" y="6503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38</xdr:row>
      <xdr:rowOff>81280</xdr:rowOff>
    </xdr:from>
    <xdr:to>
      <xdr:col>20</xdr:col>
      <xdr:colOff>226060</xdr:colOff>
      <xdr:row>39</xdr:row>
      <xdr:rowOff>168910</xdr:rowOff>
    </xdr:to>
    <xdr:sp macro="" textlink="">
      <xdr:nvSpPr>
        <xdr:cNvPr id="14875" name="テキスト ボックス 539"/>
        <xdr:cNvSpPr txBox="1"/>
      </xdr:nvSpPr>
      <xdr:spPr>
        <a:xfrm>
          <a:off x="13435965" y="659638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23,189</a:t>
          </a:r>
        </a:p>
      </xdr:txBody>
    </xdr:sp>
    <xdr:clientData/>
  </xdr:twoCellAnchor>
  <xdr:twoCellAnchor>
    <xdr:from>
      <xdr:col>18</xdr:col>
      <xdr:colOff>390525</xdr:colOff>
      <xdr:row>37</xdr:row>
      <xdr:rowOff>149860</xdr:rowOff>
    </xdr:from>
    <xdr:to>
      <xdr:col>18</xdr:col>
      <xdr:colOff>492125</xdr:colOff>
      <xdr:row>38</xdr:row>
      <xdr:rowOff>80010</xdr:rowOff>
    </xdr:to>
    <xdr:sp macro="" textlink="">
      <xdr:nvSpPr>
        <xdr:cNvPr id="14876" name="円/楕円 540"/>
        <xdr:cNvSpPr/>
      </xdr:nvSpPr>
      <xdr:spPr>
        <a:xfrm>
          <a:off x="12763500" y="6493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38</xdr:row>
      <xdr:rowOff>71120</xdr:rowOff>
    </xdr:from>
    <xdr:to>
      <xdr:col>19</xdr:col>
      <xdr:colOff>22860</xdr:colOff>
      <xdr:row>39</xdr:row>
      <xdr:rowOff>158750</xdr:rowOff>
    </xdr:to>
    <xdr:sp macro="" textlink="">
      <xdr:nvSpPr>
        <xdr:cNvPr id="14877" name="テキスト ボックス 541"/>
        <xdr:cNvSpPr txBox="1"/>
      </xdr:nvSpPr>
      <xdr:spPr>
        <a:xfrm>
          <a:off x="12546965" y="65862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24,517</a:t>
          </a:r>
        </a:p>
      </xdr:txBody>
    </xdr:sp>
    <xdr:clientData/>
  </xdr:twoCellAnchor>
  <xdr:twoCellAnchor>
    <xdr:from>
      <xdr:col>18</xdr:col>
      <xdr:colOff>73025</xdr:colOff>
      <xdr:row>43</xdr:row>
      <xdr:rowOff>57150</xdr:rowOff>
    </xdr:from>
    <xdr:to>
      <xdr:col>24</xdr:col>
      <xdr:colOff>644525</xdr:colOff>
      <xdr:row>45</xdr:row>
      <xdr:rowOff>31750</xdr:rowOff>
    </xdr:to>
    <xdr:sp macro="" textlink="">
      <xdr:nvSpPr>
        <xdr:cNvPr id="14878" name="正方形/長方形 54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14879" name="正方形/長方形 543"/>
        <xdr:cNvSpPr/>
      </xdr:nvSpPr>
      <xdr:spPr>
        <a:xfrm>
          <a:off x="12573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14880" name="正方形/長方形 544"/>
        <xdr:cNvSpPr/>
      </xdr:nvSpPr>
      <xdr:spPr>
        <a:xfrm>
          <a:off x="12573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82/107</a:t>
          </a: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14881" name="正方形/長方形 545"/>
        <xdr:cNvSpPr/>
      </xdr:nvSpPr>
      <xdr:spPr>
        <a:xfrm>
          <a:off x="135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14882" name="正方形/長方形 546"/>
        <xdr:cNvSpPr/>
      </xdr:nvSpPr>
      <xdr:spPr>
        <a:xfrm>
          <a:off x="135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46,178</a:t>
          </a: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14883" name="正方形/長方形 547"/>
        <xdr:cNvSpPr/>
      </xdr:nvSpPr>
      <xdr:spPr>
        <a:xfrm>
          <a:off x="14732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14884" name="正方形/長方形 548"/>
        <xdr:cNvSpPr/>
      </xdr:nvSpPr>
      <xdr:spPr>
        <a:xfrm>
          <a:off x="14732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41,490</a:t>
          </a: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14885" name="正方形/長方形 549"/>
        <xdr:cNvSpPr/>
      </xdr:nvSpPr>
      <xdr:spPr>
        <a:xfrm>
          <a:off x="12446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47</xdr:row>
      <xdr:rowOff>6350</xdr:rowOff>
    </xdr:from>
    <xdr:to>
      <xdr:col>18</xdr:col>
      <xdr:colOff>384175</xdr:colOff>
      <xdr:row>48</xdr:row>
      <xdr:rowOff>59690</xdr:rowOff>
    </xdr:to>
    <xdr:sp macro="" textlink="">
      <xdr:nvSpPr>
        <xdr:cNvPr id="14886" name="テキスト ボックス 550"/>
        <xdr:cNvSpPr txBox="1"/>
      </xdr:nvSpPr>
      <xdr:spPr>
        <a:xfrm>
          <a:off x="12407900" y="8064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61</xdr:row>
      <xdr:rowOff>82550</xdr:rowOff>
    </xdr:from>
    <xdr:to>
      <xdr:col>24</xdr:col>
      <xdr:colOff>644525</xdr:colOff>
      <xdr:row>61</xdr:row>
      <xdr:rowOff>82550</xdr:rowOff>
    </xdr:to>
    <xdr:cxnSp macro="">
      <xdr:nvCxnSpPr>
        <xdr:cNvPr id="14887" name="直線コネクタ 551"/>
        <xdr:cNvCxnSpPr/>
      </xdr:nvCxnSpPr>
      <xdr:spPr>
        <a:xfrm>
          <a:off x="12446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58</xdr:row>
      <xdr:rowOff>139700</xdr:rowOff>
    </xdr:from>
    <xdr:to>
      <xdr:col>24</xdr:col>
      <xdr:colOff>644525</xdr:colOff>
      <xdr:row>58</xdr:row>
      <xdr:rowOff>139700</xdr:rowOff>
    </xdr:to>
    <xdr:cxnSp macro="">
      <xdr:nvCxnSpPr>
        <xdr:cNvPr id="14888" name="直線コネクタ 552"/>
        <xdr:cNvCxnSpPr/>
      </xdr:nvCxnSpPr>
      <xdr:spPr>
        <a:xfrm>
          <a:off x="12446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57</xdr:row>
      <xdr:rowOff>168910</xdr:rowOff>
    </xdr:from>
    <xdr:to>
      <xdr:col>18</xdr:col>
      <xdr:colOff>72390</xdr:colOff>
      <xdr:row>59</xdr:row>
      <xdr:rowOff>84455</xdr:rowOff>
    </xdr:to>
    <xdr:sp macro="" textlink="">
      <xdr:nvSpPr>
        <xdr:cNvPr id="14889" name="テキスト ボックス 553"/>
        <xdr:cNvSpPr txBox="1"/>
      </xdr:nvSpPr>
      <xdr:spPr>
        <a:xfrm>
          <a:off x="12197080" y="9941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56</xdr:row>
      <xdr:rowOff>25400</xdr:rowOff>
    </xdr:from>
    <xdr:to>
      <xdr:col>24</xdr:col>
      <xdr:colOff>644525</xdr:colOff>
      <xdr:row>56</xdr:row>
      <xdr:rowOff>25400</xdr:rowOff>
    </xdr:to>
    <xdr:cxnSp macro="">
      <xdr:nvCxnSpPr>
        <xdr:cNvPr id="14890" name="直線コネクタ 554"/>
        <xdr:cNvCxnSpPr/>
      </xdr:nvCxnSpPr>
      <xdr:spPr>
        <a:xfrm>
          <a:off x="12446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55</xdr:row>
      <xdr:rowOff>54610</xdr:rowOff>
    </xdr:from>
    <xdr:to>
      <xdr:col>18</xdr:col>
      <xdr:colOff>72390</xdr:colOff>
      <xdr:row>56</xdr:row>
      <xdr:rowOff>141605</xdr:rowOff>
    </xdr:to>
    <xdr:sp macro="" textlink="">
      <xdr:nvSpPr>
        <xdr:cNvPr id="14891" name="テキスト ボックス 555"/>
        <xdr:cNvSpPr txBox="1"/>
      </xdr:nvSpPr>
      <xdr:spPr>
        <a:xfrm>
          <a:off x="11850370" y="94843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53</xdr:row>
      <xdr:rowOff>82550</xdr:rowOff>
    </xdr:from>
    <xdr:to>
      <xdr:col>24</xdr:col>
      <xdr:colOff>644525</xdr:colOff>
      <xdr:row>53</xdr:row>
      <xdr:rowOff>82550</xdr:rowOff>
    </xdr:to>
    <xdr:cxnSp macro="">
      <xdr:nvCxnSpPr>
        <xdr:cNvPr id="14892" name="直線コネクタ 556"/>
        <xdr:cNvCxnSpPr/>
      </xdr:nvCxnSpPr>
      <xdr:spPr>
        <a:xfrm>
          <a:off x="12446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52</xdr:row>
      <xdr:rowOff>111760</xdr:rowOff>
    </xdr:from>
    <xdr:to>
      <xdr:col>18</xdr:col>
      <xdr:colOff>72390</xdr:colOff>
      <xdr:row>54</xdr:row>
      <xdr:rowOff>27305</xdr:rowOff>
    </xdr:to>
    <xdr:sp macro="" textlink="">
      <xdr:nvSpPr>
        <xdr:cNvPr id="14893" name="テキスト ボックス 557"/>
        <xdr:cNvSpPr txBox="1"/>
      </xdr:nvSpPr>
      <xdr:spPr>
        <a:xfrm>
          <a:off x="11850370" y="9027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18</xdr:col>
      <xdr:colOff>73025</xdr:colOff>
      <xdr:row>50</xdr:row>
      <xdr:rowOff>139700</xdr:rowOff>
    </xdr:from>
    <xdr:to>
      <xdr:col>24</xdr:col>
      <xdr:colOff>644525</xdr:colOff>
      <xdr:row>50</xdr:row>
      <xdr:rowOff>139700</xdr:rowOff>
    </xdr:to>
    <xdr:cxnSp macro="">
      <xdr:nvCxnSpPr>
        <xdr:cNvPr id="14894" name="直線コネクタ 558"/>
        <xdr:cNvCxnSpPr/>
      </xdr:nvCxnSpPr>
      <xdr:spPr>
        <a:xfrm>
          <a:off x="12446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49</xdr:row>
      <xdr:rowOff>168910</xdr:rowOff>
    </xdr:from>
    <xdr:to>
      <xdr:col>18</xdr:col>
      <xdr:colOff>72390</xdr:colOff>
      <xdr:row>51</xdr:row>
      <xdr:rowOff>84455</xdr:rowOff>
    </xdr:to>
    <xdr:sp macro="" textlink="">
      <xdr:nvSpPr>
        <xdr:cNvPr id="14895" name="テキスト ボックス 559"/>
        <xdr:cNvSpPr txBox="1"/>
      </xdr:nvSpPr>
      <xdr:spPr>
        <a:xfrm>
          <a:off x="11850370" y="8569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18</xdr:col>
      <xdr:colOff>73025</xdr:colOff>
      <xdr:row>48</xdr:row>
      <xdr:rowOff>25400</xdr:rowOff>
    </xdr:from>
    <xdr:to>
      <xdr:col>24</xdr:col>
      <xdr:colOff>644525</xdr:colOff>
      <xdr:row>48</xdr:row>
      <xdr:rowOff>25400</xdr:rowOff>
    </xdr:to>
    <xdr:cxnSp macro="">
      <xdr:nvCxnSpPr>
        <xdr:cNvPr id="14896" name="直線コネクタ 560"/>
        <xdr:cNvCxnSpPr/>
      </xdr:nvCxnSpPr>
      <xdr:spPr>
        <a:xfrm>
          <a:off x="12446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47</xdr:row>
      <xdr:rowOff>54610</xdr:rowOff>
    </xdr:from>
    <xdr:to>
      <xdr:col>18</xdr:col>
      <xdr:colOff>72390</xdr:colOff>
      <xdr:row>48</xdr:row>
      <xdr:rowOff>141605</xdr:rowOff>
    </xdr:to>
    <xdr:sp macro="" textlink="">
      <xdr:nvSpPr>
        <xdr:cNvPr id="14897" name="テキスト ボックス 561"/>
        <xdr:cNvSpPr txBox="1"/>
      </xdr:nvSpPr>
      <xdr:spPr>
        <a:xfrm>
          <a:off x="11850370" y="8112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14898" name="教育費グラフ枠"/>
        <xdr:cNvSpPr/>
      </xdr:nvSpPr>
      <xdr:spPr>
        <a:xfrm>
          <a:off x="12446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50</xdr:row>
      <xdr:rowOff>104140</xdr:rowOff>
    </xdr:from>
    <xdr:to>
      <xdr:col>23</xdr:col>
      <xdr:colOff>516890</xdr:colOff>
      <xdr:row>57</xdr:row>
      <xdr:rowOff>153035</xdr:rowOff>
    </xdr:to>
    <xdr:cxnSp macro="">
      <xdr:nvCxnSpPr>
        <xdr:cNvPr id="14899" name="直線コネクタ 563"/>
        <xdr:cNvCxnSpPr/>
      </xdr:nvCxnSpPr>
      <xdr:spPr>
        <a:xfrm flipV="1">
          <a:off x="16317595" y="8676640"/>
          <a:ext cx="1270" cy="12490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57</xdr:row>
      <xdr:rowOff>156845</xdr:rowOff>
    </xdr:from>
    <xdr:to>
      <xdr:col>24</xdr:col>
      <xdr:colOff>417195</xdr:colOff>
      <xdr:row>59</xdr:row>
      <xdr:rowOff>72390</xdr:rowOff>
    </xdr:to>
    <xdr:sp macro="" textlink="">
      <xdr:nvSpPr>
        <xdr:cNvPr id="14900" name="教育費最小値テキスト"/>
        <xdr:cNvSpPr txBox="1"/>
      </xdr:nvSpPr>
      <xdr:spPr>
        <a:xfrm>
          <a:off x="16370300" y="992949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34,580</a:t>
          </a:r>
        </a:p>
      </xdr:txBody>
    </xdr:sp>
    <xdr:clientData/>
  </xdr:twoCellAnchor>
  <xdr:twoCellAnchor>
    <xdr:from>
      <xdr:col>23</xdr:col>
      <xdr:colOff>428625</xdr:colOff>
      <xdr:row>57</xdr:row>
      <xdr:rowOff>153035</xdr:rowOff>
    </xdr:from>
    <xdr:to>
      <xdr:col>23</xdr:col>
      <xdr:colOff>606425</xdr:colOff>
      <xdr:row>57</xdr:row>
      <xdr:rowOff>153035</xdr:rowOff>
    </xdr:to>
    <xdr:cxnSp macro="">
      <xdr:nvCxnSpPr>
        <xdr:cNvPr id="14901" name="直線コネクタ 565"/>
        <xdr:cNvCxnSpPr/>
      </xdr:nvCxnSpPr>
      <xdr:spPr>
        <a:xfrm>
          <a:off x="16230600" y="99256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49</xdr:row>
      <xdr:rowOff>50800</xdr:rowOff>
    </xdr:from>
    <xdr:to>
      <xdr:col>24</xdr:col>
      <xdr:colOff>481330</xdr:colOff>
      <xdr:row>50</xdr:row>
      <xdr:rowOff>138430</xdr:rowOff>
    </xdr:to>
    <xdr:sp macro="" textlink="">
      <xdr:nvSpPr>
        <xdr:cNvPr id="14902" name="教育費最大値テキスト"/>
        <xdr:cNvSpPr txBox="1"/>
      </xdr:nvSpPr>
      <xdr:spPr>
        <a:xfrm>
          <a:off x="16370300" y="845185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307,832</a:t>
          </a:r>
        </a:p>
      </xdr:txBody>
    </xdr:sp>
    <xdr:clientData/>
  </xdr:twoCellAnchor>
  <xdr:twoCellAnchor>
    <xdr:from>
      <xdr:col>23</xdr:col>
      <xdr:colOff>428625</xdr:colOff>
      <xdr:row>50</xdr:row>
      <xdr:rowOff>104140</xdr:rowOff>
    </xdr:from>
    <xdr:to>
      <xdr:col>23</xdr:col>
      <xdr:colOff>606425</xdr:colOff>
      <xdr:row>50</xdr:row>
      <xdr:rowOff>104140</xdr:rowOff>
    </xdr:to>
    <xdr:cxnSp macro="">
      <xdr:nvCxnSpPr>
        <xdr:cNvPr id="14903" name="直線コネクタ 567"/>
        <xdr:cNvCxnSpPr/>
      </xdr:nvCxnSpPr>
      <xdr:spPr>
        <a:xfrm>
          <a:off x="16230600" y="86766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55</xdr:row>
      <xdr:rowOff>112395</xdr:rowOff>
    </xdr:from>
    <xdr:to>
      <xdr:col>23</xdr:col>
      <xdr:colOff>517525</xdr:colOff>
      <xdr:row>57</xdr:row>
      <xdr:rowOff>24130</xdr:rowOff>
    </xdr:to>
    <xdr:cxnSp macro="">
      <xdr:nvCxnSpPr>
        <xdr:cNvPr id="14904" name="直線コネクタ 568"/>
        <xdr:cNvCxnSpPr/>
      </xdr:nvCxnSpPr>
      <xdr:spPr>
        <a:xfrm>
          <a:off x="15481300" y="9542145"/>
          <a:ext cx="838200" cy="254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55</xdr:row>
      <xdr:rowOff>29845</xdr:rowOff>
    </xdr:from>
    <xdr:to>
      <xdr:col>24</xdr:col>
      <xdr:colOff>417195</xdr:colOff>
      <xdr:row>56</xdr:row>
      <xdr:rowOff>116840</xdr:rowOff>
    </xdr:to>
    <xdr:sp macro="" textlink="">
      <xdr:nvSpPr>
        <xdr:cNvPr id="14905" name="教育費平均値テキスト"/>
        <xdr:cNvSpPr txBox="1"/>
      </xdr:nvSpPr>
      <xdr:spPr>
        <a:xfrm>
          <a:off x="16370300" y="945959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92,902</a:t>
          </a:r>
        </a:p>
      </xdr:txBody>
    </xdr:sp>
    <xdr:clientData/>
  </xdr:twoCellAnchor>
  <xdr:twoCellAnchor>
    <xdr:from>
      <xdr:col>23</xdr:col>
      <xdr:colOff>466725</xdr:colOff>
      <xdr:row>56</xdr:row>
      <xdr:rowOff>6985</xdr:rowOff>
    </xdr:from>
    <xdr:to>
      <xdr:col>23</xdr:col>
      <xdr:colOff>568325</xdr:colOff>
      <xdr:row>56</xdr:row>
      <xdr:rowOff>109220</xdr:rowOff>
    </xdr:to>
    <xdr:sp macro="" textlink="">
      <xdr:nvSpPr>
        <xdr:cNvPr id="14906" name="フローチャート : 判断 570"/>
        <xdr:cNvSpPr/>
      </xdr:nvSpPr>
      <xdr:spPr>
        <a:xfrm>
          <a:off x="16268700" y="960818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55</xdr:row>
      <xdr:rowOff>112395</xdr:rowOff>
    </xdr:from>
    <xdr:to>
      <xdr:col>22</xdr:col>
      <xdr:colOff>365125</xdr:colOff>
      <xdr:row>57</xdr:row>
      <xdr:rowOff>34925</xdr:rowOff>
    </xdr:to>
    <xdr:cxnSp macro="">
      <xdr:nvCxnSpPr>
        <xdr:cNvPr id="14907" name="直線コネクタ 571"/>
        <xdr:cNvCxnSpPr/>
      </xdr:nvCxnSpPr>
      <xdr:spPr>
        <a:xfrm flipV="1">
          <a:off x="14592300" y="9542145"/>
          <a:ext cx="889000" cy="265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104775</xdr:rowOff>
    </xdr:from>
    <xdr:to>
      <xdr:col>22</xdr:col>
      <xdr:colOff>415925</xdr:colOff>
      <xdr:row>57</xdr:row>
      <xdr:rowOff>34925</xdr:rowOff>
    </xdr:to>
    <xdr:sp macro="" textlink="">
      <xdr:nvSpPr>
        <xdr:cNvPr id="14908" name="フローチャート : 判断 572"/>
        <xdr:cNvSpPr/>
      </xdr:nvSpPr>
      <xdr:spPr>
        <a:xfrm>
          <a:off x="15430500" y="9705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57</xdr:row>
      <xdr:rowOff>26035</xdr:rowOff>
    </xdr:from>
    <xdr:to>
      <xdr:col>22</xdr:col>
      <xdr:colOff>632460</xdr:colOff>
      <xdr:row>58</xdr:row>
      <xdr:rowOff>113665</xdr:rowOff>
    </xdr:to>
    <xdr:sp macro="" textlink="">
      <xdr:nvSpPr>
        <xdr:cNvPr id="14909" name="テキスト ボックス 573"/>
        <xdr:cNvSpPr txBox="1"/>
      </xdr:nvSpPr>
      <xdr:spPr>
        <a:xfrm>
          <a:off x="15213965" y="979868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71,500</a:t>
          </a:r>
        </a:p>
      </xdr:txBody>
    </xdr:sp>
    <xdr:clientData/>
  </xdr:twoCellAnchor>
  <xdr:twoCellAnchor>
    <xdr:from>
      <xdr:col>19</xdr:col>
      <xdr:colOff>644525</xdr:colOff>
      <xdr:row>57</xdr:row>
      <xdr:rowOff>34925</xdr:rowOff>
    </xdr:from>
    <xdr:to>
      <xdr:col>21</xdr:col>
      <xdr:colOff>161925</xdr:colOff>
      <xdr:row>57</xdr:row>
      <xdr:rowOff>83185</xdr:rowOff>
    </xdr:to>
    <xdr:cxnSp macro="">
      <xdr:nvCxnSpPr>
        <xdr:cNvPr id="14910" name="直線コネクタ 574"/>
        <xdr:cNvCxnSpPr/>
      </xdr:nvCxnSpPr>
      <xdr:spPr>
        <a:xfrm flipV="1">
          <a:off x="13703300" y="9807575"/>
          <a:ext cx="889000" cy="482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97790</xdr:rowOff>
    </xdr:from>
    <xdr:to>
      <xdr:col>21</xdr:col>
      <xdr:colOff>212725</xdr:colOff>
      <xdr:row>57</xdr:row>
      <xdr:rowOff>27940</xdr:rowOff>
    </xdr:to>
    <xdr:sp macro="" textlink="">
      <xdr:nvSpPr>
        <xdr:cNvPr id="14911" name="フローチャート : 判断 575"/>
        <xdr:cNvSpPr/>
      </xdr:nvSpPr>
      <xdr:spPr>
        <a:xfrm>
          <a:off x="14541500" y="9698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55</xdr:row>
      <xdr:rowOff>44450</xdr:rowOff>
    </xdr:from>
    <xdr:to>
      <xdr:col>21</xdr:col>
      <xdr:colOff>429260</xdr:colOff>
      <xdr:row>56</xdr:row>
      <xdr:rowOff>132080</xdr:rowOff>
    </xdr:to>
    <xdr:sp macro="" textlink="">
      <xdr:nvSpPr>
        <xdr:cNvPr id="14912" name="テキスト ボックス 576"/>
        <xdr:cNvSpPr txBox="1"/>
      </xdr:nvSpPr>
      <xdr:spPr>
        <a:xfrm>
          <a:off x="14324965" y="947420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73,113</a:t>
          </a:r>
        </a:p>
      </xdr:txBody>
    </xdr:sp>
    <xdr:clientData/>
  </xdr:twoCellAnchor>
  <xdr:twoCellAnchor>
    <xdr:from>
      <xdr:col>18</xdr:col>
      <xdr:colOff>441325</xdr:colOff>
      <xdr:row>57</xdr:row>
      <xdr:rowOff>34290</xdr:rowOff>
    </xdr:from>
    <xdr:to>
      <xdr:col>19</xdr:col>
      <xdr:colOff>644525</xdr:colOff>
      <xdr:row>57</xdr:row>
      <xdr:rowOff>83185</xdr:rowOff>
    </xdr:to>
    <xdr:cxnSp macro="">
      <xdr:nvCxnSpPr>
        <xdr:cNvPr id="14913" name="直線コネクタ 577"/>
        <xdr:cNvCxnSpPr/>
      </xdr:nvCxnSpPr>
      <xdr:spPr>
        <a:xfrm>
          <a:off x="12814300" y="9806940"/>
          <a:ext cx="889000" cy="488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90170</xdr:rowOff>
    </xdr:from>
    <xdr:to>
      <xdr:col>20</xdr:col>
      <xdr:colOff>9525</xdr:colOff>
      <xdr:row>57</xdr:row>
      <xdr:rowOff>20320</xdr:rowOff>
    </xdr:to>
    <xdr:sp macro="" textlink="">
      <xdr:nvSpPr>
        <xdr:cNvPr id="14914" name="フローチャート : 判断 578"/>
        <xdr:cNvSpPr/>
      </xdr:nvSpPr>
      <xdr:spPr>
        <a:xfrm>
          <a:off x="13652500" y="9691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55</xdr:row>
      <xdr:rowOff>36830</xdr:rowOff>
    </xdr:from>
    <xdr:to>
      <xdr:col>20</xdr:col>
      <xdr:colOff>226060</xdr:colOff>
      <xdr:row>56</xdr:row>
      <xdr:rowOff>124460</xdr:rowOff>
    </xdr:to>
    <xdr:sp macro="" textlink="">
      <xdr:nvSpPr>
        <xdr:cNvPr id="14915" name="テキスト ボックス 579"/>
        <xdr:cNvSpPr txBox="1"/>
      </xdr:nvSpPr>
      <xdr:spPr>
        <a:xfrm>
          <a:off x="13435965" y="946658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74,676</a:t>
          </a:r>
        </a:p>
      </xdr:txBody>
    </xdr:sp>
    <xdr:clientData/>
  </xdr:twoCellAnchor>
  <xdr:twoCellAnchor>
    <xdr:from>
      <xdr:col>18</xdr:col>
      <xdr:colOff>390525</xdr:colOff>
      <xdr:row>56</xdr:row>
      <xdr:rowOff>121285</xdr:rowOff>
    </xdr:from>
    <xdr:to>
      <xdr:col>18</xdr:col>
      <xdr:colOff>492125</xdr:colOff>
      <xdr:row>57</xdr:row>
      <xdr:rowOff>52070</xdr:rowOff>
    </xdr:to>
    <xdr:sp macro="" textlink="">
      <xdr:nvSpPr>
        <xdr:cNvPr id="14916" name="フローチャート : 判断 580"/>
        <xdr:cNvSpPr/>
      </xdr:nvSpPr>
      <xdr:spPr>
        <a:xfrm>
          <a:off x="12763500" y="972248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55</xdr:row>
      <xdr:rowOff>67945</xdr:rowOff>
    </xdr:from>
    <xdr:to>
      <xdr:col>19</xdr:col>
      <xdr:colOff>22860</xdr:colOff>
      <xdr:row>56</xdr:row>
      <xdr:rowOff>154940</xdr:rowOff>
    </xdr:to>
    <xdr:sp macro="" textlink="">
      <xdr:nvSpPr>
        <xdr:cNvPr id="14917" name="テキスト ボックス 581"/>
        <xdr:cNvSpPr txBox="1"/>
      </xdr:nvSpPr>
      <xdr:spPr>
        <a:xfrm>
          <a:off x="12546965" y="949769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67,932</a:t>
          </a:r>
        </a:p>
      </xdr:txBody>
    </xdr:sp>
    <xdr:clientData/>
  </xdr:twoCellAnchor>
  <xdr:twoCellAnchor editAs="oneCell">
    <xdr:from>
      <xdr:col>23</xdr:col>
      <xdr:colOff>327025</xdr:colOff>
      <xdr:row>61</xdr:row>
      <xdr:rowOff>80010</xdr:rowOff>
    </xdr:from>
    <xdr:to>
      <xdr:col>24</xdr:col>
      <xdr:colOff>402590</xdr:colOff>
      <xdr:row>62</xdr:row>
      <xdr:rowOff>167640</xdr:rowOff>
    </xdr:to>
    <xdr:sp macro="" textlink="">
      <xdr:nvSpPr>
        <xdr:cNvPr id="14918" name="テキスト ボックス 582"/>
        <xdr:cNvSpPr txBox="1"/>
      </xdr:nvSpPr>
      <xdr:spPr>
        <a:xfrm>
          <a:off x="16129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61</xdr:row>
      <xdr:rowOff>80010</xdr:rowOff>
    </xdr:from>
    <xdr:to>
      <xdr:col>23</xdr:col>
      <xdr:colOff>250190</xdr:colOff>
      <xdr:row>62</xdr:row>
      <xdr:rowOff>167640</xdr:rowOff>
    </xdr:to>
    <xdr:sp macro="" textlink="">
      <xdr:nvSpPr>
        <xdr:cNvPr id="14919" name="テキスト ボックス 583"/>
        <xdr:cNvSpPr txBox="1"/>
      </xdr:nvSpPr>
      <xdr:spPr>
        <a:xfrm>
          <a:off x="15290165"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61</xdr:row>
      <xdr:rowOff>80010</xdr:rowOff>
    </xdr:from>
    <xdr:to>
      <xdr:col>22</xdr:col>
      <xdr:colOff>46990</xdr:colOff>
      <xdr:row>62</xdr:row>
      <xdr:rowOff>167640</xdr:rowOff>
    </xdr:to>
    <xdr:sp macro="" textlink="">
      <xdr:nvSpPr>
        <xdr:cNvPr id="14920" name="テキスト ボックス 584"/>
        <xdr:cNvSpPr txBox="1"/>
      </xdr:nvSpPr>
      <xdr:spPr>
        <a:xfrm>
          <a:off x="14401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61</xdr:row>
      <xdr:rowOff>80010</xdr:rowOff>
    </xdr:from>
    <xdr:to>
      <xdr:col>20</xdr:col>
      <xdr:colOff>529590</xdr:colOff>
      <xdr:row>62</xdr:row>
      <xdr:rowOff>167640</xdr:rowOff>
    </xdr:to>
    <xdr:sp macro="" textlink="">
      <xdr:nvSpPr>
        <xdr:cNvPr id="14921" name="テキスト ボックス 585"/>
        <xdr:cNvSpPr txBox="1"/>
      </xdr:nvSpPr>
      <xdr:spPr>
        <a:xfrm>
          <a:off x="13512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61</xdr:row>
      <xdr:rowOff>80010</xdr:rowOff>
    </xdr:from>
    <xdr:to>
      <xdr:col>19</xdr:col>
      <xdr:colOff>326390</xdr:colOff>
      <xdr:row>62</xdr:row>
      <xdr:rowOff>167640</xdr:rowOff>
    </xdr:to>
    <xdr:sp macro="" textlink="">
      <xdr:nvSpPr>
        <xdr:cNvPr id="14922" name="テキスト ボックス 586"/>
        <xdr:cNvSpPr txBox="1"/>
      </xdr:nvSpPr>
      <xdr:spPr>
        <a:xfrm>
          <a:off x="12623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56</xdr:row>
      <xdr:rowOff>144780</xdr:rowOff>
    </xdr:from>
    <xdr:to>
      <xdr:col>23</xdr:col>
      <xdr:colOff>568325</xdr:colOff>
      <xdr:row>57</xdr:row>
      <xdr:rowOff>74930</xdr:rowOff>
    </xdr:to>
    <xdr:sp macro="" textlink="">
      <xdr:nvSpPr>
        <xdr:cNvPr id="14923" name="円/楕円 587"/>
        <xdr:cNvSpPr/>
      </xdr:nvSpPr>
      <xdr:spPr>
        <a:xfrm>
          <a:off x="16268700" y="9745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56</xdr:row>
      <xdr:rowOff>123190</xdr:rowOff>
    </xdr:from>
    <xdr:to>
      <xdr:col>24</xdr:col>
      <xdr:colOff>417195</xdr:colOff>
      <xdr:row>58</xdr:row>
      <xdr:rowOff>38735</xdr:rowOff>
    </xdr:to>
    <xdr:sp macro="" textlink="">
      <xdr:nvSpPr>
        <xdr:cNvPr id="14924" name="教育費該当値テキスト"/>
        <xdr:cNvSpPr txBox="1"/>
      </xdr:nvSpPr>
      <xdr:spPr>
        <a:xfrm>
          <a:off x="16370300" y="972439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62,777</a:t>
          </a:r>
        </a:p>
      </xdr:txBody>
    </xdr:sp>
    <xdr:clientData/>
  </xdr:twoCellAnchor>
  <xdr:twoCellAnchor>
    <xdr:from>
      <xdr:col>22</xdr:col>
      <xdr:colOff>314325</xdr:colOff>
      <xdr:row>55</xdr:row>
      <xdr:rowOff>61595</xdr:rowOff>
    </xdr:from>
    <xdr:to>
      <xdr:col>22</xdr:col>
      <xdr:colOff>415925</xdr:colOff>
      <xdr:row>55</xdr:row>
      <xdr:rowOff>163195</xdr:rowOff>
    </xdr:to>
    <xdr:sp macro="" textlink="">
      <xdr:nvSpPr>
        <xdr:cNvPr id="14925" name="円/楕円 589"/>
        <xdr:cNvSpPr/>
      </xdr:nvSpPr>
      <xdr:spPr>
        <a:xfrm>
          <a:off x="15430500" y="9491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65405</xdr:colOff>
      <xdr:row>54</xdr:row>
      <xdr:rowOff>8255</xdr:rowOff>
    </xdr:from>
    <xdr:to>
      <xdr:col>22</xdr:col>
      <xdr:colOff>664210</xdr:colOff>
      <xdr:row>55</xdr:row>
      <xdr:rowOff>95250</xdr:rowOff>
    </xdr:to>
    <xdr:sp macro="" textlink="">
      <xdr:nvSpPr>
        <xdr:cNvPr id="14926" name="テキスト ボックス 590"/>
        <xdr:cNvSpPr txBox="1"/>
      </xdr:nvSpPr>
      <xdr:spPr>
        <a:xfrm>
          <a:off x="15181580" y="926655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118,424</a:t>
          </a:r>
        </a:p>
      </xdr:txBody>
    </xdr:sp>
    <xdr:clientData/>
  </xdr:twoCellAnchor>
  <xdr:twoCellAnchor>
    <xdr:from>
      <xdr:col>21</xdr:col>
      <xdr:colOff>111125</xdr:colOff>
      <xdr:row>56</xdr:row>
      <xdr:rowOff>155575</xdr:rowOff>
    </xdr:from>
    <xdr:to>
      <xdr:col>21</xdr:col>
      <xdr:colOff>212725</xdr:colOff>
      <xdr:row>57</xdr:row>
      <xdr:rowOff>86360</xdr:rowOff>
    </xdr:to>
    <xdr:sp macro="" textlink="">
      <xdr:nvSpPr>
        <xdr:cNvPr id="14927" name="円/楕円 591"/>
        <xdr:cNvSpPr/>
      </xdr:nvSpPr>
      <xdr:spPr>
        <a:xfrm>
          <a:off x="14541500" y="975677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57</xdr:row>
      <xdr:rowOff>76835</xdr:rowOff>
    </xdr:from>
    <xdr:to>
      <xdr:col>21</xdr:col>
      <xdr:colOff>429260</xdr:colOff>
      <xdr:row>58</xdr:row>
      <xdr:rowOff>163830</xdr:rowOff>
    </xdr:to>
    <xdr:sp macro="" textlink="">
      <xdr:nvSpPr>
        <xdr:cNvPr id="14928" name="テキスト ボックス 592"/>
        <xdr:cNvSpPr txBox="1"/>
      </xdr:nvSpPr>
      <xdr:spPr>
        <a:xfrm>
          <a:off x="14324965" y="984948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60,387</a:t>
          </a:r>
        </a:p>
      </xdr:txBody>
    </xdr:sp>
    <xdr:clientData/>
  </xdr:twoCellAnchor>
  <xdr:twoCellAnchor>
    <xdr:from>
      <xdr:col>19</xdr:col>
      <xdr:colOff>593725</xdr:colOff>
      <xdr:row>57</xdr:row>
      <xdr:rowOff>32385</xdr:rowOff>
    </xdr:from>
    <xdr:to>
      <xdr:col>20</xdr:col>
      <xdr:colOff>9525</xdr:colOff>
      <xdr:row>57</xdr:row>
      <xdr:rowOff>133985</xdr:rowOff>
    </xdr:to>
    <xdr:sp macro="" textlink="">
      <xdr:nvSpPr>
        <xdr:cNvPr id="14929" name="円/楕円 593"/>
        <xdr:cNvSpPr/>
      </xdr:nvSpPr>
      <xdr:spPr>
        <a:xfrm>
          <a:off x="13652500" y="9805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57</xdr:row>
      <xdr:rowOff>125095</xdr:rowOff>
    </xdr:from>
    <xdr:to>
      <xdr:col>20</xdr:col>
      <xdr:colOff>226060</xdr:colOff>
      <xdr:row>59</xdr:row>
      <xdr:rowOff>40640</xdr:rowOff>
    </xdr:to>
    <xdr:sp macro="" textlink="">
      <xdr:nvSpPr>
        <xdr:cNvPr id="14930" name="テキスト ボックス 594"/>
        <xdr:cNvSpPr txBox="1"/>
      </xdr:nvSpPr>
      <xdr:spPr>
        <a:xfrm>
          <a:off x="13435965" y="989774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49,841</a:t>
          </a:r>
        </a:p>
      </xdr:txBody>
    </xdr:sp>
    <xdr:clientData/>
  </xdr:twoCellAnchor>
  <xdr:twoCellAnchor>
    <xdr:from>
      <xdr:col>18</xdr:col>
      <xdr:colOff>390525</xdr:colOff>
      <xdr:row>56</xdr:row>
      <xdr:rowOff>154940</xdr:rowOff>
    </xdr:from>
    <xdr:to>
      <xdr:col>18</xdr:col>
      <xdr:colOff>492125</xdr:colOff>
      <xdr:row>57</xdr:row>
      <xdr:rowOff>85090</xdr:rowOff>
    </xdr:to>
    <xdr:sp macro="" textlink="">
      <xdr:nvSpPr>
        <xdr:cNvPr id="14931" name="円/楕円 595"/>
        <xdr:cNvSpPr/>
      </xdr:nvSpPr>
      <xdr:spPr>
        <a:xfrm>
          <a:off x="12763500" y="9756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57</xdr:row>
      <xdr:rowOff>76200</xdr:rowOff>
    </xdr:from>
    <xdr:to>
      <xdr:col>19</xdr:col>
      <xdr:colOff>22860</xdr:colOff>
      <xdr:row>58</xdr:row>
      <xdr:rowOff>163195</xdr:rowOff>
    </xdr:to>
    <xdr:sp macro="" textlink="">
      <xdr:nvSpPr>
        <xdr:cNvPr id="14932" name="テキスト ボックス 596"/>
        <xdr:cNvSpPr txBox="1"/>
      </xdr:nvSpPr>
      <xdr:spPr>
        <a:xfrm>
          <a:off x="12546965" y="984885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60,570</a:t>
          </a:r>
        </a:p>
      </xdr:txBody>
    </xdr:sp>
    <xdr:clientData/>
  </xdr:twoCellAnchor>
  <xdr:twoCellAnchor>
    <xdr:from>
      <xdr:col>18</xdr:col>
      <xdr:colOff>73025</xdr:colOff>
      <xdr:row>63</xdr:row>
      <xdr:rowOff>57150</xdr:rowOff>
    </xdr:from>
    <xdr:to>
      <xdr:col>24</xdr:col>
      <xdr:colOff>644525</xdr:colOff>
      <xdr:row>65</xdr:row>
      <xdr:rowOff>31750</xdr:rowOff>
    </xdr:to>
    <xdr:sp macro="" textlink="">
      <xdr:nvSpPr>
        <xdr:cNvPr id="14933" name="正方形/長方形 59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14934" name="正方形/長方形 598"/>
        <xdr:cNvSpPr/>
      </xdr:nvSpPr>
      <xdr:spPr>
        <a:xfrm>
          <a:off x="12573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14935" name="正方形/長方形 599"/>
        <xdr:cNvSpPr/>
      </xdr:nvSpPr>
      <xdr:spPr>
        <a:xfrm>
          <a:off x="12573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6/107</a:t>
          </a: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14936" name="正方形/長方形 600"/>
        <xdr:cNvSpPr/>
      </xdr:nvSpPr>
      <xdr:spPr>
        <a:xfrm>
          <a:off x="135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14937" name="正方形/長方形 601"/>
        <xdr:cNvSpPr/>
      </xdr:nvSpPr>
      <xdr:spPr>
        <a:xfrm>
          <a:off x="135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2,126</a:t>
          </a: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14938" name="正方形/長方形 602"/>
        <xdr:cNvSpPr/>
      </xdr:nvSpPr>
      <xdr:spPr>
        <a:xfrm>
          <a:off x="14732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14939" name="正方形/長方形 603"/>
        <xdr:cNvSpPr/>
      </xdr:nvSpPr>
      <xdr:spPr>
        <a:xfrm>
          <a:off x="14732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3,488</a:t>
          </a: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14940" name="正方形/長方形 604"/>
        <xdr:cNvSpPr/>
      </xdr:nvSpPr>
      <xdr:spPr>
        <a:xfrm>
          <a:off x="12446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67</xdr:row>
      <xdr:rowOff>6350</xdr:rowOff>
    </xdr:from>
    <xdr:to>
      <xdr:col>18</xdr:col>
      <xdr:colOff>384175</xdr:colOff>
      <xdr:row>68</xdr:row>
      <xdr:rowOff>59690</xdr:rowOff>
    </xdr:to>
    <xdr:sp macro="" textlink="">
      <xdr:nvSpPr>
        <xdr:cNvPr id="14941" name="テキスト ボックス 605"/>
        <xdr:cNvSpPr txBox="1"/>
      </xdr:nvSpPr>
      <xdr:spPr>
        <a:xfrm>
          <a:off x="12407900" y="1149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81</xdr:row>
      <xdr:rowOff>82550</xdr:rowOff>
    </xdr:from>
    <xdr:to>
      <xdr:col>24</xdr:col>
      <xdr:colOff>644525</xdr:colOff>
      <xdr:row>81</xdr:row>
      <xdr:rowOff>82550</xdr:rowOff>
    </xdr:to>
    <xdr:cxnSp macro="">
      <xdr:nvCxnSpPr>
        <xdr:cNvPr id="14942" name="直線コネクタ 606"/>
        <xdr:cNvCxnSpPr/>
      </xdr:nvCxnSpPr>
      <xdr:spPr>
        <a:xfrm>
          <a:off x="12446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14943" name="直線コネクタ 607"/>
        <xdr:cNvCxnSpPr/>
      </xdr:nvCxnSpPr>
      <xdr:spPr>
        <a:xfrm>
          <a:off x="12446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77</xdr:row>
      <xdr:rowOff>168910</xdr:rowOff>
    </xdr:from>
    <xdr:to>
      <xdr:col>18</xdr:col>
      <xdr:colOff>72390</xdr:colOff>
      <xdr:row>79</xdr:row>
      <xdr:rowOff>84455</xdr:rowOff>
    </xdr:to>
    <xdr:sp macro="" textlink="">
      <xdr:nvSpPr>
        <xdr:cNvPr id="14944" name="テキスト ボックス 608"/>
        <xdr:cNvSpPr txBox="1"/>
      </xdr:nvSpPr>
      <xdr:spPr>
        <a:xfrm>
          <a:off x="12197080" y="13370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76</xdr:row>
      <xdr:rowOff>25400</xdr:rowOff>
    </xdr:from>
    <xdr:to>
      <xdr:col>24</xdr:col>
      <xdr:colOff>644525</xdr:colOff>
      <xdr:row>76</xdr:row>
      <xdr:rowOff>25400</xdr:rowOff>
    </xdr:to>
    <xdr:cxnSp macro="">
      <xdr:nvCxnSpPr>
        <xdr:cNvPr id="14945" name="直線コネクタ 609"/>
        <xdr:cNvCxnSpPr/>
      </xdr:nvCxnSpPr>
      <xdr:spPr>
        <a:xfrm>
          <a:off x="12446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75</xdr:row>
      <xdr:rowOff>54610</xdr:rowOff>
    </xdr:from>
    <xdr:to>
      <xdr:col>18</xdr:col>
      <xdr:colOff>72390</xdr:colOff>
      <xdr:row>76</xdr:row>
      <xdr:rowOff>141605</xdr:rowOff>
    </xdr:to>
    <xdr:sp macro="" textlink="">
      <xdr:nvSpPr>
        <xdr:cNvPr id="14946" name="テキスト ボックス 610"/>
        <xdr:cNvSpPr txBox="1"/>
      </xdr:nvSpPr>
      <xdr:spPr>
        <a:xfrm>
          <a:off x="11850370" y="129133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73</xdr:row>
      <xdr:rowOff>82550</xdr:rowOff>
    </xdr:from>
    <xdr:to>
      <xdr:col>24</xdr:col>
      <xdr:colOff>644525</xdr:colOff>
      <xdr:row>73</xdr:row>
      <xdr:rowOff>82550</xdr:rowOff>
    </xdr:to>
    <xdr:cxnSp macro="">
      <xdr:nvCxnSpPr>
        <xdr:cNvPr id="14947" name="直線コネクタ 611"/>
        <xdr:cNvCxnSpPr/>
      </xdr:nvCxnSpPr>
      <xdr:spPr>
        <a:xfrm>
          <a:off x="12446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72</xdr:row>
      <xdr:rowOff>111760</xdr:rowOff>
    </xdr:from>
    <xdr:to>
      <xdr:col>18</xdr:col>
      <xdr:colOff>72390</xdr:colOff>
      <xdr:row>74</xdr:row>
      <xdr:rowOff>27305</xdr:rowOff>
    </xdr:to>
    <xdr:sp macro="" textlink="">
      <xdr:nvSpPr>
        <xdr:cNvPr id="14948" name="テキスト ボックス 612"/>
        <xdr:cNvSpPr txBox="1"/>
      </xdr:nvSpPr>
      <xdr:spPr>
        <a:xfrm>
          <a:off x="11850370" y="12456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18</xdr:col>
      <xdr:colOff>73025</xdr:colOff>
      <xdr:row>70</xdr:row>
      <xdr:rowOff>139700</xdr:rowOff>
    </xdr:from>
    <xdr:to>
      <xdr:col>24</xdr:col>
      <xdr:colOff>644525</xdr:colOff>
      <xdr:row>70</xdr:row>
      <xdr:rowOff>139700</xdr:rowOff>
    </xdr:to>
    <xdr:cxnSp macro="">
      <xdr:nvCxnSpPr>
        <xdr:cNvPr id="14949" name="直線コネクタ 613"/>
        <xdr:cNvCxnSpPr/>
      </xdr:nvCxnSpPr>
      <xdr:spPr>
        <a:xfrm>
          <a:off x="12446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69</xdr:row>
      <xdr:rowOff>168910</xdr:rowOff>
    </xdr:from>
    <xdr:to>
      <xdr:col>18</xdr:col>
      <xdr:colOff>72390</xdr:colOff>
      <xdr:row>71</xdr:row>
      <xdr:rowOff>84455</xdr:rowOff>
    </xdr:to>
    <xdr:sp macro="" textlink="">
      <xdr:nvSpPr>
        <xdr:cNvPr id="14950" name="テキスト ボックス 614"/>
        <xdr:cNvSpPr txBox="1"/>
      </xdr:nvSpPr>
      <xdr:spPr>
        <a:xfrm>
          <a:off x="11850370" y="11998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18</xdr:col>
      <xdr:colOff>73025</xdr:colOff>
      <xdr:row>68</xdr:row>
      <xdr:rowOff>25400</xdr:rowOff>
    </xdr:from>
    <xdr:to>
      <xdr:col>24</xdr:col>
      <xdr:colOff>644525</xdr:colOff>
      <xdr:row>68</xdr:row>
      <xdr:rowOff>25400</xdr:rowOff>
    </xdr:to>
    <xdr:cxnSp macro="">
      <xdr:nvCxnSpPr>
        <xdr:cNvPr id="14951" name="直線コネクタ 615"/>
        <xdr:cNvCxnSpPr/>
      </xdr:nvCxnSpPr>
      <xdr:spPr>
        <a:xfrm>
          <a:off x="12446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67</xdr:row>
      <xdr:rowOff>54610</xdr:rowOff>
    </xdr:from>
    <xdr:to>
      <xdr:col>18</xdr:col>
      <xdr:colOff>72390</xdr:colOff>
      <xdr:row>68</xdr:row>
      <xdr:rowOff>141605</xdr:rowOff>
    </xdr:to>
    <xdr:sp macro="" textlink="">
      <xdr:nvSpPr>
        <xdr:cNvPr id="14952" name="テキスト ボックス 616"/>
        <xdr:cNvSpPr txBox="1"/>
      </xdr:nvSpPr>
      <xdr:spPr>
        <a:xfrm>
          <a:off x="11850370" y="11541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14953" name="災害復旧費グラフ枠"/>
        <xdr:cNvSpPr/>
      </xdr:nvSpPr>
      <xdr:spPr>
        <a:xfrm>
          <a:off x="12446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72</xdr:row>
      <xdr:rowOff>8255</xdr:rowOff>
    </xdr:from>
    <xdr:to>
      <xdr:col>23</xdr:col>
      <xdr:colOff>516890</xdr:colOff>
      <xdr:row>78</xdr:row>
      <xdr:rowOff>139700</xdr:rowOff>
    </xdr:to>
    <xdr:cxnSp macro="">
      <xdr:nvCxnSpPr>
        <xdr:cNvPr id="14954" name="直線コネクタ 618"/>
        <xdr:cNvCxnSpPr/>
      </xdr:nvCxnSpPr>
      <xdr:spPr>
        <a:xfrm flipV="1">
          <a:off x="16317595" y="12352655"/>
          <a:ext cx="1270" cy="11601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78</xdr:row>
      <xdr:rowOff>144780</xdr:rowOff>
    </xdr:from>
    <xdr:to>
      <xdr:col>24</xdr:col>
      <xdr:colOff>132080</xdr:colOff>
      <xdr:row>80</xdr:row>
      <xdr:rowOff>60325</xdr:rowOff>
    </xdr:to>
    <xdr:sp macro="" textlink="">
      <xdr:nvSpPr>
        <xdr:cNvPr id="14955" name="災害復旧費最小値テキスト"/>
        <xdr:cNvSpPr txBox="1"/>
      </xdr:nvSpPr>
      <xdr:spPr>
        <a:xfrm>
          <a:off x="16370300" y="1351788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23</xdr:col>
      <xdr:colOff>428625</xdr:colOff>
      <xdr:row>78</xdr:row>
      <xdr:rowOff>139700</xdr:rowOff>
    </xdr:from>
    <xdr:to>
      <xdr:col>23</xdr:col>
      <xdr:colOff>606425</xdr:colOff>
      <xdr:row>78</xdr:row>
      <xdr:rowOff>139700</xdr:rowOff>
    </xdr:to>
    <xdr:cxnSp macro="">
      <xdr:nvCxnSpPr>
        <xdr:cNvPr id="14956" name="直線コネクタ 620"/>
        <xdr:cNvCxnSpPr/>
      </xdr:nvCxnSpPr>
      <xdr:spPr>
        <a:xfrm>
          <a:off x="16230600" y="13512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70</xdr:row>
      <xdr:rowOff>126365</xdr:rowOff>
    </xdr:from>
    <xdr:to>
      <xdr:col>24</xdr:col>
      <xdr:colOff>481330</xdr:colOff>
      <xdr:row>72</xdr:row>
      <xdr:rowOff>42545</xdr:rowOff>
    </xdr:to>
    <xdr:sp macro="" textlink="">
      <xdr:nvSpPr>
        <xdr:cNvPr id="14957" name="災害復旧費最大値テキスト"/>
        <xdr:cNvSpPr txBox="1"/>
      </xdr:nvSpPr>
      <xdr:spPr>
        <a:xfrm>
          <a:off x="16370300" y="1212786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253,718</a:t>
          </a:r>
        </a:p>
      </xdr:txBody>
    </xdr:sp>
    <xdr:clientData/>
  </xdr:twoCellAnchor>
  <xdr:twoCellAnchor>
    <xdr:from>
      <xdr:col>23</xdr:col>
      <xdr:colOff>428625</xdr:colOff>
      <xdr:row>72</xdr:row>
      <xdr:rowOff>8255</xdr:rowOff>
    </xdr:from>
    <xdr:to>
      <xdr:col>23</xdr:col>
      <xdr:colOff>606425</xdr:colOff>
      <xdr:row>72</xdr:row>
      <xdr:rowOff>8255</xdr:rowOff>
    </xdr:to>
    <xdr:cxnSp macro="">
      <xdr:nvCxnSpPr>
        <xdr:cNvPr id="14958" name="直線コネクタ 622"/>
        <xdr:cNvCxnSpPr/>
      </xdr:nvCxnSpPr>
      <xdr:spPr>
        <a:xfrm>
          <a:off x="16230600" y="123526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77</xdr:row>
      <xdr:rowOff>99060</xdr:rowOff>
    </xdr:from>
    <xdr:to>
      <xdr:col>23</xdr:col>
      <xdr:colOff>517525</xdr:colOff>
      <xdr:row>78</xdr:row>
      <xdr:rowOff>52070</xdr:rowOff>
    </xdr:to>
    <xdr:cxnSp macro="">
      <xdr:nvCxnSpPr>
        <xdr:cNvPr id="14959" name="直線コネクタ 623"/>
        <xdr:cNvCxnSpPr/>
      </xdr:nvCxnSpPr>
      <xdr:spPr>
        <a:xfrm flipV="1">
          <a:off x="15481300" y="13300710"/>
          <a:ext cx="838200" cy="1244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78</xdr:row>
      <xdr:rowOff>17780</xdr:rowOff>
    </xdr:from>
    <xdr:to>
      <xdr:col>24</xdr:col>
      <xdr:colOff>417195</xdr:colOff>
      <xdr:row>79</xdr:row>
      <xdr:rowOff>104775</xdr:rowOff>
    </xdr:to>
    <xdr:sp macro="" textlink="">
      <xdr:nvSpPr>
        <xdr:cNvPr id="14960" name="災害復旧費平均値テキスト"/>
        <xdr:cNvSpPr txBox="1"/>
      </xdr:nvSpPr>
      <xdr:spPr>
        <a:xfrm>
          <a:off x="16370300" y="13390880"/>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10,846</a:t>
          </a:r>
        </a:p>
      </xdr:txBody>
    </xdr:sp>
    <xdr:clientData/>
  </xdr:twoCellAnchor>
  <xdr:twoCellAnchor>
    <xdr:from>
      <xdr:col>23</xdr:col>
      <xdr:colOff>466725</xdr:colOff>
      <xdr:row>78</xdr:row>
      <xdr:rowOff>39370</xdr:rowOff>
    </xdr:from>
    <xdr:to>
      <xdr:col>23</xdr:col>
      <xdr:colOff>568325</xdr:colOff>
      <xdr:row>78</xdr:row>
      <xdr:rowOff>140970</xdr:rowOff>
    </xdr:to>
    <xdr:sp macro="" textlink="">
      <xdr:nvSpPr>
        <xdr:cNvPr id="14961" name="フローチャート : 判断 625"/>
        <xdr:cNvSpPr/>
      </xdr:nvSpPr>
      <xdr:spPr>
        <a:xfrm>
          <a:off x="16268700" y="13412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77</xdr:row>
      <xdr:rowOff>24765</xdr:rowOff>
    </xdr:from>
    <xdr:to>
      <xdr:col>22</xdr:col>
      <xdr:colOff>365125</xdr:colOff>
      <xdr:row>78</xdr:row>
      <xdr:rowOff>52070</xdr:rowOff>
    </xdr:to>
    <xdr:cxnSp macro="">
      <xdr:nvCxnSpPr>
        <xdr:cNvPr id="14962" name="直線コネクタ 626"/>
        <xdr:cNvCxnSpPr/>
      </xdr:nvCxnSpPr>
      <xdr:spPr>
        <a:xfrm>
          <a:off x="14592300" y="13226415"/>
          <a:ext cx="889000" cy="1987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19050</xdr:rowOff>
    </xdr:from>
    <xdr:to>
      <xdr:col>22</xdr:col>
      <xdr:colOff>415925</xdr:colOff>
      <xdr:row>78</xdr:row>
      <xdr:rowOff>120650</xdr:rowOff>
    </xdr:to>
    <xdr:sp macro="" textlink="">
      <xdr:nvSpPr>
        <xdr:cNvPr id="14963" name="フローチャート : 判断 627"/>
        <xdr:cNvSpPr/>
      </xdr:nvSpPr>
      <xdr:spPr>
        <a:xfrm>
          <a:off x="15430500" y="13392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78</xdr:row>
      <xdr:rowOff>111760</xdr:rowOff>
    </xdr:from>
    <xdr:to>
      <xdr:col>22</xdr:col>
      <xdr:colOff>632460</xdr:colOff>
      <xdr:row>80</xdr:row>
      <xdr:rowOff>27305</xdr:rowOff>
    </xdr:to>
    <xdr:sp macro="" textlink="">
      <xdr:nvSpPr>
        <xdr:cNvPr id="14964" name="テキスト ボックス 628"/>
        <xdr:cNvSpPr txBox="1"/>
      </xdr:nvSpPr>
      <xdr:spPr>
        <a:xfrm>
          <a:off x="15213965" y="1348486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15,323</a:t>
          </a:r>
        </a:p>
      </xdr:txBody>
    </xdr:sp>
    <xdr:clientData/>
  </xdr:twoCellAnchor>
  <xdr:twoCellAnchor>
    <xdr:from>
      <xdr:col>19</xdr:col>
      <xdr:colOff>644525</xdr:colOff>
      <xdr:row>73</xdr:row>
      <xdr:rowOff>81280</xdr:rowOff>
    </xdr:from>
    <xdr:to>
      <xdr:col>21</xdr:col>
      <xdr:colOff>161925</xdr:colOff>
      <xdr:row>77</xdr:row>
      <xdr:rowOff>24765</xdr:rowOff>
    </xdr:to>
    <xdr:cxnSp macro="">
      <xdr:nvCxnSpPr>
        <xdr:cNvPr id="14965" name="直線コネクタ 629"/>
        <xdr:cNvCxnSpPr/>
      </xdr:nvCxnSpPr>
      <xdr:spPr>
        <a:xfrm>
          <a:off x="13703300" y="12597130"/>
          <a:ext cx="889000" cy="6292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25400</xdr:rowOff>
    </xdr:from>
    <xdr:to>
      <xdr:col>21</xdr:col>
      <xdr:colOff>212725</xdr:colOff>
      <xdr:row>78</xdr:row>
      <xdr:rowOff>127000</xdr:rowOff>
    </xdr:to>
    <xdr:sp macro="" textlink="">
      <xdr:nvSpPr>
        <xdr:cNvPr id="14966" name="フローチャート : 判断 630"/>
        <xdr:cNvSpPr/>
      </xdr:nvSpPr>
      <xdr:spPr>
        <a:xfrm>
          <a:off x="14541500" y="13398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78</xdr:row>
      <xdr:rowOff>118110</xdr:rowOff>
    </xdr:from>
    <xdr:to>
      <xdr:col>21</xdr:col>
      <xdr:colOff>429260</xdr:colOff>
      <xdr:row>80</xdr:row>
      <xdr:rowOff>34290</xdr:rowOff>
    </xdr:to>
    <xdr:sp macro="" textlink="">
      <xdr:nvSpPr>
        <xdr:cNvPr id="14967" name="テキスト ボックス 631"/>
        <xdr:cNvSpPr txBox="1"/>
      </xdr:nvSpPr>
      <xdr:spPr>
        <a:xfrm>
          <a:off x="14324965" y="1349121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13,917</a:t>
          </a:r>
        </a:p>
      </xdr:txBody>
    </xdr:sp>
    <xdr:clientData/>
  </xdr:twoCellAnchor>
  <xdr:twoCellAnchor>
    <xdr:from>
      <xdr:col>18</xdr:col>
      <xdr:colOff>441325</xdr:colOff>
      <xdr:row>73</xdr:row>
      <xdr:rowOff>81280</xdr:rowOff>
    </xdr:from>
    <xdr:to>
      <xdr:col>19</xdr:col>
      <xdr:colOff>644525</xdr:colOff>
      <xdr:row>75</xdr:row>
      <xdr:rowOff>29845</xdr:rowOff>
    </xdr:to>
    <xdr:cxnSp macro="">
      <xdr:nvCxnSpPr>
        <xdr:cNvPr id="14968" name="直線コネクタ 632"/>
        <xdr:cNvCxnSpPr/>
      </xdr:nvCxnSpPr>
      <xdr:spPr>
        <a:xfrm flipV="1">
          <a:off x="12814300" y="12597130"/>
          <a:ext cx="889000" cy="2914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12700</xdr:rowOff>
    </xdr:from>
    <xdr:to>
      <xdr:col>20</xdr:col>
      <xdr:colOff>9525</xdr:colOff>
      <xdr:row>78</xdr:row>
      <xdr:rowOff>114300</xdr:rowOff>
    </xdr:to>
    <xdr:sp macro="" textlink="">
      <xdr:nvSpPr>
        <xdr:cNvPr id="14969" name="フローチャート : 判断 633"/>
        <xdr:cNvSpPr/>
      </xdr:nvSpPr>
      <xdr:spPr>
        <a:xfrm>
          <a:off x="13652500" y="13385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78</xdr:row>
      <xdr:rowOff>105410</xdr:rowOff>
    </xdr:from>
    <xdr:to>
      <xdr:col>20</xdr:col>
      <xdr:colOff>226060</xdr:colOff>
      <xdr:row>80</xdr:row>
      <xdr:rowOff>21590</xdr:rowOff>
    </xdr:to>
    <xdr:sp macro="" textlink="">
      <xdr:nvSpPr>
        <xdr:cNvPr id="14970" name="テキスト ボックス 634"/>
        <xdr:cNvSpPr txBox="1"/>
      </xdr:nvSpPr>
      <xdr:spPr>
        <a:xfrm>
          <a:off x="13435965" y="1347851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16,696</a:t>
          </a:r>
        </a:p>
      </xdr:txBody>
    </xdr:sp>
    <xdr:clientData/>
  </xdr:twoCellAnchor>
  <xdr:twoCellAnchor>
    <xdr:from>
      <xdr:col>18</xdr:col>
      <xdr:colOff>390525</xdr:colOff>
      <xdr:row>78</xdr:row>
      <xdr:rowOff>34290</xdr:rowOff>
    </xdr:from>
    <xdr:to>
      <xdr:col>18</xdr:col>
      <xdr:colOff>492125</xdr:colOff>
      <xdr:row>78</xdr:row>
      <xdr:rowOff>135890</xdr:rowOff>
    </xdr:to>
    <xdr:sp macro="" textlink="">
      <xdr:nvSpPr>
        <xdr:cNvPr id="14971" name="フローチャート : 判断 635"/>
        <xdr:cNvSpPr/>
      </xdr:nvSpPr>
      <xdr:spPr>
        <a:xfrm>
          <a:off x="12763500" y="13407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78</xdr:row>
      <xdr:rowOff>127000</xdr:rowOff>
    </xdr:from>
    <xdr:to>
      <xdr:col>19</xdr:col>
      <xdr:colOff>22860</xdr:colOff>
      <xdr:row>80</xdr:row>
      <xdr:rowOff>43180</xdr:rowOff>
    </xdr:to>
    <xdr:sp macro="" textlink="">
      <xdr:nvSpPr>
        <xdr:cNvPr id="14972" name="テキスト ボックス 636"/>
        <xdr:cNvSpPr txBox="1"/>
      </xdr:nvSpPr>
      <xdr:spPr>
        <a:xfrm>
          <a:off x="12546965" y="1350010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11,910</a:t>
          </a:r>
        </a:p>
      </xdr:txBody>
    </xdr:sp>
    <xdr:clientData/>
  </xdr:twoCellAnchor>
  <xdr:twoCellAnchor editAs="oneCell">
    <xdr:from>
      <xdr:col>23</xdr:col>
      <xdr:colOff>327025</xdr:colOff>
      <xdr:row>81</xdr:row>
      <xdr:rowOff>80010</xdr:rowOff>
    </xdr:from>
    <xdr:to>
      <xdr:col>24</xdr:col>
      <xdr:colOff>402590</xdr:colOff>
      <xdr:row>82</xdr:row>
      <xdr:rowOff>167640</xdr:rowOff>
    </xdr:to>
    <xdr:sp macro="" textlink="">
      <xdr:nvSpPr>
        <xdr:cNvPr id="14973" name="テキスト ボックス 637"/>
        <xdr:cNvSpPr txBox="1"/>
      </xdr:nvSpPr>
      <xdr:spPr>
        <a:xfrm>
          <a:off x="16129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81</xdr:row>
      <xdr:rowOff>80010</xdr:rowOff>
    </xdr:from>
    <xdr:to>
      <xdr:col>23</xdr:col>
      <xdr:colOff>250190</xdr:colOff>
      <xdr:row>82</xdr:row>
      <xdr:rowOff>167640</xdr:rowOff>
    </xdr:to>
    <xdr:sp macro="" textlink="">
      <xdr:nvSpPr>
        <xdr:cNvPr id="14974" name="テキスト ボックス 638"/>
        <xdr:cNvSpPr txBox="1"/>
      </xdr:nvSpPr>
      <xdr:spPr>
        <a:xfrm>
          <a:off x="15290165"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81</xdr:row>
      <xdr:rowOff>80010</xdr:rowOff>
    </xdr:from>
    <xdr:to>
      <xdr:col>22</xdr:col>
      <xdr:colOff>46990</xdr:colOff>
      <xdr:row>82</xdr:row>
      <xdr:rowOff>167640</xdr:rowOff>
    </xdr:to>
    <xdr:sp macro="" textlink="">
      <xdr:nvSpPr>
        <xdr:cNvPr id="14975" name="テキスト ボックス 639"/>
        <xdr:cNvSpPr txBox="1"/>
      </xdr:nvSpPr>
      <xdr:spPr>
        <a:xfrm>
          <a:off x="14401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81</xdr:row>
      <xdr:rowOff>80010</xdr:rowOff>
    </xdr:from>
    <xdr:to>
      <xdr:col>20</xdr:col>
      <xdr:colOff>529590</xdr:colOff>
      <xdr:row>82</xdr:row>
      <xdr:rowOff>167640</xdr:rowOff>
    </xdr:to>
    <xdr:sp macro="" textlink="">
      <xdr:nvSpPr>
        <xdr:cNvPr id="14976" name="テキスト ボックス 640"/>
        <xdr:cNvSpPr txBox="1"/>
      </xdr:nvSpPr>
      <xdr:spPr>
        <a:xfrm>
          <a:off x="13512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81</xdr:row>
      <xdr:rowOff>80010</xdr:rowOff>
    </xdr:from>
    <xdr:to>
      <xdr:col>19</xdr:col>
      <xdr:colOff>326390</xdr:colOff>
      <xdr:row>82</xdr:row>
      <xdr:rowOff>167640</xdr:rowOff>
    </xdr:to>
    <xdr:sp macro="" textlink="">
      <xdr:nvSpPr>
        <xdr:cNvPr id="14977" name="テキスト ボックス 641"/>
        <xdr:cNvSpPr txBox="1"/>
      </xdr:nvSpPr>
      <xdr:spPr>
        <a:xfrm>
          <a:off x="12623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77</xdr:row>
      <xdr:rowOff>48260</xdr:rowOff>
    </xdr:from>
    <xdr:to>
      <xdr:col>23</xdr:col>
      <xdr:colOff>568325</xdr:colOff>
      <xdr:row>77</xdr:row>
      <xdr:rowOff>149860</xdr:rowOff>
    </xdr:to>
    <xdr:sp macro="" textlink="">
      <xdr:nvSpPr>
        <xdr:cNvPr id="14978" name="円/楕円 642"/>
        <xdr:cNvSpPr/>
      </xdr:nvSpPr>
      <xdr:spPr>
        <a:xfrm>
          <a:off x="16268700" y="13249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76</xdr:row>
      <xdr:rowOff>71120</xdr:rowOff>
    </xdr:from>
    <xdr:to>
      <xdr:col>24</xdr:col>
      <xdr:colOff>417195</xdr:colOff>
      <xdr:row>77</xdr:row>
      <xdr:rowOff>158750</xdr:rowOff>
    </xdr:to>
    <xdr:sp macro="" textlink="">
      <xdr:nvSpPr>
        <xdr:cNvPr id="14979" name="災害復旧費該当値テキスト"/>
        <xdr:cNvSpPr txBox="1"/>
      </xdr:nvSpPr>
      <xdr:spPr>
        <a:xfrm>
          <a:off x="16370300" y="131013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46,326</a:t>
          </a:r>
        </a:p>
      </xdr:txBody>
    </xdr:sp>
    <xdr:clientData/>
  </xdr:twoCellAnchor>
  <xdr:twoCellAnchor>
    <xdr:from>
      <xdr:col>22</xdr:col>
      <xdr:colOff>314325</xdr:colOff>
      <xdr:row>78</xdr:row>
      <xdr:rowOff>1270</xdr:rowOff>
    </xdr:from>
    <xdr:to>
      <xdr:col>22</xdr:col>
      <xdr:colOff>415925</xdr:colOff>
      <xdr:row>78</xdr:row>
      <xdr:rowOff>102870</xdr:rowOff>
    </xdr:to>
    <xdr:sp macro="" textlink="">
      <xdr:nvSpPr>
        <xdr:cNvPr id="14980" name="円/楕円 644"/>
        <xdr:cNvSpPr/>
      </xdr:nvSpPr>
      <xdr:spPr>
        <a:xfrm>
          <a:off x="15430500" y="13374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76</xdr:row>
      <xdr:rowOff>119380</xdr:rowOff>
    </xdr:from>
    <xdr:to>
      <xdr:col>22</xdr:col>
      <xdr:colOff>632460</xdr:colOff>
      <xdr:row>78</xdr:row>
      <xdr:rowOff>35560</xdr:rowOff>
    </xdr:to>
    <xdr:sp macro="" textlink="">
      <xdr:nvSpPr>
        <xdr:cNvPr id="14981" name="テキスト ボックス 645"/>
        <xdr:cNvSpPr txBox="1"/>
      </xdr:nvSpPr>
      <xdr:spPr>
        <a:xfrm>
          <a:off x="15213965" y="1314958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19,126</a:t>
          </a:r>
        </a:p>
      </xdr:txBody>
    </xdr:sp>
    <xdr:clientData/>
  </xdr:twoCellAnchor>
  <xdr:twoCellAnchor>
    <xdr:from>
      <xdr:col>21</xdr:col>
      <xdr:colOff>111125</xdr:colOff>
      <xdr:row>76</xdr:row>
      <xdr:rowOff>145415</xdr:rowOff>
    </xdr:from>
    <xdr:to>
      <xdr:col>21</xdr:col>
      <xdr:colOff>212725</xdr:colOff>
      <xdr:row>77</xdr:row>
      <xdr:rowOff>75565</xdr:rowOff>
    </xdr:to>
    <xdr:sp macro="" textlink="">
      <xdr:nvSpPr>
        <xdr:cNvPr id="14982" name="円/楕円 646"/>
        <xdr:cNvSpPr/>
      </xdr:nvSpPr>
      <xdr:spPr>
        <a:xfrm>
          <a:off x="14541500" y="13175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75</xdr:row>
      <xdr:rowOff>92075</xdr:rowOff>
    </xdr:from>
    <xdr:to>
      <xdr:col>21</xdr:col>
      <xdr:colOff>429260</xdr:colOff>
      <xdr:row>77</xdr:row>
      <xdr:rowOff>8255</xdr:rowOff>
    </xdr:to>
    <xdr:sp macro="" textlink="">
      <xdr:nvSpPr>
        <xdr:cNvPr id="14983" name="テキスト ボックス 647"/>
        <xdr:cNvSpPr txBox="1"/>
      </xdr:nvSpPr>
      <xdr:spPr>
        <a:xfrm>
          <a:off x="14324965" y="1295082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62,659</a:t>
          </a:r>
        </a:p>
      </xdr:txBody>
    </xdr:sp>
    <xdr:clientData/>
  </xdr:twoCellAnchor>
  <xdr:twoCellAnchor>
    <xdr:from>
      <xdr:col>19</xdr:col>
      <xdr:colOff>593725</xdr:colOff>
      <xdr:row>73</xdr:row>
      <xdr:rowOff>30480</xdr:rowOff>
    </xdr:from>
    <xdr:to>
      <xdr:col>20</xdr:col>
      <xdr:colOff>9525</xdr:colOff>
      <xdr:row>73</xdr:row>
      <xdr:rowOff>132080</xdr:rowOff>
    </xdr:to>
    <xdr:sp macro="" textlink="">
      <xdr:nvSpPr>
        <xdr:cNvPr id="14984" name="円/楕円 648"/>
        <xdr:cNvSpPr/>
      </xdr:nvSpPr>
      <xdr:spPr>
        <a:xfrm>
          <a:off x="13652500" y="12546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344805</xdr:colOff>
      <xdr:row>71</xdr:row>
      <xdr:rowOff>148590</xdr:rowOff>
    </xdr:from>
    <xdr:to>
      <xdr:col>20</xdr:col>
      <xdr:colOff>257175</xdr:colOff>
      <xdr:row>73</xdr:row>
      <xdr:rowOff>64770</xdr:rowOff>
    </xdr:to>
    <xdr:sp macro="" textlink="">
      <xdr:nvSpPr>
        <xdr:cNvPr id="14985" name="テキスト ボックス 649"/>
        <xdr:cNvSpPr txBox="1"/>
      </xdr:nvSpPr>
      <xdr:spPr>
        <a:xfrm>
          <a:off x="13403580" y="1232154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200,268</a:t>
          </a:r>
        </a:p>
      </xdr:txBody>
    </xdr:sp>
    <xdr:clientData/>
  </xdr:twoCellAnchor>
  <xdr:twoCellAnchor>
    <xdr:from>
      <xdr:col>18</xdr:col>
      <xdr:colOff>390525</xdr:colOff>
      <xdr:row>74</xdr:row>
      <xdr:rowOff>150495</xdr:rowOff>
    </xdr:from>
    <xdr:to>
      <xdr:col>18</xdr:col>
      <xdr:colOff>492125</xdr:colOff>
      <xdr:row>75</xdr:row>
      <xdr:rowOff>80645</xdr:rowOff>
    </xdr:to>
    <xdr:sp macro="" textlink="">
      <xdr:nvSpPr>
        <xdr:cNvPr id="14986" name="円/楕円 650"/>
        <xdr:cNvSpPr/>
      </xdr:nvSpPr>
      <xdr:spPr>
        <a:xfrm>
          <a:off x="12763500" y="12837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141605</xdr:colOff>
      <xdr:row>73</xdr:row>
      <xdr:rowOff>97790</xdr:rowOff>
    </xdr:from>
    <xdr:to>
      <xdr:col>19</xdr:col>
      <xdr:colOff>54610</xdr:colOff>
      <xdr:row>75</xdr:row>
      <xdr:rowOff>13335</xdr:rowOff>
    </xdr:to>
    <xdr:sp macro="" textlink="">
      <xdr:nvSpPr>
        <xdr:cNvPr id="14987" name="テキスト ボックス 651"/>
        <xdr:cNvSpPr txBox="1"/>
      </xdr:nvSpPr>
      <xdr:spPr>
        <a:xfrm>
          <a:off x="12514580" y="1261364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136,497</a:t>
          </a:r>
        </a:p>
      </xdr:txBody>
    </xdr:sp>
    <xdr:clientData/>
  </xdr:twoCellAnchor>
  <xdr:twoCellAnchor>
    <xdr:from>
      <xdr:col>18</xdr:col>
      <xdr:colOff>73025</xdr:colOff>
      <xdr:row>83</xdr:row>
      <xdr:rowOff>57150</xdr:rowOff>
    </xdr:from>
    <xdr:to>
      <xdr:col>24</xdr:col>
      <xdr:colOff>644525</xdr:colOff>
      <xdr:row>85</xdr:row>
      <xdr:rowOff>31750</xdr:rowOff>
    </xdr:to>
    <xdr:sp macro="" textlink="">
      <xdr:nvSpPr>
        <xdr:cNvPr id="14988" name="正方形/長方形 65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14989" name="正方形/長方形 653"/>
        <xdr:cNvSpPr/>
      </xdr:nvSpPr>
      <xdr:spPr>
        <a:xfrm>
          <a:off x="12573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14990" name="正方形/長方形 654"/>
        <xdr:cNvSpPr/>
      </xdr:nvSpPr>
      <xdr:spPr>
        <a:xfrm>
          <a:off x="12573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9/107</a:t>
          </a: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14991" name="正方形/長方形 655"/>
        <xdr:cNvSpPr/>
      </xdr:nvSpPr>
      <xdr:spPr>
        <a:xfrm>
          <a:off x="135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14992" name="正方形/長方形 656"/>
        <xdr:cNvSpPr/>
      </xdr:nvSpPr>
      <xdr:spPr>
        <a:xfrm>
          <a:off x="135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43,851</a:t>
          </a: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14993" name="正方形/長方形 657"/>
        <xdr:cNvSpPr/>
      </xdr:nvSpPr>
      <xdr:spPr>
        <a:xfrm>
          <a:off x="14732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14994" name="正方形/長方形 658"/>
        <xdr:cNvSpPr/>
      </xdr:nvSpPr>
      <xdr:spPr>
        <a:xfrm>
          <a:off x="14732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58,841</a:t>
          </a: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14995" name="正方形/長方形 659"/>
        <xdr:cNvSpPr/>
      </xdr:nvSpPr>
      <xdr:spPr>
        <a:xfrm>
          <a:off x="12446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87</xdr:row>
      <xdr:rowOff>6350</xdr:rowOff>
    </xdr:from>
    <xdr:to>
      <xdr:col>18</xdr:col>
      <xdr:colOff>384175</xdr:colOff>
      <xdr:row>88</xdr:row>
      <xdr:rowOff>59690</xdr:rowOff>
    </xdr:to>
    <xdr:sp macro="" textlink="">
      <xdr:nvSpPr>
        <xdr:cNvPr id="14996" name="テキスト ボックス 660"/>
        <xdr:cNvSpPr txBox="1"/>
      </xdr:nvSpPr>
      <xdr:spPr>
        <a:xfrm>
          <a:off x="12407900" y="14922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18</xdr:col>
      <xdr:colOff>73025</xdr:colOff>
      <xdr:row>101</xdr:row>
      <xdr:rowOff>82550</xdr:rowOff>
    </xdr:from>
    <xdr:to>
      <xdr:col>24</xdr:col>
      <xdr:colOff>644525</xdr:colOff>
      <xdr:row>101</xdr:row>
      <xdr:rowOff>82550</xdr:rowOff>
    </xdr:to>
    <xdr:cxnSp macro="">
      <xdr:nvCxnSpPr>
        <xdr:cNvPr id="14997" name="直線コネクタ 661"/>
        <xdr:cNvCxnSpPr/>
      </xdr:nvCxnSpPr>
      <xdr:spPr>
        <a:xfrm>
          <a:off x="12446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14998" name="直線コネクタ 662"/>
        <xdr:cNvCxnSpPr/>
      </xdr:nvCxnSpPr>
      <xdr:spPr>
        <a:xfrm>
          <a:off x="12446000" y="16941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519430</xdr:colOff>
      <xdr:row>97</xdr:row>
      <xdr:rowOff>168910</xdr:rowOff>
    </xdr:from>
    <xdr:to>
      <xdr:col>18</xdr:col>
      <xdr:colOff>72390</xdr:colOff>
      <xdr:row>99</xdr:row>
      <xdr:rowOff>84455</xdr:rowOff>
    </xdr:to>
    <xdr:sp macro="" textlink="">
      <xdr:nvSpPr>
        <xdr:cNvPr id="14999" name="テキスト ボックス 663"/>
        <xdr:cNvSpPr txBox="1"/>
      </xdr:nvSpPr>
      <xdr:spPr>
        <a:xfrm>
          <a:off x="12197080" y="16799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18</xdr:col>
      <xdr:colOff>73025</xdr:colOff>
      <xdr:row>96</xdr:row>
      <xdr:rowOff>25400</xdr:rowOff>
    </xdr:from>
    <xdr:to>
      <xdr:col>24</xdr:col>
      <xdr:colOff>644525</xdr:colOff>
      <xdr:row>96</xdr:row>
      <xdr:rowOff>25400</xdr:rowOff>
    </xdr:to>
    <xdr:cxnSp macro="">
      <xdr:nvCxnSpPr>
        <xdr:cNvPr id="15000" name="直線コネクタ 664"/>
        <xdr:cNvCxnSpPr/>
      </xdr:nvCxnSpPr>
      <xdr:spPr>
        <a:xfrm>
          <a:off x="12446000" y="16484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95</xdr:row>
      <xdr:rowOff>54610</xdr:rowOff>
    </xdr:from>
    <xdr:to>
      <xdr:col>18</xdr:col>
      <xdr:colOff>72390</xdr:colOff>
      <xdr:row>96</xdr:row>
      <xdr:rowOff>141605</xdr:rowOff>
    </xdr:to>
    <xdr:sp macro="" textlink="">
      <xdr:nvSpPr>
        <xdr:cNvPr id="15001" name="テキスト ボックス 665"/>
        <xdr:cNvSpPr txBox="1"/>
      </xdr:nvSpPr>
      <xdr:spPr>
        <a:xfrm>
          <a:off x="11850370" y="163423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18</xdr:col>
      <xdr:colOff>73025</xdr:colOff>
      <xdr:row>93</xdr:row>
      <xdr:rowOff>82550</xdr:rowOff>
    </xdr:from>
    <xdr:to>
      <xdr:col>24</xdr:col>
      <xdr:colOff>644525</xdr:colOff>
      <xdr:row>93</xdr:row>
      <xdr:rowOff>82550</xdr:rowOff>
    </xdr:to>
    <xdr:cxnSp macro="">
      <xdr:nvCxnSpPr>
        <xdr:cNvPr id="15002" name="直線コネクタ 666"/>
        <xdr:cNvCxnSpPr/>
      </xdr:nvCxnSpPr>
      <xdr:spPr>
        <a:xfrm>
          <a:off x="12446000" y="16027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92</xdr:row>
      <xdr:rowOff>111760</xdr:rowOff>
    </xdr:from>
    <xdr:to>
      <xdr:col>18</xdr:col>
      <xdr:colOff>72390</xdr:colOff>
      <xdr:row>94</xdr:row>
      <xdr:rowOff>27305</xdr:rowOff>
    </xdr:to>
    <xdr:sp macro="" textlink="">
      <xdr:nvSpPr>
        <xdr:cNvPr id="15003" name="テキスト ボックス 667"/>
        <xdr:cNvSpPr txBox="1"/>
      </xdr:nvSpPr>
      <xdr:spPr>
        <a:xfrm>
          <a:off x="11850370" y="15885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18</xdr:col>
      <xdr:colOff>73025</xdr:colOff>
      <xdr:row>90</xdr:row>
      <xdr:rowOff>139700</xdr:rowOff>
    </xdr:from>
    <xdr:to>
      <xdr:col>24</xdr:col>
      <xdr:colOff>644525</xdr:colOff>
      <xdr:row>90</xdr:row>
      <xdr:rowOff>139700</xdr:rowOff>
    </xdr:to>
    <xdr:cxnSp macro="">
      <xdr:nvCxnSpPr>
        <xdr:cNvPr id="15004" name="直線コネクタ 668"/>
        <xdr:cNvCxnSpPr/>
      </xdr:nvCxnSpPr>
      <xdr:spPr>
        <a:xfrm>
          <a:off x="12446000" y="15570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89</xdr:row>
      <xdr:rowOff>168910</xdr:rowOff>
    </xdr:from>
    <xdr:to>
      <xdr:col>18</xdr:col>
      <xdr:colOff>72390</xdr:colOff>
      <xdr:row>91</xdr:row>
      <xdr:rowOff>84455</xdr:rowOff>
    </xdr:to>
    <xdr:sp macro="" textlink="">
      <xdr:nvSpPr>
        <xdr:cNvPr id="15005" name="テキスト ボックス 669"/>
        <xdr:cNvSpPr txBox="1"/>
      </xdr:nvSpPr>
      <xdr:spPr>
        <a:xfrm>
          <a:off x="11850370" y="15427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300,000</a:t>
          </a:r>
        </a:p>
      </xdr:txBody>
    </xdr:sp>
    <xdr:clientData/>
  </xdr:twoCellAnchor>
  <xdr:twoCellAnchor>
    <xdr:from>
      <xdr:col>18</xdr:col>
      <xdr:colOff>73025</xdr:colOff>
      <xdr:row>88</xdr:row>
      <xdr:rowOff>25400</xdr:rowOff>
    </xdr:from>
    <xdr:to>
      <xdr:col>24</xdr:col>
      <xdr:colOff>644525</xdr:colOff>
      <xdr:row>88</xdr:row>
      <xdr:rowOff>25400</xdr:rowOff>
    </xdr:to>
    <xdr:cxnSp macro="">
      <xdr:nvCxnSpPr>
        <xdr:cNvPr id="15006" name="直線コネクタ 670"/>
        <xdr:cNvCxnSpPr/>
      </xdr:nvCxnSpPr>
      <xdr:spPr>
        <a:xfrm>
          <a:off x="12446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172720</xdr:colOff>
      <xdr:row>87</xdr:row>
      <xdr:rowOff>54610</xdr:rowOff>
    </xdr:from>
    <xdr:to>
      <xdr:col>18</xdr:col>
      <xdr:colOff>72390</xdr:colOff>
      <xdr:row>88</xdr:row>
      <xdr:rowOff>141605</xdr:rowOff>
    </xdr:to>
    <xdr:sp macro="" textlink="">
      <xdr:nvSpPr>
        <xdr:cNvPr id="15007" name="テキスト ボックス 671"/>
        <xdr:cNvSpPr txBox="1"/>
      </xdr:nvSpPr>
      <xdr:spPr>
        <a:xfrm>
          <a:off x="11850370" y="14970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400,000</a:t>
          </a: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15008" name="公債費グラフ枠"/>
        <xdr:cNvSpPr/>
      </xdr:nvSpPr>
      <xdr:spPr>
        <a:xfrm>
          <a:off x="12446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515620</xdr:colOff>
      <xdr:row>91</xdr:row>
      <xdr:rowOff>43180</xdr:rowOff>
    </xdr:from>
    <xdr:to>
      <xdr:col>23</xdr:col>
      <xdr:colOff>516890</xdr:colOff>
      <xdr:row>98</xdr:row>
      <xdr:rowOff>130810</xdr:rowOff>
    </xdr:to>
    <xdr:cxnSp macro="">
      <xdr:nvCxnSpPr>
        <xdr:cNvPr id="15009" name="直線コネクタ 673"/>
        <xdr:cNvCxnSpPr/>
      </xdr:nvCxnSpPr>
      <xdr:spPr>
        <a:xfrm flipV="1">
          <a:off x="16317595" y="15645130"/>
          <a:ext cx="1270" cy="12877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98</xdr:row>
      <xdr:rowOff>134620</xdr:rowOff>
    </xdr:from>
    <xdr:to>
      <xdr:col>24</xdr:col>
      <xdr:colOff>352425</xdr:colOff>
      <xdr:row>100</xdr:row>
      <xdr:rowOff>50165</xdr:rowOff>
    </xdr:to>
    <xdr:sp macro="" textlink="">
      <xdr:nvSpPr>
        <xdr:cNvPr id="15010" name="公債費最小値テキスト"/>
        <xdr:cNvSpPr txBox="1"/>
      </xdr:nvSpPr>
      <xdr:spPr>
        <a:xfrm>
          <a:off x="16370300" y="1693672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2,003</a:t>
          </a:r>
        </a:p>
      </xdr:txBody>
    </xdr:sp>
    <xdr:clientData/>
  </xdr:twoCellAnchor>
  <xdr:twoCellAnchor>
    <xdr:from>
      <xdr:col>23</xdr:col>
      <xdr:colOff>428625</xdr:colOff>
      <xdr:row>98</xdr:row>
      <xdr:rowOff>130810</xdr:rowOff>
    </xdr:from>
    <xdr:to>
      <xdr:col>23</xdr:col>
      <xdr:colOff>606425</xdr:colOff>
      <xdr:row>98</xdr:row>
      <xdr:rowOff>130810</xdr:rowOff>
    </xdr:to>
    <xdr:cxnSp macro="">
      <xdr:nvCxnSpPr>
        <xdr:cNvPr id="15011" name="直線コネクタ 675"/>
        <xdr:cNvCxnSpPr/>
      </xdr:nvCxnSpPr>
      <xdr:spPr>
        <a:xfrm>
          <a:off x="16230600" y="169329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89</xdr:row>
      <xdr:rowOff>161290</xdr:rowOff>
    </xdr:from>
    <xdr:to>
      <xdr:col>24</xdr:col>
      <xdr:colOff>481330</xdr:colOff>
      <xdr:row>91</xdr:row>
      <xdr:rowOff>77470</xdr:rowOff>
    </xdr:to>
    <xdr:sp macro="" textlink="">
      <xdr:nvSpPr>
        <xdr:cNvPr id="15012" name="公債費最大値テキスト"/>
        <xdr:cNvSpPr txBox="1"/>
      </xdr:nvSpPr>
      <xdr:spPr>
        <a:xfrm>
          <a:off x="16370300" y="1542034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283,587</a:t>
          </a:r>
        </a:p>
      </xdr:txBody>
    </xdr:sp>
    <xdr:clientData/>
  </xdr:twoCellAnchor>
  <xdr:twoCellAnchor>
    <xdr:from>
      <xdr:col>23</xdr:col>
      <xdr:colOff>428625</xdr:colOff>
      <xdr:row>91</xdr:row>
      <xdr:rowOff>43180</xdr:rowOff>
    </xdr:from>
    <xdr:to>
      <xdr:col>23</xdr:col>
      <xdr:colOff>606425</xdr:colOff>
      <xdr:row>91</xdr:row>
      <xdr:rowOff>43180</xdr:rowOff>
    </xdr:to>
    <xdr:cxnSp macro="">
      <xdr:nvCxnSpPr>
        <xdr:cNvPr id="15013" name="直線コネクタ 677"/>
        <xdr:cNvCxnSpPr/>
      </xdr:nvCxnSpPr>
      <xdr:spPr>
        <a:xfrm>
          <a:off x="16230600" y="156451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94</xdr:row>
      <xdr:rowOff>27305</xdr:rowOff>
    </xdr:from>
    <xdr:to>
      <xdr:col>23</xdr:col>
      <xdr:colOff>517525</xdr:colOff>
      <xdr:row>94</xdr:row>
      <xdr:rowOff>42545</xdr:rowOff>
    </xdr:to>
    <xdr:cxnSp macro="">
      <xdr:nvCxnSpPr>
        <xdr:cNvPr id="15014" name="直線コネクタ 678"/>
        <xdr:cNvCxnSpPr/>
      </xdr:nvCxnSpPr>
      <xdr:spPr>
        <a:xfrm>
          <a:off x="15481300" y="16143605"/>
          <a:ext cx="838200" cy="15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568325</xdr:colOff>
      <xdr:row>95</xdr:row>
      <xdr:rowOff>100965</xdr:rowOff>
    </xdr:from>
    <xdr:to>
      <xdr:col>24</xdr:col>
      <xdr:colOff>481330</xdr:colOff>
      <xdr:row>97</xdr:row>
      <xdr:rowOff>16510</xdr:rowOff>
    </xdr:to>
    <xdr:sp macro="" textlink="">
      <xdr:nvSpPr>
        <xdr:cNvPr id="15015" name="公債費平均値テキスト"/>
        <xdr:cNvSpPr txBox="1"/>
      </xdr:nvSpPr>
      <xdr:spPr>
        <a:xfrm>
          <a:off x="16370300" y="16388715"/>
          <a:ext cx="59880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105,193</a:t>
          </a:r>
        </a:p>
      </xdr:txBody>
    </xdr:sp>
    <xdr:clientData/>
  </xdr:twoCellAnchor>
  <xdr:twoCellAnchor>
    <xdr:from>
      <xdr:col>23</xdr:col>
      <xdr:colOff>466725</xdr:colOff>
      <xdr:row>95</xdr:row>
      <xdr:rowOff>122555</xdr:rowOff>
    </xdr:from>
    <xdr:to>
      <xdr:col>23</xdr:col>
      <xdr:colOff>568325</xdr:colOff>
      <xdr:row>96</xdr:row>
      <xdr:rowOff>52705</xdr:rowOff>
    </xdr:to>
    <xdr:sp macro="" textlink="">
      <xdr:nvSpPr>
        <xdr:cNvPr id="15016" name="フローチャート : 判断 680"/>
        <xdr:cNvSpPr/>
      </xdr:nvSpPr>
      <xdr:spPr>
        <a:xfrm>
          <a:off x="16268700" y="16410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21</xdr:col>
      <xdr:colOff>161925</xdr:colOff>
      <xdr:row>93</xdr:row>
      <xdr:rowOff>152400</xdr:rowOff>
    </xdr:from>
    <xdr:to>
      <xdr:col>22</xdr:col>
      <xdr:colOff>365125</xdr:colOff>
      <xdr:row>94</xdr:row>
      <xdr:rowOff>27305</xdr:rowOff>
    </xdr:to>
    <xdr:cxnSp macro="">
      <xdr:nvCxnSpPr>
        <xdr:cNvPr id="15017" name="直線コネクタ 681"/>
        <xdr:cNvCxnSpPr/>
      </xdr:nvCxnSpPr>
      <xdr:spPr>
        <a:xfrm>
          <a:off x="14592300" y="16097250"/>
          <a:ext cx="889000" cy="463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96</xdr:row>
      <xdr:rowOff>0</xdr:rowOff>
    </xdr:from>
    <xdr:to>
      <xdr:col>22</xdr:col>
      <xdr:colOff>415925</xdr:colOff>
      <xdr:row>96</xdr:row>
      <xdr:rowOff>101600</xdr:rowOff>
    </xdr:to>
    <xdr:sp macro="" textlink="">
      <xdr:nvSpPr>
        <xdr:cNvPr id="15018" name="フローチャート : 判断 682"/>
        <xdr:cNvSpPr/>
      </xdr:nvSpPr>
      <xdr:spPr>
        <a:xfrm>
          <a:off x="15430500" y="1645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97790</xdr:colOff>
      <xdr:row>96</xdr:row>
      <xdr:rowOff>92710</xdr:rowOff>
    </xdr:from>
    <xdr:to>
      <xdr:col>22</xdr:col>
      <xdr:colOff>632460</xdr:colOff>
      <xdr:row>98</xdr:row>
      <xdr:rowOff>8890</xdr:rowOff>
    </xdr:to>
    <xdr:sp macro="" textlink="">
      <xdr:nvSpPr>
        <xdr:cNvPr id="15019" name="テキスト ボックス 683"/>
        <xdr:cNvSpPr txBox="1"/>
      </xdr:nvSpPr>
      <xdr:spPr>
        <a:xfrm>
          <a:off x="15213965" y="1655191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94,380</a:t>
          </a:r>
        </a:p>
      </xdr:txBody>
    </xdr:sp>
    <xdr:clientData/>
  </xdr:twoCellAnchor>
  <xdr:twoCellAnchor>
    <xdr:from>
      <xdr:col>19</xdr:col>
      <xdr:colOff>644525</xdr:colOff>
      <xdr:row>93</xdr:row>
      <xdr:rowOff>116840</xdr:rowOff>
    </xdr:from>
    <xdr:to>
      <xdr:col>21</xdr:col>
      <xdr:colOff>161925</xdr:colOff>
      <xdr:row>93</xdr:row>
      <xdr:rowOff>152400</xdr:rowOff>
    </xdr:to>
    <xdr:cxnSp macro="">
      <xdr:nvCxnSpPr>
        <xdr:cNvPr id="15020" name="直線コネクタ 684"/>
        <xdr:cNvCxnSpPr/>
      </xdr:nvCxnSpPr>
      <xdr:spPr>
        <a:xfrm>
          <a:off x="13703300" y="16061690"/>
          <a:ext cx="889000" cy="355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95</xdr:row>
      <xdr:rowOff>165100</xdr:rowOff>
    </xdr:from>
    <xdr:to>
      <xdr:col>21</xdr:col>
      <xdr:colOff>212725</xdr:colOff>
      <xdr:row>96</xdr:row>
      <xdr:rowOff>95250</xdr:rowOff>
    </xdr:to>
    <xdr:sp macro="" textlink="">
      <xdr:nvSpPr>
        <xdr:cNvPr id="15021" name="フローチャート : 判断 685"/>
        <xdr:cNvSpPr/>
      </xdr:nvSpPr>
      <xdr:spPr>
        <a:xfrm>
          <a:off x="14541500" y="1645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580390</xdr:colOff>
      <xdr:row>96</xdr:row>
      <xdr:rowOff>86360</xdr:rowOff>
    </xdr:from>
    <xdr:to>
      <xdr:col>21</xdr:col>
      <xdr:colOff>429260</xdr:colOff>
      <xdr:row>98</xdr:row>
      <xdr:rowOff>1905</xdr:rowOff>
    </xdr:to>
    <xdr:sp macro="" textlink="">
      <xdr:nvSpPr>
        <xdr:cNvPr id="15022" name="テキスト ボックス 686"/>
        <xdr:cNvSpPr txBox="1"/>
      </xdr:nvSpPr>
      <xdr:spPr>
        <a:xfrm>
          <a:off x="14324965" y="1654556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95,782</a:t>
          </a:r>
        </a:p>
      </xdr:txBody>
    </xdr:sp>
    <xdr:clientData/>
  </xdr:twoCellAnchor>
  <xdr:twoCellAnchor>
    <xdr:from>
      <xdr:col>18</xdr:col>
      <xdr:colOff>441325</xdr:colOff>
      <xdr:row>93</xdr:row>
      <xdr:rowOff>71120</xdr:rowOff>
    </xdr:from>
    <xdr:to>
      <xdr:col>19</xdr:col>
      <xdr:colOff>644525</xdr:colOff>
      <xdr:row>93</xdr:row>
      <xdr:rowOff>116840</xdr:rowOff>
    </xdr:to>
    <xdr:cxnSp macro="">
      <xdr:nvCxnSpPr>
        <xdr:cNvPr id="15023" name="直線コネクタ 687"/>
        <xdr:cNvCxnSpPr/>
      </xdr:nvCxnSpPr>
      <xdr:spPr>
        <a:xfrm>
          <a:off x="12814300" y="16015970"/>
          <a:ext cx="8890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95</xdr:row>
      <xdr:rowOff>155575</xdr:rowOff>
    </xdr:from>
    <xdr:to>
      <xdr:col>20</xdr:col>
      <xdr:colOff>9525</xdr:colOff>
      <xdr:row>96</xdr:row>
      <xdr:rowOff>86360</xdr:rowOff>
    </xdr:to>
    <xdr:sp macro="" textlink="">
      <xdr:nvSpPr>
        <xdr:cNvPr id="15024" name="フローチャート : 判断 688"/>
        <xdr:cNvSpPr/>
      </xdr:nvSpPr>
      <xdr:spPr>
        <a:xfrm>
          <a:off x="13652500" y="1644332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377190</xdr:colOff>
      <xdr:row>96</xdr:row>
      <xdr:rowOff>76835</xdr:rowOff>
    </xdr:from>
    <xdr:to>
      <xdr:col>20</xdr:col>
      <xdr:colOff>226060</xdr:colOff>
      <xdr:row>97</xdr:row>
      <xdr:rowOff>163830</xdr:rowOff>
    </xdr:to>
    <xdr:sp macro="" textlink="">
      <xdr:nvSpPr>
        <xdr:cNvPr id="15025" name="テキスト ボックス 689"/>
        <xdr:cNvSpPr txBox="1"/>
      </xdr:nvSpPr>
      <xdr:spPr>
        <a:xfrm>
          <a:off x="13435965" y="1653603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97,906</a:t>
          </a:r>
        </a:p>
      </xdr:txBody>
    </xdr:sp>
    <xdr:clientData/>
  </xdr:twoCellAnchor>
  <xdr:twoCellAnchor>
    <xdr:from>
      <xdr:col>18</xdr:col>
      <xdr:colOff>390525</xdr:colOff>
      <xdr:row>95</xdr:row>
      <xdr:rowOff>154940</xdr:rowOff>
    </xdr:from>
    <xdr:to>
      <xdr:col>18</xdr:col>
      <xdr:colOff>492125</xdr:colOff>
      <xdr:row>96</xdr:row>
      <xdr:rowOff>85090</xdr:rowOff>
    </xdr:to>
    <xdr:sp macro="" textlink="">
      <xdr:nvSpPr>
        <xdr:cNvPr id="15026" name="フローチャート : 判断 690"/>
        <xdr:cNvSpPr/>
      </xdr:nvSpPr>
      <xdr:spPr>
        <a:xfrm>
          <a:off x="12763500" y="16442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173990</xdr:colOff>
      <xdr:row>96</xdr:row>
      <xdr:rowOff>76200</xdr:rowOff>
    </xdr:from>
    <xdr:to>
      <xdr:col>19</xdr:col>
      <xdr:colOff>22860</xdr:colOff>
      <xdr:row>97</xdr:row>
      <xdr:rowOff>163195</xdr:rowOff>
    </xdr:to>
    <xdr:sp macro="" textlink="">
      <xdr:nvSpPr>
        <xdr:cNvPr id="15027" name="テキスト ボックス 691"/>
        <xdr:cNvSpPr txBox="1"/>
      </xdr:nvSpPr>
      <xdr:spPr>
        <a:xfrm>
          <a:off x="12546965" y="1653540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98,063</a:t>
          </a:r>
        </a:p>
      </xdr:txBody>
    </xdr:sp>
    <xdr:clientData/>
  </xdr:twoCellAnchor>
  <xdr:twoCellAnchor editAs="oneCell">
    <xdr:from>
      <xdr:col>23</xdr:col>
      <xdr:colOff>327025</xdr:colOff>
      <xdr:row>101</xdr:row>
      <xdr:rowOff>80010</xdr:rowOff>
    </xdr:from>
    <xdr:to>
      <xdr:col>24</xdr:col>
      <xdr:colOff>402590</xdr:colOff>
      <xdr:row>102</xdr:row>
      <xdr:rowOff>167640</xdr:rowOff>
    </xdr:to>
    <xdr:sp macro="" textlink="">
      <xdr:nvSpPr>
        <xdr:cNvPr id="15028" name="テキスト ボックス 692"/>
        <xdr:cNvSpPr txBox="1"/>
      </xdr:nvSpPr>
      <xdr:spPr>
        <a:xfrm>
          <a:off x="16129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101</xdr:row>
      <xdr:rowOff>80010</xdr:rowOff>
    </xdr:from>
    <xdr:to>
      <xdr:col>23</xdr:col>
      <xdr:colOff>250190</xdr:colOff>
      <xdr:row>102</xdr:row>
      <xdr:rowOff>167640</xdr:rowOff>
    </xdr:to>
    <xdr:sp macro="" textlink="">
      <xdr:nvSpPr>
        <xdr:cNvPr id="15029" name="テキスト ボックス 693"/>
        <xdr:cNvSpPr txBox="1"/>
      </xdr:nvSpPr>
      <xdr:spPr>
        <a:xfrm>
          <a:off x="15290165"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101</xdr:row>
      <xdr:rowOff>80010</xdr:rowOff>
    </xdr:from>
    <xdr:to>
      <xdr:col>22</xdr:col>
      <xdr:colOff>46990</xdr:colOff>
      <xdr:row>102</xdr:row>
      <xdr:rowOff>167640</xdr:rowOff>
    </xdr:to>
    <xdr:sp macro="" textlink="">
      <xdr:nvSpPr>
        <xdr:cNvPr id="15030" name="テキスト ボックス 694"/>
        <xdr:cNvSpPr txBox="1"/>
      </xdr:nvSpPr>
      <xdr:spPr>
        <a:xfrm>
          <a:off x="14401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101</xdr:row>
      <xdr:rowOff>80010</xdr:rowOff>
    </xdr:from>
    <xdr:to>
      <xdr:col>20</xdr:col>
      <xdr:colOff>529590</xdr:colOff>
      <xdr:row>102</xdr:row>
      <xdr:rowOff>167640</xdr:rowOff>
    </xdr:to>
    <xdr:sp macro="" textlink="">
      <xdr:nvSpPr>
        <xdr:cNvPr id="15031" name="テキスト ボックス 695"/>
        <xdr:cNvSpPr txBox="1"/>
      </xdr:nvSpPr>
      <xdr:spPr>
        <a:xfrm>
          <a:off x="13512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101</xdr:row>
      <xdr:rowOff>80010</xdr:rowOff>
    </xdr:from>
    <xdr:to>
      <xdr:col>19</xdr:col>
      <xdr:colOff>326390</xdr:colOff>
      <xdr:row>102</xdr:row>
      <xdr:rowOff>167640</xdr:rowOff>
    </xdr:to>
    <xdr:sp macro="" textlink="">
      <xdr:nvSpPr>
        <xdr:cNvPr id="15032" name="テキスト ボックス 696"/>
        <xdr:cNvSpPr txBox="1"/>
      </xdr:nvSpPr>
      <xdr:spPr>
        <a:xfrm>
          <a:off x="12623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93</xdr:row>
      <xdr:rowOff>163195</xdr:rowOff>
    </xdr:from>
    <xdr:to>
      <xdr:col>23</xdr:col>
      <xdr:colOff>568325</xdr:colOff>
      <xdr:row>94</xdr:row>
      <xdr:rowOff>93345</xdr:rowOff>
    </xdr:to>
    <xdr:sp macro="" textlink="">
      <xdr:nvSpPr>
        <xdr:cNvPr id="15033" name="円/楕円 697"/>
        <xdr:cNvSpPr/>
      </xdr:nvSpPr>
      <xdr:spPr>
        <a:xfrm>
          <a:off x="16268700" y="16108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568325</xdr:colOff>
      <xdr:row>93</xdr:row>
      <xdr:rowOff>14605</xdr:rowOff>
    </xdr:from>
    <xdr:to>
      <xdr:col>24</xdr:col>
      <xdr:colOff>481330</xdr:colOff>
      <xdr:row>94</xdr:row>
      <xdr:rowOff>102235</xdr:rowOff>
    </xdr:to>
    <xdr:sp macro="" textlink="">
      <xdr:nvSpPr>
        <xdr:cNvPr id="15034" name="公債費該当値テキスト"/>
        <xdr:cNvSpPr txBox="1"/>
      </xdr:nvSpPr>
      <xdr:spPr>
        <a:xfrm>
          <a:off x="16370300" y="1595945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171,236</a:t>
          </a:r>
        </a:p>
      </xdr:txBody>
    </xdr:sp>
    <xdr:clientData/>
  </xdr:twoCellAnchor>
  <xdr:twoCellAnchor>
    <xdr:from>
      <xdr:col>22</xdr:col>
      <xdr:colOff>314325</xdr:colOff>
      <xdr:row>93</xdr:row>
      <xdr:rowOff>147955</xdr:rowOff>
    </xdr:from>
    <xdr:to>
      <xdr:col>22</xdr:col>
      <xdr:colOff>415925</xdr:colOff>
      <xdr:row>94</xdr:row>
      <xdr:rowOff>78105</xdr:rowOff>
    </xdr:to>
    <xdr:sp macro="" textlink="">
      <xdr:nvSpPr>
        <xdr:cNvPr id="15035" name="円/楕円 699"/>
        <xdr:cNvSpPr/>
      </xdr:nvSpPr>
      <xdr:spPr>
        <a:xfrm>
          <a:off x="15430500" y="16092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22</xdr:col>
      <xdr:colOff>65405</xdr:colOff>
      <xdr:row>92</xdr:row>
      <xdr:rowOff>94615</xdr:rowOff>
    </xdr:from>
    <xdr:to>
      <xdr:col>22</xdr:col>
      <xdr:colOff>664210</xdr:colOff>
      <xdr:row>94</xdr:row>
      <xdr:rowOff>10795</xdr:rowOff>
    </xdr:to>
    <xdr:sp macro="" textlink="">
      <xdr:nvSpPr>
        <xdr:cNvPr id="15036" name="テキスト ボックス 700"/>
        <xdr:cNvSpPr txBox="1"/>
      </xdr:nvSpPr>
      <xdr:spPr>
        <a:xfrm>
          <a:off x="15181580" y="1586801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174,612</a:t>
          </a:r>
        </a:p>
      </xdr:txBody>
    </xdr:sp>
    <xdr:clientData/>
  </xdr:twoCellAnchor>
  <xdr:twoCellAnchor>
    <xdr:from>
      <xdr:col>21</xdr:col>
      <xdr:colOff>111125</xdr:colOff>
      <xdr:row>93</xdr:row>
      <xdr:rowOff>101600</xdr:rowOff>
    </xdr:from>
    <xdr:to>
      <xdr:col>21</xdr:col>
      <xdr:colOff>212725</xdr:colOff>
      <xdr:row>94</xdr:row>
      <xdr:rowOff>31750</xdr:rowOff>
    </xdr:to>
    <xdr:sp macro="" textlink="">
      <xdr:nvSpPr>
        <xdr:cNvPr id="15037" name="円/楕円 701"/>
        <xdr:cNvSpPr/>
      </xdr:nvSpPr>
      <xdr:spPr>
        <a:xfrm>
          <a:off x="14541500" y="16046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20</xdr:col>
      <xdr:colOff>548005</xdr:colOff>
      <xdr:row>92</xdr:row>
      <xdr:rowOff>48260</xdr:rowOff>
    </xdr:from>
    <xdr:to>
      <xdr:col>21</xdr:col>
      <xdr:colOff>460375</xdr:colOff>
      <xdr:row>93</xdr:row>
      <xdr:rowOff>135890</xdr:rowOff>
    </xdr:to>
    <xdr:sp macro="" textlink="">
      <xdr:nvSpPr>
        <xdr:cNvPr id="15038" name="テキスト ボックス 702"/>
        <xdr:cNvSpPr txBox="1"/>
      </xdr:nvSpPr>
      <xdr:spPr>
        <a:xfrm>
          <a:off x="14292580" y="1582166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184,718</a:t>
          </a:r>
        </a:p>
      </xdr:txBody>
    </xdr:sp>
    <xdr:clientData/>
  </xdr:twoCellAnchor>
  <xdr:twoCellAnchor>
    <xdr:from>
      <xdr:col>19</xdr:col>
      <xdr:colOff>593725</xdr:colOff>
      <xdr:row>93</xdr:row>
      <xdr:rowOff>66040</xdr:rowOff>
    </xdr:from>
    <xdr:to>
      <xdr:col>20</xdr:col>
      <xdr:colOff>9525</xdr:colOff>
      <xdr:row>93</xdr:row>
      <xdr:rowOff>167640</xdr:rowOff>
    </xdr:to>
    <xdr:sp macro="" textlink="">
      <xdr:nvSpPr>
        <xdr:cNvPr id="15039" name="円/楕円 703"/>
        <xdr:cNvSpPr/>
      </xdr:nvSpPr>
      <xdr:spPr>
        <a:xfrm>
          <a:off x="13652500" y="16010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19</xdr:col>
      <xdr:colOff>344805</xdr:colOff>
      <xdr:row>92</xdr:row>
      <xdr:rowOff>12700</xdr:rowOff>
    </xdr:from>
    <xdr:to>
      <xdr:col>20</xdr:col>
      <xdr:colOff>257175</xdr:colOff>
      <xdr:row>93</xdr:row>
      <xdr:rowOff>100330</xdr:rowOff>
    </xdr:to>
    <xdr:sp macro="" textlink="">
      <xdr:nvSpPr>
        <xdr:cNvPr id="15040" name="テキスト ボックス 704"/>
        <xdr:cNvSpPr txBox="1"/>
      </xdr:nvSpPr>
      <xdr:spPr>
        <a:xfrm>
          <a:off x="13403580" y="1578610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192,520</a:t>
          </a:r>
        </a:p>
      </xdr:txBody>
    </xdr:sp>
    <xdr:clientData/>
  </xdr:twoCellAnchor>
  <xdr:twoCellAnchor>
    <xdr:from>
      <xdr:col>18</xdr:col>
      <xdr:colOff>390525</xdr:colOff>
      <xdr:row>93</xdr:row>
      <xdr:rowOff>20320</xdr:rowOff>
    </xdr:from>
    <xdr:to>
      <xdr:col>18</xdr:col>
      <xdr:colOff>492125</xdr:colOff>
      <xdr:row>93</xdr:row>
      <xdr:rowOff>121920</xdr:rowOff>
    </xdr:to>
    <xdr:sp macro="" textlink="">
      <xdr:nvSpPr>
        <xdr:cNvPr id="15041" name="円/楕円 705"/>
        <xdr:cNvSpPr/>
      </xdr:nvSpPr>
      <xdr:spPr>
        <a:xfrm>
          <a:off x="12763500" y="15965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141605</xdr:colOff>
      <xdr:row>91</xdr:row>
      <xdr:rowOff>138430</xdr:rowOff>
    </xdr:from>
    <xdr:to>
      <xdr:col>19</xdr:col>
      <xdr:colOff>54610</xdr:colOff>
      <xdr:row>93</xdr:row>
      <xdr:rowOff>54610</xdr:rowOff>
    </xdr:to>
    <xdr:sp macro="" textlink="">
      <xdr:nvSpPr>
        <xdr:cNvPr id="15042" name="テキスト ボックス 706"/>
        <xdr:cNvSpPr txBox="1"/>
      </xdr:nvSpPr>
      <xdr:spPr>
        <a:xfrm>
          <a:off x="12514580" y="1574038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202,533</a:t>
          </a:r>
        </a:p>
      </xdr:txBody>
    </xdr:sp>
    <xdr:clientData/>
  </xdr:twoCellAnchor>
  <xdr:twoCellAnchor>
    <xdr:from>
      <xdr:col>26</xdr:col>
      <xdr:colOff>428625</xdr:colOff>
      <xdr:row>23</xdr:row>
      <xdr:rowOff>57150</xdr:rowOff>
    </xdr:from>
    <xdr:to>
      <xdr:col>33</xdr:col>
      <xdr:colOff>314325</xdr:colOff>
      <xdr:row>25</xdr:row>
      <xdr:rowOff>31750</xdr:rowOff>
    </xdr:to>
    <xdr:sp macro="" textlink="">
      <xdr:nvSpPr>
        <xdr:cNvPr id="15043" name="正方形/長方形 70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15044" name="正方形/長方形 708"/>
        <xdr:cNvSpPr/>
      </xdr:nvSpPr>
      <xdr:spPr>
        <a:xfrm>
          <a:off x="1841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15045" name="正方形/長方形 709"/>
        <xdr:cNvSpPr/>
      </xdr:nvSpPr>
      <xdr:spPr>
        <a:xfrm>
          <a:off x="1841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8/107</a:t>
          </a: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15046" name="正方形/長方形 710"/>
        <xdr:cNvSpPr/>
      </xdr:nvSpPr>
      <xdr:spPr>
        <a:xfrm>
          <a:off x="194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15047" name="正方形/長方形 711"/>
        <xdr:cNvSpPr/>
      </xdr:nvSpPr>
      <xdr:spPr>
        <a:xfrm>
          <a:off x="194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1,127</a:t>
          </a: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15048" name="正方形/長方形 712"/>
        <xdr:cNvSpPr/>
      </xdr:nvSpPr>
      <xdr:spPr>
        <a:xfrm>
          <a:off x="20574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15049" name="正方形/長方形 713"/>
        <xdr:cNvSpPr/>
      </xdr:nvSpPr>
      <xdr:spPr>
        <a:xfrm>
          <a:off x="20574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0</a:t>
          </a: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15050" name="正方形/長方形 714"/>
        <xdr:cNvSpPr/>
      </xdr:nvSpPr>
      <xdr:spPr>
        <a:xfrm>
          <a:off x="18288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27</xdr:row>
      <xdr:rowOff>6350</xdr:rowOff>
    </xdr:from>
    <xdr:to>
      <xdr:col>27</xdr:col>
      <xdr:colOff>54610</xdr:colOff>
      <xdr:row>28</xdr:row>
      <xdr:rowOff>59690</xdr:rowOff>
    </xdr:to>
    <xdr:sp macro="" textlink="">
      <xdr:nvSpPr>
        <xdr:cNvPr id="15051" name="テキスト ボックス 715"/>
        <xdr:cNvSpPr txBox="1"/>
      </xdr:nvSpPr>
      <xdr:spPr>
        <a:xfrm>
          <a:off x="18249900" y="4635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41</xdr:row>
      <xdr:rowOff>82550</xdr:rowOff>
    </xdr:from>
    <xdr:to>
      <xdr:col>33</xdr:col>
      <xdr:colOff>314325</xdr:colOff>
      <xdr:row>41</xdr:row>
      <xdr:rowOff>82550</xdr:rowOff>
    </xdr:to>
    <xdr:cxnSp macro="">
      <xdr:nvCxnSpPr>
        <xdr:cNvPr id="15052" name="直線コネクタ 716"/>
        <xdr:cNvCxnSpPr/>
      </xdr:nvCxnSpPr>
      <xdr:spPr>
        <a:xfrm>
          <a:off x="18288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15053" name="直線コネクタ 717"/>
        <xdr:cNvCxnSpPr/>
      </xdr:nvCxnSpPr>
      <xdr:spPr>
        <a:xfrm>
          <a:off x="18288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37</xdr:row>
      <xdr:rowOff>168910</xdr:rowOff>
    </xdr:from>
    <xdr:to>
      <xdr:col>26</xdr:col>
      <xdr:colOff>427990</xdr:colOff>
      <xdr:row>39</xdr:row>
      <xdr:rowOff>84455</xdr:rowOff>
    </xdr:to>
    <xdr:sp macro="" textlink="">
      <xdr:nvSpPr>
        <xdr:cNvPr id="15054" name="テキスト ボックス 718"/>
        <xdr:cNvSpPr txBox="1"/>
      </xdr:nvSpPr>
      <xdr:spPr>
        <a:xfrm>
          <a:off x="18039080" y="6512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36</xdr:row>
      <xdr:rowOff>25400</xdr:rowOff>
    </xdr:from>
    <xdr:to>
      <xdr:col>33</xdr:col>
      <xdr:colOff>314325</xdr:colOff>
      <xdr:row>36</xdr:row>
      <xdr:rowOff>25400</xdr:rowOff>
    </xdr:to>
    <xdr:cxnSp macro="">
      <xdr:nvCxnSpPr>
        <xdr:cNvPr id="15055" name="直線コネクタ 719"/>
        <xdr:cNvCxnSpPr/>
      </xdr:nvCxnSpPr>
      <xdr:spPr>
        <a:xfrm>
          <a:off x="18288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35</xdr:row>
      <xdr:rowOff>54610</xdr:rowOff>
    </xdr:from>
    <xdr:to>
      <xdr:col>26</xdr:col>
      <xdr:colOff>427990</xdr:colOff>
      <xdr:row>36</xdr:row>
      <xdr:rowOff>141605</xdr:rowOff>
    </xdr:to>
    <xdr:sp macro="" textlink="">
      <xdr:nvSpPr>
        <xdr:cNvPr id="15056" name="テキスト ボックス 720"/>
        <xdr:cNvSpPr txBox="1"/>
      </xdr:nvSpPr>
      <xdr:spPr>
        <a:xfrm>
          <a:off x="17820640" y="60553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26</xdr:col>
      <xdr:colOff>428625</xdr:colOff>
      <xdr:row>33</xdr:row>
      <xdr:rowOff>82550</xdr:rowOff>
    </xdr:from>
    <xdr:to>
      <xdr:col>33</xdr:col>
      <xdr:colOff>314325</xdr:colOff>
      <xdr:row>33</xdr:row>
      <xdr:rowOff>82550</xdr:rowOff>
    </xdr:to>
    <xdr:cxnSp macro="">
      <xdr:nvCxnSpPr>
        <xdr:cNvPr id="15057" name="直線コネクタ 721"/>
        <xdr:cNvCxnSpPr/>
      </xdr:nvCxnSpPr>
      <xdr:spPr>
        <a:xfrm>
          <a:off x="18288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32</xdr:row>
      <xdr:rowOff>111760</xdr:rowOff>
    </xdr:from>
    <xdr:to>
      <xdr:col>26</xdr:col>
      <xdr:colOff>427990</xdr:colOff>
      <xdr:row>34</xdr:row>
      <xdr:rowOff>27305</xdr:rowOff>
    </xdr:to>
    <xdr:sp macro="" textlink="">
      <xdr:nvSpPr>
        <xdr:cNvPr id="15058" name="テキスト ボックス 722"/>
        <xdr:cNvSpPr txBox="1"/>
      </xdr:nvSpPr>
      <xdr:spPr>
        <a:xfrm>
          <a:off x="17820640" y="55981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2,000</a:t>
          </a:r>
        </a:p>
      </xdr:txBody>
    </xdr:sp>
    <xdr:clientData/>
  </xdr:twoCellAnchor>
  <xdr:twoCellAnchor>
    <xdr:from>
      <xdr:col>26</xdr:col>
      <xdr:colOff>428625</xdr:colOff>
      <xdr:row>30</xdr:row>
      <xdr:rowOff>139700</xdr:rowOff>
    </xdr:from>
    <xdr:to>
      <xdr:col>33</xdr:col>
      <xdr:colOff>314325</xdr:colOff>
      <xdr:row>30</xdr:row>
      <xdr:rowOff>139700</xdr:rowOff>
    </xdr:to>
    <xdr:cxnSp macro="">
      <xdr:nvCxnSpPr>
        <xdr:cNvPr id="15059" name="直線コネクタ 723"/>
        <xdr:cNvCxnSpPr/>
      </xdr:nvCxnSpPr>
      <xdr:spPr>
        <a:xfrm>
          <a:off x="18288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29</xdr:row>
      <xdr:rowOff>168910</xdr:rowOff>
    </xdr:from>
    <xdr:to>
      <xdr:col>26</xdr:col>
      <xdr:colOff>427990</xdr:colOff>
      <xdr:row>31</xdr:row>
      <xdr:rowOff>84455</xdr:rowOff>
    </xdr:to>
    <xdr:sp macro="" textlink="">
      <xdr:nvSpPr>
        <xdr:cNvPr id="15060" name="テキスト ボックス 724"/>
        <xdr:cNvSpPr txBox="1"/>
      </xdr:nvSpPr>
      <xdr:spPr>
        <a:xfrm>
          <a:off x="17820640" y="51409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3,000</a:t>
          </a:r>
        </a:p>
      </xdr:txBody>
    </xdr:sp>
    <xdr:clientData/>
  </xdr:twoCellAnchor>
  <xdr:twoCellAnchor>
    <xdr:from>
      <xdr:col>26</xdr:col>
      <xdr:colOff>428625</xdr:colOff>
      <xdr:row>28</xdr:row>
      <xdr:rowOff>25400</xdr:rowOff>
    </xdr:from>
    <xdr:to>
      <xdr:col>33</xdr:col>
      <xdr:colOff>314325</xdr:colOff>
      <xdr:row>28</xdr:row>
      <xdr:rowOff>25400</xdr:rowOff>
    </xdr:to>
    <xdr:cxnSp macro="">
      <xdr:nvCxnSpPr>
        <xdr:cNvPr id="15061" name="直線コネクタ 725"/>
        <xdr:cNvCxnSpPr/>
      </xdr:nvCxnSpPr>
      <xdr:spPr>
        <a:xfrm>
          <a:off x="18288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27</xdr:row>
      <xdr:rowOff>54610</xdr:rowOff>
    </xdr:from>
    <xdr:to>
      <xdr:col>26</xdr:col>
      <xdr:colOff>427990</xdr:colOff>
      <xdr:row>28</xdr:row>
      <xdr:rowOff>141605</xdr:rowOff>
    </xdr:to>
    <xdr:sp macro="" textlink="">
      <xdr:nvSpPr>
        <xdr:cNvPr id="15062" name="テキスト ボックス 726"/>
        <xdr:cNvSpPr txBox="1"/>
      </xdr:nvSpPr>
      <xdr:spPr>
        <a:xfrm>
          <a:off x="17820640" y="46837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4,000</a:t>
          </a: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15063" name="諸支出金グラフ枠"/>
        <xdr:cNvSpPr/>
      </xdr:nvSpPr>
      <xdr:spPr>
        <a:xfrm>
          <a:off x="18288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185420</xdr:colOff>
      <xdr:row>30</xdr:row>
      <xdr:rowOff>98425</xdr:rowOff>
    </xdr:from>
    <xdr:to>
      <xdr:col>32</xdr:col>
      <xdr:colOff>186055</xdr:colOff>
      <xdr:row>38</xdr:row>
      <xdr:rowOff>139700</xdr:rowOff>
    </xdr:to>
    <xdr:cxnSp macro="">
      <xdr:nvCxnSpPr>
        <xdr:cNvPr id="15064" name="直線コネクタ 728"/>
        <xdr:cNvCxnSpPr/>
      </xdr:nvCxnSpPr>
      <xdr:spPr>
        <a:xfrm flipV="1">
          <a:off x="22159595" y="5241925"/>
          <a:ext cx="635" cy="141287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38</xdr:row>
      <xdr:rowOff>158750</xdr:rowOff>
    </xdr:from>
    <xdr:to>
      <xdr:col>32</xdr:col>
      <xdr:colOff>487680</xdr:colOff>
      <xdr:row>40</xdr:row>
      <xdr:rowOff>74930</xdr:rowOff>
    </xdr:to>
    <xdr:sp macro="" textlink="">
      <xdr:nvSpPr>
        <xdr:cNvPr id="15065" name="諸支出金最小値テキスト"/>
        <xdr:cNvSpPr txBox="1"/>
      </xdr:nvSpPr>
      <xdr:spPr>
        <a:xfrm>
          <a:off x="22212300" y="667385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38</xdr:row>
      <xdr:rowOff>139700</xdr:rowOff>
    </xdr:from>
    <xdr:to>
      <xdr:col>32</xdr:col>
      <xdr:colOff>276225</xdr:colOff>
      <xdr:row>38</xdr:row>
      <xdr:rowOff>139700</xdr:rowOff>
    </xdr:to>
    <xdr:cxnSp macro="">
      <xdr:nvCxnSpPr>
        <xdr:cNvPr id="15066" name="直線コネクタ 730"/>
        <xdr:cNvCxnSpPr/>
      </xdr:nvCxnSpPr>
      <xdr:spPr>
        <a:xfrm>
          <a:off x="22072600" y="6654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29</xdr:row>
      <xdr:rowOff>45085</xdr:rowOff>
    </xdr:from>
    <xdr:to>
      <xdr:col>33</xdr:col>
      <xdr:colOff>21590</xdr:colOff>
      <xdr:row>30</xdr:row>
      <xdr:rowOff>132080</xdr:rowOff>
    </xdr:to>
    <xdr:sp macro="" textlink="">
      <xdr:nvSpPr>
        <xdr:cNvPr id="15067" name="諸支出金最大値テキスト"/>
        <xdr:cNvSpPr txBox="1"/>
      </xdr:nvSpPr>
      <xdr:spPr>
        <a:xfrm>
          <a:off x="22212300" y="501713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3,090</a:t>
          </a:r>
        </a:p>
      </xdr:txBody>
    </xdr:sp>
    <xdr:clientData/>
  </xdr:twoCellAnchor>
  <xdr:twoCellAnchor>
    <xdr:from>
      <xdr:col>32</xdr:col>
      <xdr:colOff>98425</xdr:colOff>
      <xdr:row>30</xdr:row>
      <xdr:rowOff>98425</xdr:rowOff>
    </xdr:from>
    <xdr:to>
      <xdr:col>32</xdr:col>
      <xdr:colOff>276225</xdr:colOff>
      <xdr:row>30</xdr:row>
      <xdr:rowOff>98425</xdr:rowOff>
    </xdr:to>
    <xdr:cxnSp macro="">
      <xdr:nvCxnSpPr>
        <xdr:cNvPr id="15068" name="直線コネクタ 732"/>
        <xdr:cNvCxnSpPr/>
      </xdr:nvCxnSpPr>
      <xdr:spPr>
        <a:xfrm>
          <a:off x="22072600" y="52419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139700</xdr:rowOff>
    </xdr:from>
    <xdr:to>
      <xdr:col>32</xdr:col>
      <xdr:colOff>187325</xdr:colOff>
      <xdr:row>38</xdr:row>
      <xdr:rowOff>139700</xdr:rowOff>
    </xdr:to>
    <xdr:cxnSp macro="">
      <xdr:nvCxnSpPr>
        <xdr:cNvPr id="15069" name="直線コネクタ 733"/>
        <xdr:cNvCxnSpPr/>
      </xdr:nvCxnSpPr>
      <xdr:spPr>
        <a:xfrm>
          <a:off x="21323300" y="66548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37</xdr:row>
      <xdr:rowOff>76200</xdr:rowOff>
    </xdr:from>
    <xdr:to>
      <xdr:col>32</xdr:col>
      <xdr:colOff>551180</xdr:colOff>
      <xdr:row>38</xdr:row>
      <xdr:rowOff>163195</xdr:rowOff>
    </xdr:to>
    <xdr:sp macro="" textlink="">
      <xdr:nvSpPr>
        <xdr:cNvPr id="15070" name="諸支出金平均値テキスト"/>
        <xdr:cNvSpPr txBox="1"/>
      </xdr:nvSpPr>
      <xdr:spPr>
        <a:xfrm>
          <a:off x="22212300" y="6419850"/>
          <a:ext cx="31305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78</a:t>
          </a:r>
        </a:p>
      </xdr:txBody>
    </xdr:sp>
    <xdr:clientData/>
  </xdr:twoCellAnchor>
  <xdr:twoCellAnchor>
    <xdr:from>
      <xdr:col>32</xdr:col>
      <xdr:colOff>136525</xdr:colOff>
      <xdr:row>38</xdr:row>
      <xdr:rowOff>53340</xdr:rowOff>
    </xdr:from>
    <xdr:to>
      <xdr:col>32</xdr:col>
      <xdr:colOff>238125</xdr:colOff>
      <xdr:row>38</xdr:row>
      <xdr:rowOff>154940</xdr:rowOff>
    </xdr:to>
    <xdr:sp macro="" textlink="">
      <xdr:nvSpPr>
        <xdr:cNvPr id="15071" name="フローチャート : 判断 735"/>
        <xdr:cNvSpPr/>
      </xdr:nvSpPr>
      <xdr:spPr>
        <a:xfrm>
          <a:off x="22110700" y="6568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517525</xdr:colOff>
      <xdr:row>38</xdr:row>
      <xdr:rowOff>139700</xdr:rowOff>
    </xdr:from>
    <xdr:to>
      <xdr:col>31</xdr:col>
      <xdr:colOff>34925</xdr:colOff>
      <xdr:row>38</xdr:row>
      <xdr:rowOff>139700</xdr:rowOff>
    </xdr:to>
    <xdr:cxnSp macro="">
      <xdr:nvCxnSpPr>
        <xdr:cNvPr id="15072" name="直線コネクタ 736"/>
        <xdr:cNvCxnSpPr/>
      </xdr:nvCxnSpPr>
      <xdr:spPr>
        <a:xfrm>
          <a:off x="20434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20955</xdr:rowOff>
    </xdr:from>
    <xdr:to>
      <xdr:col>31</xdr:col>
      <xdr:colOff>85725</xdr:colOff>
      <xdr:row>38</xdr:row>
      <xdr:rowOff>122555</xdr:rowOff>
    </xdr:to>
    <xdr:sp macro="" textlink="">
      <xdr:nvSpPr>
        <xdr:cNvPr id="15073" name="フローチャート : 判断 737"/>
        <xdr:cNvSpPr/>
      </xdr:nvSpPr>
      <xdr:spPr>
        <a:xfrm>
          <a:off x="21272500" y="6536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531495</xdr:colOff>
      <xdr:row>36</xdr:row>
      <xdr:rowOff>139065</xdr:rowOff>
    </xdr:from>
    <xdr:to>
      <xdr:col>31</xdr:col>
      <xdr:colOff>224155</xdr:colOff>
      <xdr:row>38</xdr:row>
      <xdr:rowOff>55245</xdr:rowOff>
    </xdr:to>
    <xdr:sp macro="" textlink="">
      <xdr:nvSpPr>
        <xdr:cNvPr id="15074" name="テキスト ボックス 738"/>
        <xdr:cNvSpPr txBox="1"/>
      </xdr:nvSpPr>
      <xdr:spPr>
        <a:xfrm>
          <a:off x="21134070" y="6311265"/>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148</a:t>
          </a:r>
        </a:p>
      </xdr:txBody>
    </xdr:sp>
    <xdr:clientData/>
  </xdr:twoCellAnchor>
  <xdr:twoCellAnchor>
    <xdr:from>
      <xdr:col>28</xdr:col>
      <xdr:colOff>314325</xdr:colOff>
      <xdr:row>38</xdr:row>
      <xdr:rowOff>139700</xdr:rowOff>
    </xdr:from>
    <xdr:to>
      <xdr:col>29</xdr:col>
      <xdr:colOff>517525</xdr:colOff>
      <xdr:row>38</xdr:row>
      <xdr:rowOff>139700</xdr:rowOff>
    </xdr:to>
    <xdr:cxnSp macro="">
      <xdr:nvCxnSpPr>
        <xdr:cNvPr id="15075" name="直線コネクタ 739"/>
        <xdr:cNvCxnSpPr/>
      </xdr:nvCxnSpPr>
      <xdr:spPr>
        <a:xfrm>
          <a:off x="19545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17780</xdr:rowOff>
    </xdr:from>
    <xdr:to>
      <xdr:col>29</xdr:col>
      <xdr:colOff>568325</xdr:colOff>
      <xdr:row>38</xdr:row>
      <xdr:rowOff>119380</xdr:rowOff>
    </xdr:to>
    <xdr:sp macro="" textlink="">
      <xdr:nvSpPr>
        <xdr:cNvPr id="15076" name="フローチャート : 判断 740"/>
        <xdr:cNvSpPr/>
      </xdr:nvSpPr>
      <xdr:spPr>
        <a:xfrm>
          <a:off x="20383500" y="6532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328295</xdr:colOff>
      <xdr:row>36</xdr:row>
      <xdr:rowOff>135890</xdr:rowOff>
    </xdr:from>
    <xdr:to>
      <xdr:col>30</xdr:col>
      <xdr:colOff>20955</xdr:colOff>
      <xdr:row>38</xdr:row>
      <xdr:rowOff>52070</xdr:rowOff>
    </xdr:to>
    <xdr:sp macro="" textlink="">
      <xdr:nvSpPr>
        <xdr:cNvPr id="15077" name="テキスト ボックス 741"/>
        <xdr:cNvSpPr txBox="1"/>
      </xdr:nvSpPr>
      <xdr:spPr>
        <a:xfrm>
          <a:off x="20245070" y="6308090"/>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155</a:t>
          </a:r>
        </a:p>
      </xdr:txBody>
    </xdr:sp>
    <xdr:clientData/>
  </xdr:twoCellAnchor>
  <xdr:twoCellAnchor>
    <xdr:from>
      <xdr:col>27</xdr:col>
      <xdr:colOff>111125</xdr:colOff>
      <xdr:row>38</xdr:row>
      <xdr:rowOff>139700</xdr:rowOff>
    </xdr:from>
    <xdr:to>
      <xdr:col>28</xdr:col>
      <xdr:colOff>314325</xdr:colOff>
      <xdr:row>38</xdr:row>
      <xdr:rowOff>139700</xdr:rowOff>
    </xdr:to>
    <xdr:cxnSp macro="">
      <xdr:nvCxnSpPr>
        <xdr:cNvPr id="15078" name="直線コネクタ 742"/>
        <xdr:cNvCxnSpPr/>
      </xdr:nvCxnSpPr>
      <xdr:spPr>
        <a:xfrm>
          <a:off x="18656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44450</xdr:rowOff>
    </xdr:from>
    <xdr:to>
      <xdr:col>28</xdr:col>
      <xdr:colOff>365125</xdr:colOff>
      <xdr:row>38</xdr:row>
      <xdr:rowOff>146050</xdr:rowOff>
    </xdr:to>
    <xdr:sp macro="" textlink="">
      <xdr:nvSpPr>
        <xdr:cNvPr id="15079" name="フローチャート : 判断 743"/>
        <xdr:cNvSpPr/>
      </xdr:nvSpPr>
      <xdr:spPr>
        <a:xfrm>
          <a:off x="19494500" y="6559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157480</xdr:colOff>
      <xdr:row>36</xdr:row>
      <xdr:rowOff>162560</xdr:rowOff>
    </xdr:from>
    <xdr:to>
      <xdr:col>28</xdr:col>
      <xdr:colOff>471170</xdr:colOff>
      <xdr:row>38</xdr:row>
      <xdr:rowOff>78740</xdr:rowOff>
    </xdr:to>
    <xdr:sp macro="" textlink="">
      <xdr:nvSpPr>
        <xdr:cNvPr id="15080" name="テキスト ボックス 744"/>
        <xdr:cNvSpPr txBox="1"/>
      </xdr:nvSpPr>
      <xdr:spPr>
        <a:xfrm>
          <a:off x="19388455" y="6334760"/>
          <a:ext cx="3136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97</a:t>
          </a:r>
        </a:p>
      </xdr:txBody>
    </xdr:sp>
    <xdr:clientData/>
  </xdr:twoCellAnchor>
  <xdr:twoCellAnchor>
    <xdr:from>
      <xdr:col>27</xdr:col>
      <xdr:colOff>60325</xdr:colOff>
      <xdr:row>37</xdr:row>
      <xdr:rowOff>140335</xdr:rowOff>
    </xdr:from>
    <xdr:to>
      <xdr:col>27</xdr:col>
      <xdr:colOff>161925</xdr:colOff>
      <xdr:row>38</xdr:row>
      <xdr:rowOff>70485</xdr:rowOff>
    </xdr:to>
    <xdr:sp macro="" textlink="">
      <xdr:nvSpPr>
        <xdr:cNvPr id="15081" name="フローチャート : 判断 745"/>
        <xdr:cNvSpPr/>
      </xdr:nvSpPr>
      <xdr:spPr>
        <a:xfrm>
          <a:off x="18605500" y="648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607060</xdr:colOff>
      <xdr:row>36</xdr:row>
      <xdr:rowOff>86995</xdr:rowOff>
    </xdr:from>
    <xdr:to>
      <xdr:col>27</xdr:col>
      <xdr:colOff>299720</xdr:colOff>
      <xdr:row>38</xdr:row>
      <xdr:rowOff>2540</xdr:rowOff>
    </xdr:to>
    <xdr:sp macro="" textlink="">
      <xdr:nvSpPr>
        <xdr:cNvPr id="15082" name="テキスト ボックス 746"/>
        <xdr:cNvSpPr txBox="1"/>
      </xdr:nvSpPr>
      <xdr:spPr>
        <a:xfrm>
          <a:off x="18466435" y="6259195"/>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263</a:t>
          </a:r>
        </a:p>
      </xdr:txBody>
    </xdr:sp>
    <xdr:clientData/>
  </xdr:twoCellAnchor>
  <xdr:twoCellAnchor editAs="oneCell">
    <xdr:from>
      <xdr:col>31</xdr:col>
      <xdr:colOff>682625</xdr:colOff>
      <xdr:row>41</xdr:row>
      <xdr:rowOff>80010</xdr:rowOff>
    </xdr:from>
    <xdr:to>
      <xdr:col>33</xdr:col>
      <xdr:colOff>72390</xdr:colOff>
      <xdr:row>42</xdr:row>
      <xdr:rowOff>167640</xdr:rowOff>
    </xdr:to>
    <xdr:sp macro="" textlink="">
      <xdr:nvSpPr>
        <xdr:cNvPr id="15083" name="テキスト ボックス 747"/>
        <xdr:cNvSpPr txBox="1"/>
      </xdr:nvSpPr>
      <xdr:spPr>
        <a:xfrm>
          <a:off x="21971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41</xdr:row>
      <xdr:rowOff>80010</xdr:rowOff>
    </xdr:from>
    <xdr:to>
      <xdr:col>31</xdr:col>
      <xdr:colOff>606425</xdr:colOff>
      <xdr:row>42</xdr:row>
      <xdr:rowOff>167640</xdr:rowOff>
    </xdr:to>
    <xdr:sp macro="" textlink="">
      <xdr:nvSpPr>
        <xdr:cNvPr id="15084" name="テキスト ボックス 748"/>
        <xdr:cNvSpPr txBox="1"/>
      </xdr:nvSpPr>
      <xdr:spPr>
        <a:xfrm>
          <a:off x="2113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41</xdr:row>
      <xdr:rowOff>80010</xdr:rowOff>
    </xdr:from>
    <xdr:to>
      <xdr:col>30</xdr:col>
      <xdr:colOff>402590</xdr:colOff>
      <xdr:row>42</xdr:row>
      <xdr:rowOff>167640</xdr:rowOff>
    </xdr:to>
    <xdr:sp macro="" textlink="">
      <xdr:nvSpPr>
        <xdr:cNvPr id="15085" name="テキスト ボックス 749"/>
        <xdr:cNvSpPr txBox="1"/>
      </xdr:nvSpPr>
      <xdr:spPr>
        <a:xfrm>
          <a:off x="20243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41</xdr:row>
      <xdr:rowOff>80010</xdr:rowOff>
    </xdr:from>
    <xdr:to>
      <xdr:col>29</xdr:col>
      <xdr:colOff>200025</xdr:colOff>
      <xdr:row>42</xdr:row>
      <xdr:rowOff>167640</xdr:rowOff>
    </xdr:to>
    <xdr:sp macro="" textlink="">
      <xdr:nvSpPr>
        <xdr:cNvPr id="15086" name="テキスト ボックス 750"/>
        <xdr:cNvSpPr txBox="1"/>
      </xdr:nvSpPr>
      <xdr:spPr>
        <a:xfrm>
          <a:off x="19354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41</xdr:row>
      <xdr:rowOff>80010</xdr:rowOff>
    </xdr:from>
    <xdr:to>
      <xdr:col>27</xdr:col>
      <xdr:colOff>682625</xdr:colOff>
      <xdr:row>42</xdr:row>
      <xdr:rowOff>167640</xdr:rowOff>
    </xdr:to>
    <xdr:sp macro="" textlink="">
      <xdr:nvSpPr>
        <xdr:cNvPr id="15087" name="テキスト ボックス 751"/>
        <xdr:cNvSpPr txBox="1"/>
      </xdr:nvSpPr>
      <xdr:spPr>
        <a:xfrm>
          <a:off x="18465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38</xdr:row>
      <xdr:rowOff>88900</xdr:rowOff>
    </xdr:from>
    <xdr:to>
      <xdr:col>32</xdr:col>
      <xdr:colOff>238125</xdr:colOff>
      <xdr:row>39</xdr:row>
      <xdr:rowOff>19050</xdr:rowOff>
    </xdr:to>
    <xdr:sp macro="" textlink="">
      <xdr:nvSpPr>
        <xdr:cNvPr id="15088" name="円/楕円 752"/>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238125</xdr:colOff>
      <xdr:row>38</xdr:row>
      <xdr:rowOff>31750</xdr:rowOff>
    </xdr:from>
    <xdr:to>
      <xdr:col>32</xdr:col>
      <xdr:colOff>487680</xdr:colOff>
      <xdr:row>39</xdr:row>
      <xdr:rowOff>118745</xdr:rowOff>
    </xdr:to>
    <xdr:sp macro="" textlink="">
      <xdr:nvSpPr>
        <xdr:cNvPr id="15089" name="諸支出金該当値テキスト"/>
        <xdr:cNvSpPr txBox="1"/>
      </xdr:nvSpPr>
      <xdr:spPr>
        <a:xfrm>
          <a:off x="22212300" y="654685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30</xdr:col>
      <xdr:colOff>669925</xdr:colOff>
      <xdr:row>38</xdr:row>
      <xdr:rowOff>88900</xdr:rowOff>
    </xdr:from>
    <xdr:to>
      <xdr:col>31</xdr:col>
      <xdr:colOff>85725</xdr:colOff>
      <xdr:row>39</xdr:row>
      <xdr:rowOff>19050</xdr:rowOff>
    </xdr:to>
    <xdr:sp macro="" textlink="">
      <xdr:nvSpPr>
        <xdr:cNvPr id="15090" name="円/楕円 754"/>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39</xdr:row>
      <xdr:rowOff>10160</xdr:rowOff>
    </xdr:from>
    <xdr:to>
      <xdr:col>31</xdr:col>
      <xdr:colOff>159385</xdr:colOff>
      <xdr:row>40</xdr:row>
      <xdr:rowOff>97790</xdr:rowOff>
    </xdr:to>
    <xdr:sp macro="" textlink="">
      <xdr:nvSpPr>
        <xdr:cNvPr id="15091" name="テキスト ボックス 755"/>
        <xdr:cNvSpPr txBox="1"/>
      </xdr:nvSpPr>
      <xdr:spPr>
        <a:xfrm>
          <a:off x="21198840" y="6696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29</xdr:col>
      <xdr:colOff>466725</xdr:colOff>
      <xdr:row>38</xdr:row>
      <xdr:rowOff>88900</xdr:rowOff>
    </xdr:from>
    <xdr:to>
      <xdr:col>29</xdr:col>
      <xdr:colOff>568325</xdr:colOff>
      <xdr:row>39</xdr:row>
      <xdr:rowOff>19050</xdr:rowOff>
    </xdr:to>
    <xdr:sp macro="" textlink="">
      <xdr:nvSpPr>
        <xdr:cNvPr id="15092" name="円/楕円 756"/>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39</xdr:row>
      <xdr:rowOff>10160</xdr:rowOff>
    </xdr:from>
    <xdr:to>
      <xdr:col>29</xdr:col>
      <xdr:colOff>641985</xdr:colOff>
      <xdr:row>40</xdr:row>
      <xdr:rowOff>97790</xdr:rowOff>
    </xdr:to>
    <xdr:sp macro="" textlink="">
      <xdr:nvSpPr>
        <xdr:cNvPr id="15093" name="テキスト ボックス 757"/>
        <xdr:cNvSpPr txBox="1"/>
      </xdr:nvSpPr>
      <xdr:spPr>
        <a:xfrm>
          <a:off x="20309840" y="6696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28</xdr:col>
      <xdr:colOff>263525</xdr:colOff>
      <xdr:row>38</xdr:row>
      <xdr:rowOff>88900</xdr:rowOff>
    </xdr:from>
    <xdr:to>
      <xdr:col>28</xdr:col>
      <xdr:colOff>365125</xdr:colOff>
      <xdr:row>39</xdr:row>
      <xdr:rowOff>19050</xdr:rowOff>
    </xdr:to>
    <xdr:sp macro="" textlink="">
      <xdr:nvSpPr>
        <xdr:cNvPr id="15094" name="円/楕円 758"/>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189865</xdr:colOff>
      <xdr:row>39</xdr:row>
      <xdr:rowOff>10160</xdr:rowOff>
    </xdr:from>
    <xdr:to>
      <xdr:col>28</xdr:col>
      <xdr:colOff>438785</xdr:colOff>
      <xdr:row>40</xdr:row>
      <xdr:rowOff>97790</xdr:rowOff>
    </xdr:to>
    <xdr:sp macro="" textlink="">
      <xdr:nvSpPr>
        <xdr:cNvPr id="15095" name="テキスト ボックス 759"/>
        <xdr:cNvSpPr txBox="1"/>
      </xdr:nvSpPr>
      <xdr:spPr>
        <a:xfrm>
          <a:off x="19420840" y="6696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27</xdr:col>
      <xdr:colOff>60325</xdr:colOff>
      <xdr:row>38</xdr:row>
      <xdr:rowOff>88900</xdr:rowOff>
    </xdr:from>
    <xdr:to>
      <xdr:col>27</xdr:col>
      <xdr:colOff>161925</xdr:colOff>
      <xdr:row>39</xdr:row>
      <xdr:rowOff>19050</xdr:rowOff>
    </xdr:to>
    <xdr:sp macro="" textlink="">
      <xdr:nvSpPr>
        <xdr:cNvPr id="15096" name="円/楕円 760"/>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672465</xdr:colOff>
      <xdr:row>39</xdr:row>
      <xdr:rowOff>10160</xdr:rowOff>
    </xdr:from>
    <xdr:to>
      <xdr:col>27</xdr:col>
      <xdr:colOff>235585</xdr:colOff>
      <xdr:row>40</xdr:row>
      <xdr:rowOff>97790</xdr:rowOff>
    </xdr:to>
    <xdr:sp macro="" textlink="">
      <xdr:nvSpPr>
        <xdr:cNvPr id="15097" name="テキスト ボックス 761"/>
        <xdr:cNvSpPr txBox="1"/>
      </xdr:nvSpPr>
      <xdr:spPr>
        <a:xfrm>
          <a:off x="18531840" y="6696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26</xdr:col>
      <xdr:colOff>428625</xdr:colOff>
      <xdr:row>43</xdr:row>
      <xdr:rowOff>57150</xdr:rowOff>
    </xdr:from>
    <xdr:to>
      <xdr:col>33</xdr:col>
      <xdr:colOff>314325</xdr:colOff>
      <xdr:row>45</xdr:row>
      <xdr:rowOff>31750</xdr:rowOff>
    </xdr:to>
    <xdr:sp macro="" textlink="">
      <xdr:nvSpPr>
        <xdr:cNvPr id="15098" name="正方形/長方形 76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ctr"/>
          <a:r>
            <a:rPr sz="1600" b="1" i="0" u="none" strike="noStrike" baseline="0">
              <a:solidFill>
                <a:srgbClr val="000000"/>
              </a:solidFill>
              <a:latin typeface="ＭＳ Ｐゴシック"/>
              <a:ea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15099" name="正方形/長方形 763"/>
        <xdr:cNvSpPr/>
      </xdr:nvSpPr>
      <xdr:spPr>
        <a:xfrm>
          <a:off x="1841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15100" name="正方形/長方形 764"/>
        <xdr:cNvSpPr/>
      </xdr:nvSpPr>
      <xdr:spPr>
        <a:xfrm>
          <a:off x="1841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1/107</a:t>
          </a: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15101" name="正方形/長方形 765"/>
        <xdr:cNvSpPr/>
      </xdr:nvSpPr>
      <xdr:spPr>
        <a:xfrm>
          <a:off x="194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15102" name="正方形/長方形 766"/>
        <xdr:cNvSpPr/>
      </xdr:nvSpPr>
      <xdr:spPr>
        <a:xfrm>
          <a:off x="194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2</a:t>
          </a: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15103" name="正方形/長方形 767"/>
        <xdr:cNvSpPr/>
      </xdr:nvSpPr>
      <xdr:spPr>
        <a:xfrm>
          <a:off x="20574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15104" name="正方形/長方形 768"/>
        <xdr:cNvSpPr/>
      </xdr:nvSpPr>
      <xdr:spPr>
        <a:xfrm>
          <a:off x="20574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ctr"/>
        <a:lstStyle/>
        <a:p>
          <a:pPr algn="r"/>
          <a:r>
            <a:rPr sz="1200" b="1" i="1" u="none" strike="noStrike" baseline="0">
              <a:solidFill>
                <a:srgbClr val="4080FF"/>
              </a:solidFill>
              <a:latin typeface="ＭＳ Ｐゴシック"/>
              <a:ea typeface="ＭＳ Ｐゴシック"/>
            </a:rPr>
            <a:t>0</a:t>
          </a: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15105" name="正方形/長方形 769"/>
        <xdr:cNvSpPr/>
      </xdr:nvSpPr>
      <xdr:spPr>
        <a:xfrm>
          <a:off x="18288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47</xdr:row>
      <xdr:rowOff>6350</xdr:rowOff>
    </xdr:from>
    <xdr:to>
      <xdr:col>27</xdr:col>
      <xdr:colOff>54610</xdr:colOff>
      <xdr:row>48</xdr:row>
      <xdr:rowOff>59690</xdr:rowOff>
    </xdr:to>
    <xdr:sp macro="" textlink="">
      <xdr:nvSpPr>
        <xdr:cNvPr id="15106" name="テキスト ボックス 770"/>
        <xdr:cNvSpPr txBox="1"/>
      </xdr:nvSpPr>
      <xdr:spPr>
        <a:xfrm>
          <a:off x="18249900" y="8064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61</xdr:row>
      <xdr:rowOff>82550</xdr:rowOff>
    </xdr:from>
    <xdr:to>
      <xdr:col>33</xdr:col>
      <xdr:colOff>314325</xdr:colOff>
      <xdr:row>61</xdr:row>
      <xdr:rowOff>82550</xdr:rowOff>
    </xdr:to>
    <xdr:cxnSp macro="">
      <xdr:nvCxnSpPr>
        <xdr:cNvPr id="15107" name="直線コネクタ 771"/>
        <xdr:cNvCxnSpPr/>
      </xdr:nvCxnSpPr>
      <xdr:spPr>
        <a:xfrm>
          <a:off x="18288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15108" name="直線コネクタ 772"/>
        <xdr:cNvCxnSpPr/>
      </xdr:nvCxnSpPr>
      <xdr:spPr>
        <a:xfrm>
          <a:off x="18288000" y="1016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58</xdr:row>
      <xdr:rowOff>73660</xdr:rowOff>
    </xdr:from>
    <xdr:to>
      <xdr:col>26</xdr:col>
      <xdr:colOff>427990</xdr:colOff>
      <xdr:row>59</xdr:row>
      <xdr:rowOff>161290</xdr:rowOff>
    </xdr:to>
    <xdr:sp macro="" textlink="">
      <xdr:nvSpPr>
        <xdr:cNvPr id="15109" name="テキスト ボックス 773"/>
        <xdr:cNvSpPr txBox="1"/>
      </xdr:nvSpPr>
      <xdr:spPr>
        <a:xfrm>
          <a:off x="18039080" y="10017760"/>
          <a:ext cx="2482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57</xdr:row>
      <xdr:rowOff>6350</xdr:rowOff>
    </xdr:from>
    <xdr:to>
      <xdr:col>33</xdr:col>
      <xdr:colOff>314325</xdr:colOff>
      <xdr:row>57</xdr:row>
      <xdr:rowOff>6350</xdr:rowOff>
    </xdr:to>
    <xdr:cxnSp macro="">
      <xdr:nvCxnSpPr>
        <xdr:cNvPr id="15110" name="直線コネクタ 774"/>
        <xdr:cNvCxnSpPr/>
      </xdr:nvCxnSpPr>
      <xdr:spPr>
        <a:xfrm>
          <a:off x="18288000" y="977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51435</xdr:colOff>
      <xdr:row>56</xdr:row>
      <xdr:rowOff>35560</xdr:rowOff>
    </xdr:from>
    <xdr:to>
      <xdr:col>26</xdr:col>
      <xdr:colOff>428625</xdr:colOff>
      <xdr:row>57</xdr:row>
      <xdr:rowOff>123190</xdr:rowOff>
    </xdr:to>
    <xdr:sp macro="" textlink="">
      <xdr:nvSpPr>
        <xdr:cNvPr id="15111" name="テキスト ボックス 775"/>
        <xdr:cNvSpPr txBox="1"/>
      </xdr:nvSpPr>
      <xdr:spPr>
        <a:xfrm>
          <a:off x="17910810" y="9636760"/>
          <a:ext cx="3771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26</xdr:col>
      <xdr:colOff>428625</xdr:colOff>
      <xdr:row>54</xdr:row>
      <xdr:rowOff>139700</xdr:rowOff>
    </xdr:from>
    <xdr:to>
      <xdr:col>33</xdr:col>
      <xdr:colOff>314325</xdr:colOff>
      <xdr:row>54</xdr:row>
      <xdr:rowOff>139700</xdr:rowOff>
    </xdr:to>
    <xdr:cxnSp macro="">
      <xdr:nvCxnSpPr>
        <xdr:cNvPr id="15112" name="直線コネクタ 776"/>
        <xdr:cNvCxnSpPr/>
      </xdr:nvCxnSpPr>
      <xdr:spPr>
        <a:xfrm>
          <a:off x="18288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51435</xdr:colOff>
      <xdr:row>53</xdr:row>
      <xdr:rowOff>168910</xdr:rowOff>
    </xdr:from>
    <xdr:to>
      <xdr:col>26</xdr:col>
      <xdr:colOff>428625</xdr:colOff>
      <xdr:row>55</xdr:row>
      <xdr:rowOff>84455</xdr:rowOff>
    </xdr:to>
    <xdr:sp macro="" textlink="">
      <xdr:nvSpPr>
        <xdr:cNvPr id="15113" name="テキスト ボックス 777"/>
        <xdr:cNvSpPr txBox="1"/>
      </xdr:nvSpPr>
      <xdr:spPr>
        <a:xfrm>
          <a:off x="17910810" y="9255760"/>
          <a:ext cx="3771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26</xdr:col>
      <xdr:colOff>428625</xdr:colOff>
      <xdr:row>52</xdr:row>
      <xdr:rowOff>101600</xdr:rowOff>
    </xdr:from>
    <xdr:to>
      <xdr:col>33</xdr:col>
      <xdr:colOff>314325</xdr:colOff>
      <xdr:row>52</xdr:row>
      <xdr:rowOff>101600</xdr:rowOff>
    </xdr:to>
    <xdr:cxnSp macro="">
      <xdr:nvCxnSpPr>
        <xdr:cNvPr id="15114" name="直線コネクタ 778"/>
        <xdr:cNvCxnSpPr/>
      </xdr:nvCxnSpPr>
      <xdr:spPr>
        <a:xfrm>
          <a:off x="18288000" y="901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51435</xdr:colOff>
      <xdr:row>51</xdr:row>
      <xdr:rowOff>130810</xdr:rowOff>
    </xdr:from>
    <xdr:to>
      <xdr:col>26</xdr:col>
      <xdr:colOff>428625</xdr:colOff>
      <xdr:row>53</xdr:row>
      <xdr:rowOff>46990</xdr:rowOff>
    </xdr:to>
    <xdr:sp macro="" textlink="">
      <xdr:nvSpPr>
        <xdr:cNvPr id="15115" name="テキスト ボックス 779"/>
        <xdr:cNvSpPr txBox="1"/>
      </xdr:nvSpPr>
      <xdr:spPr>
        <a:xfrm>
          <a:off x="17910810" y="8874760"/>
          <a:ext cx="3771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26</xdr:col>
      <xdr:colOff>428625</xdr:colOff>
      <xdr:row>50</xdr:row>
      <xdr:rowOff>63500</xdr:rowOff>
    </xdr:from>
    <xdr:to>
      <xdr:col>33</xdr:col>
      <xdr:colOff>314325</xdr:colOff>
      <xdr:row>50</xdr:row>
      <xdr:rowOff>63500</xdr:rowOff>
    </xdr:to>
    <xdr:cxnSp macro="">
      <xdr:nvCxnSpPr>
        <xdr:cNvPr id="15116" name="直線コネクタ 780"/>
        <xdr:cNvCxnSpPr/>
      </xdr:nvCxnSpPr>
      <xdr:spPr>
        <a:xfrm>
          <a:off x="18288000" y="863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51435</xdr:colOff>
      <xdr:row>49</xdr:row>
      <xdr:rowOff>92710</xdr:rowOff>
    </xdr:from>
    <xdr:to>
      <xdr:col>26</xdr:col>
      <xdr:colOff>428625</xdr:colOff>
      <xdr:row>51</xdr:row>
      <xdr:rowOff>8890</xdr:rowOff>
    </xdr:to>
    <xdr:sp macro="" textlink="">
      <xdr:nvSpPr>
        <xdr:cNvPr id="15117" name="テキスト ボックス 781"/>
        <xdr:cNvSpPr txBox="1"/>
      </xdr:nvSpPr>
      <xdr:spPr>
        <a:xfrm>
          <a:off x="17910810" y="8493760"/>
          <a:ext cx="3771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26</xdr:col>
      <xdr:colOff>428625</xdr:colOff>
      <xdr:row>48</xdr:row>
      <xdr:rowOff>25400</xdr:rowOff>
    </xdr:from>
    <xdr:to>
      <xdr:col>33</xdr:col>
      <xdr:colOff>314325</xdr:colOff>
      <xdr:row>48</xdr:row>
      <xdr:rowOff>25400</xdr:rowOff>
    </xdr:to>
    <xdr:cxnSp macro="">
      <xdr:nvCxnSpPr>
        <xdr:cNvPr id="15118" name="直線コネクタ 782"/>
        <xdr:cNvCxnSpPr/>
      </xdr:nvCxnSpPr>
      <xdr:spPr>
        <a:xfrm>
          <a:off x="18288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47</xdr:row>
      <xdr:rowOff>54610</xdr:rowOff>
    </xdr:from>
    <xdr:to>
      <xdr:col>26</xdr:col>
      <xdr:colOff>427990</xdr:colOff>
      <xdr:row>48</xdr:row>
      <xdr:rowOff>141605</xdr:rowOff>
    </xdr:to>
    <xdr:sp macro="" textlink="">
      <xdr:nvSpPr>
        <xdr:cNvPr id="15119" name="テキスト ボックス 783"/>
        <xdr:cNvSpPr txBox="1"/>
      </xdr:nvSpPr>
      <xdr:spPr>
        <a:xfrm>
          <a:off x="17820640" y="81127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15120" name="前年度繰上充用金グラフ枠"/>
        <xdr:cNvSpPr/>
      </xdr:nvSpPr>
      <xdr:spPr>
        <a:xfrm>
          <a:off x="18288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185420</xdr:colOff>
      <xdr:row>59</xdr:row>
      <xdr:rowOff>44450</xdr:rowOff>
    </xdr:from>
    <xdr:to>
      <xdr:col>32</xdr:col>
      <xdr:colOff>186055</xdr:colOff>
      <xdr:row>59</xdr:row>
      <xdr:rowOff>44450</xdr:rowOff>
    </xdr:to>
    <xdr:cxnSp macro="">
      <xdr:nvCxnSpPr>
        <xdr:cNvPr id="15121" name="直線コネクタ 785"/>
        <xdr:cNvCxnSpPr/>
      </xdr:nvCxnSpPr>
      <xdr:spPr>
        <a:xfrm>
          <a:off x="22159595" y="10160000"/>
          <a:ext cx="635" cy="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59</xdr:row>
      <xdr:rowOff>86360</xdr:rowOff>
    </xdr:from>
    <xdr:to>
      <xdr:col>32</xdr:col>
      <xdr:colOff>487680</xdr:colOff>
      <xdr:row>61</xdr:row>
      <xdr:rowOff>1905</xdr:rowOff>
    </xdr:to>
    <xdr:sp macro="" textlink="">
      <xdr:nvSpPr>
        <xdr:cNvPr id="15122" name="前年度繰上充用金最小値テキスト"/>
        <xdr:cNvSpPr txBox="1"/>
      </xdr:nvSpPr>
      <xdr:spPr>
        <a:xfrm>
          <a:off x="22212300" y="1020191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59</xdr:row>
      <xdr:rowOff>44450</xdr:rowOff>
    </xdr:from>
    <xdr:to>
      <xdr:col>32</xdr:col>
      <xdr:colOff>276225</xdr:colOff>
      <xdr:row>59</xdr:row>
      <xdr:rowOff>44450</xdr:rowOff>
    </xdr:to>
    <xdr:cxnSp macro="">
      <xdr:nvCxnSpPr>
        <xdr:cNvPr id="15123" name="直線コネクタ 787"/>
        <xdr:cNvCxnSpPr/>
      </xdr:nvCxnSpPr>
      <xdr:spPr>
        <a:xfrm>
          <a:off x="22072600" y="10160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57</xdr:row>
      <xdr:rowOff>86360</xdr:rowOff>
    </xdr:from>
    <xdr:to>
      <xdr:col>32</xdr:col>
      <xdr:colOff>487680</xdr:colOff>
      <xdr:row>59</xdr:row>
      <xdr:rowOff>1905</xdr:rowOff>
    </xdr:to>
    <xdr:sp macro="" textlink="">
      <xdr:nvSpPr>
        <xdr:cNvPr id="15124" name="前年度繰上充用金最大値テキスト"/>
        <xdr:cNvSpPr txBox="1"/>
      </xdr:nvSpPr>
      <xdr:spPr>
        <a:xfrm>
          <a:off x="22212300" y="985901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00"/>
              </a:solidFill>
              <a:latin typeface="ＭＳ Ｐゴシック"/>
              <a:ea typeface="ＭＳ Ｐゴシック"/>
            </a:rPr>
            <a:t>0</a:t>
          </a:r>
        </a:p>
      </xdr:txBody>
    </xdr:sp>
    <xdr:clientData/>
  </xdr:twoCellAnchor>
  <xdr:twoCellAnchor>
    <xdr:from>
      <xdr:col>32</xdr:col>
      <xdr:colOff>98425</xdr:colOff>
      <xdr:row>59</xdr:row>
      <xdr:rowOff>44450</xdr:rowOff>
    </xdr:from>
    <xdr:to>
      <xdr:col>32</xdr:col>
      <xdr:colOff>276225</xdr:colOff>
      <xdr:row>59</xdr:row>
      <xdr:rowOff>44450</xdr:rowOff>
    </xdr:to>
    <xdr:cxnSp macro="">
      <xdr:nvCxnSpPr>
        <xdr:cNvPr id="15125" name="直線コネクタ 789"/>
        <xdr:cNvCxnSpPr/>
      </xdr:nvCxnSpPr>
      <xdr:spPr>
        <a:xfrm>
          <a:off x="22072600" y="10160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44450</xdr:rowOff>
    </xdr:from>
    <xdr:to>
      <xdr:col>32</xdr:col>
      <xdr:colOff>187325</xdr:colOff>
      <xdr:row>59</xdr:row>
      <xdr:rowOff>44450</xdr:rowOff>
    </xdr:to>
    <xdr:cxnSp macro="">
      <xdr:nvCxnSpPr>
        <xdr:cNvPr id="15126" name="直線コネクタ 790"/>
        <xdr:cNvCxnSpPr/>
      </xdr:nvCxnSpPr>
      <xdr:spPr>
        <a:xfrm>
          <a:off x="21323300" y="10160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238125</xdr:colOff>
      <xdr:row>58</xdr:row>
      <xdr:rowOff>143510</xdr:rowOff>
    </xdr:from>
    <xdr:to>
      <xdr:col>32</xdr:col>
      <xdr:colOff>487680</xdr:colOff>
      <xdr:row>60</xdr:row>
      <xdr:rowOff>59055</xdr:rowOff>
    </xdr:to>
    <xdr:sp macro="" textlink="">
      <xdr:nvSpPr>
        <xdr:cNvPr id="15127" name="前年度繰上充用金平均値テキスト"/>
        <xdr:cNvSpPr txBox="1"/>
      </xdr:nvSpPr>
      <xdr:spPr>
        <a:xfrm>
          <a:off x="22212300" y="10087610"/>
          <a:ext cx="24955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000080"/>
              </a:solidFill>
              <a:latin typeface="ＭＳ Ｐゴシック"/>
              <a:ea typeface="ＭＳ Ｐゴシック"/>
            </a:rPr>
            <a:t>0</a:t>
          </a:r>
        </a:p>
      </xdr:txBody>
    </xdr:sp>
    <xdr:clientData/>
  </xdr:twoCellAnchor>
  <xdr:twoCellAnchor>
    <xdr:from>
      <xdr:col>32</xdr:col>
      <xdr:colOff>136525</xdr:colOff>
      <xdr:row>58</xdr:row>
      <xdr:rowOff>165100</xdr:rowOff>
    </xdr:from>
    <xdr:to>
      <xdr:col>32</xdr:col>
      <xdr:colOff>238125</xdr:colOff>
      <xdr:row>59</xdr:row>
      <xdr:rowOff>95250</xdr:rowOff>
    </xdr:to>
    <xdr:sp macro="" textlink="">
      <xdr:nvSpPr>
        <xdr:cNvPr id="15128" name="フローチャート : 判断 792"/>
        <xdr:cNvSpPr/>
      </xdr:nvSpPr>
      <xdr:spPr>
        <a:xfrm>
          <a:off x="221107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29</xdr:col>
      <xdr:colOff>517525</xdr:colOff>
      <xdr:row>59</xdr:row>
      <xdr:rowOff>44450</xdr:rowOff>
    </xdr:from>
    <xdr:to>
      <xdr:col>31</xdr:col>
      <xdr:colOff>34925</xdr:colOff>
      <xdr:row>59</xdr:row>
      <xdr:rowOff>44450</xdr:rowOff>
    </xdr:to>
    <xdr:cxnSp macro="">
      <xdr:nvCxnSpPr>
        <xdr:cNvPr id="15129" name="直線コネクタ 793"/>
        <xdr:cNvCxnSpPr/>
      </xdr:nvCxnSpPr>
      <xdr:spPr>
        <a:xfrm>
          <a:off x="20434300" y="10160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165100</xdr:rowOff>
    </xdr:from>
    <xdr:to>
      <xdr:col>31</xdr:col>
      <xdr:colOff>85725</xdr:colOff>
      <xdr:row>59</xdr:row>
      <xdr:rowOff>95250</xdr:rowOff>
    </xdr:to>
    <xdr:sp macro="" textlink="">
      <xdr:nvSpPr>
        <xdr:cNvPr id="15130" name="フローチャート : 判断 794"/>
        <xdr:cNvSpPr/>
      </xdr:nvSpPr>
      <xdr:spPr>
        <a:xfrm>
          <a:off x="21272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59</xdr:row>
      <xdr:rowOff>86360</xdr:rowOff>
    </xdr:from>
    <xdr:to>
      <xdr:col>31</xdr:col>
      <xdr:colOff>159385</xdr:colOff>
      <xdr:row>61</xdr:row>
      <xdr:rowOff>1905</xdr:rowOff>
    </xdr:to>
    <xdr:sp macro="" textlink="">
      <xdr:nvSpPr>
        <xdr:cNvPr id="15131" name="テキスト ボックス 795"/>
        <xdr:cNvSpPr txBox="1"/>
      </xdr:nvSpPr>
      <xdr:spPr>
        <a:xfrm>
          <a:off x="21198840" y="102019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28</xdr:col>
      <xdr:colOff>314325</xdr:colOff>
      <xdr:row>59</xdr:row>
      <xdr:rowOff>44450</xdr:rowOff>
    </xdr:from>
    <xdr:to>
      <xdr:col>29</xdr:col>
      <xdr:colOff>517525</xdr:colOff>
      <xdr:row>59</xdr:row>
      <xdr:rowOff>44450</xdr:rowOff>
    </xdr:to>
    <xdr:cxnSp macro="">
      <xdr:nvCxnSpPr>
        <xdr:cNvPr id="15132" name="直線コネクタ 796"/>
        <xdr:cNvCxnSpPr/>
      </xdr:nvCxnSpPr>
      <xdr:spPr>
        <a:xfrm>
          <a:off x="19545300" y="10160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165100</xdr:rowOff>
    </xdr:from>
    <xdr:to>
      <xdr:col>29</xdr:col>
      <xdr:colOff>568325</xdr:colOff>
      <xdr:row>59</xdr:row>
      <xdr:rowOff>95250</xdr:rowOff>
    </xdr:to>
    <xdr:sp macro="" textlink="">
      <xdr:nvSpPr>
        <xdr:cNvPr id="15133" name="フローチャート : 判断 797"/>
        <xdr:cNvSpPr/>
      </xdr:nvSpPr>
      <xdr:spPr>
        <a:xfrm>
          <a:off x="20383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59</xdr:row>
      <xdr:rowOff>86360</xdr:rowOff>
    </xdr:from>
    <xdr:to>
      <xdr:col>29</xdr:col>
      <xdr:colOff>641985</xdr:colOff>
      <xdr:row>61</xdr:row>
      <xdr:rowOff>1905</xdr:rowOff>
    </xdr:to>
    <xdr:sp macro="" textlink="">
      <xdr:nvSpPr>
        <xdr:cNvPr id="15134" name="テキスト ボックス 798"/>
        <xdr:cNvSpPr txBox="1"/>
      </xdr:nvSpPr>
      <xdr:spPr>
        <a:xfrm>
          <a:off x="20309840" y="102019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0</a:t>
          </a:r>
        </a:p>
      </xdr:txBody>
    </xdr:sp>
    <xdr:clientData/>
  </xdr:twoCellAnchor>
  <xdr:twoCellAnchor>
    <xdr:from>
      <xdr:col>27</xdr:col>
      <xdr:colOff>111125</xdr:colOff>
      <xdr:row>59</xdr:row>
      <xdr:rowOff>44450</xdr:rowOff>
    </xdr:from>
    <xdr:to>
      <xdr:col>28</xdr:col>
      <xdr:colOff>314325</xdr:colOff>
      <xdr:row>59</xdr:row>
      <xdr:rowOff>44450</xdr:rowOff>
    </xdr:to>
    <xdr:cxnSp macro="">
      <xdr:nvCxnSpPr>
        <xdr:cNvPr id="15135" name="直線コネクタ 799"/>
        <xdr:cNvCxnSpPr/>
      </xdr:nvCxnSpPr>
      <xdr:spPr>
        <a:xfrm>
          <a:off x="18656300" y="10160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56</xdr:row>
      <xdr:rowOff>39370</xdr:rowOff>
    </xdr:from>
    <xdr:to>
      <xdr:col>28</xdr:col>
      <xdr:colOff>365125</xdr:colOff>
      <xdr:row>56</xdr:row>
      <xdr:rowOff>140970</xdr:rowOff>
    </xdr:to>
    <xdr:sp macro="" textlink="">
      <xdr:nvSpPr>
        <xdr:cNvPr id="15136" name="フローチャート : 判断 800"/>
        <xdr:cNvSpPr/>
      </xdr:nvSpPr>
      <xdr:spPr>
        <a:xfrm>
          <a:off x="19494500" y="9640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125095</xdr:colOff>
      <xdr:row>54</xdr:row>
      <xdr:rowOff>157480</xdr:rowOff>
    </xdr:from>
    <xdr:to>
      <xdr:col>28</xdr:col>
      <xdr:colOff>503555</xdr:colOff>
      <xdr:row>56</xdr:row>
      <xdr:rowOff>73025</xdr:rowOff>
    </xdr:to>
    <xdr:sp macro="" textlink="">
      <xdr:nvSpPr>
        <xdr:cNvPr id="15137" name="テキスト ボックス 801"/>
        <xdr:cNvSpPr txBox="1"/>
      </xdr:nvSpPr>
      <xdr:spPr>
        <a:xfrm>
          <a:off x="19356070" y="9415780"/>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246</a:t>
          </a:r>
        </a:p>
      </xdr:txBody>
    </xdr:sp>
    <xdr:clientData/>
  </xdr:twoCellAnchor>
  <xdr:twoCellAnchor>
    <xdr:from>
      <xdr:col>27</xdr:col>
      <xdr:colOff>60325</xdr:colOff>
      <xdr:row>50</xdr:row>
      <xdr:rowOff>52705</xdr:rowOff>
    </xdr:from>
    <xdr:to>
      <xdr:col>27</xdr:col>
      <xdr:colOff>161925</xdr:colOff>
      <xdr:row>50</xdr:row>
      <xdr:rowOff>154940</xdr:rowOff>
    </xdr:to>
    <xdr:sp macro="" textlink="">
      <xdr:nvSpPr>
        <xdr:cNvPr id="15138" name="フローチャート : 判断 802"/>
        <xdr:cNvSpPr/>
      </xdr:nvSpPr>
      <xdr:spPr>
        <a:xfrm>
          <a:off x="18605500" y="862520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607060</xdr:colOff>
      <xdr:row>48</xdr:row>
      <xdr:rowOff>170815</xdr:rowOff>
    </xdr:from>
    <xdr:to>
      <xdr:col>27</xdr:col>
      <xdr:colOff>299720</xdr:colOff>
      <xdr:row>50</xdr:row>
      <xdr:rowOff>86360</xdr:rowOff>
    </xdr:to>
    <xdr:sp macro="" textlink="">
      <xdr:nvSpPr>
        <xdr:cNvPr id="15139" name="テキスト ボックス 803"/>
        <xdr:cNvSpPr txBox="1"/>
      </xdr:nvSpPr>
      <xdr:spPr>
        <a:xfrm>
          <a:off x="18466435" y="8400415"/>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000080"/>
              </a:solidFill>
              <a:latin typeface="ＭＳ Ｐゴシック"/>
              <a:ea typeface="ＭＳ Ｐゴシック"/>
            </a:rPr>
            <a:t>779</a:t>
          </a:r>
        </a:p>
      </xdr:txBody>
    </xdr:sp>
    <xdr:clientData/>
  </xdr:twoCellAnchor>
  <xdr:twoCellAnchor editAs="oneCell">
    <xdr:from>
      <xdr:col>31</xdr:col>
      <xdr:colOff>682625</xdr:colOff>
      <xdr:row>61</xdr:row>
      <xdr:rowOff>80010</xdr:rowOff>
    </xdr:from>
    <xdr:to>
      <xdr:col>33</xdr:col>
      <xdr:colOff>72390</xdr:colOff>
      <xdr:row>62</xdr:row>
      <xdr:rowOff>167640</xdr:rowOff>
    </xdr:to>
    <xdr:sp macro="" textlink="">
      <xdr:nvSpPr>
        <xdr:cNvPr id="15140" name="テキスト ボックス 804"/>
        <xdr:cNvSpPr txBox="1"/>
      </xdr:nvSpPr>
      <xdr:spPr>
        <a:xfrm>
          <a:off x="21971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61</xdr:row>
      <xdr:rowOff>80010</xdr:rowOff>
    </xdr:from>
    <xdr:to>
      <xdr:col>31</xdr:col>
      <xdr:colOff>606425</xdr:colOff>
      <xdr:row>62</xdr:row>
      <xdr:rowOff>167640</xdr:rowOff>
    </xdr:to>
    <xdr:sp macro="" textlink="">
      <xdr:nvSpPr>
        <xdr:cNvPr id="15141" name="テキスト ボックス 805"/>
        <xdr:cNvSpPr txBox="1"/>
      </xdr:nvSpPr>
      <xdr:spPr>
        <a:xfrm>
          <a:off x="2113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61</xdr:row>
      <xdr:rowOff>80010</xdr:rowOff>
    </xdr:from>
    <xdr:to>
      <xdr:col>30</xdr:col>
      <xdr:colOff>402590</xdr:colOff>
      <xdr:row>62</xdr:row>
      <xdr:rowOff>167640</xdr:rowOff>
    </xdr:to>
    <xdr:sp macro="" textlink="">
      <xdr:nvSpPr>
        <xdr:cNvPr id="15142" name="テキスト ボックス 806"/>
        <xdr:cNvSpPr txBox="1"/>
      </xdr:nvSpPr>
      <xdr:spPr>
        <a:xfrm>
          <a:off x="20243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61</xdr:row>
      <xdr:rowOff>80010</xdr:rowOff>
    </xdr:from>
    <xdr:to>
      <xdr:col>29</xdr:col>
      <xdr:colOff>200025</xdr:colOff>
      <xdr:row>62</xdr:row>
      <xdr:rowOff>167640</xdr:rowOff>
    </xdr:to>
    <xdr:sp macro="" textlink="">
      <xdr:nvSpPr>
        <xdr:cNvPr id="15143" name="テキスト ボックス 807"/>
        <xdr:cNvSpPr txBox="1"/>
      </xdr:nvSpPr>
      <xdr:spPr>
        <a:xfrm>
          <a:off x="19354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61</xdr:row>
      <xdr:rowOff>80010</xdr:rowOff>
    </xdr:from>
    <xdr:to>
      <xdr:col>27</xdr:col>
      <xdr:colOff>682625</xdr:colOff>
      <xdr:row>62</xdr:row>
      <xdr:rowOff>167640</xdr:rowOff>
    </xdr:to>
    <xdr:sp macro="" textlink="">
      <xdr:nvSpPr>
        <xdr:cNvPr id="15144" name="テキスト ボックス 808"/>
        <xdr:cNvSpPr txBox="1"/>
      </xdr:nvSpPr>
      <xdr:spPr>
        <a:xfrm>
          <a:off x="18465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58</xdr:row>
      <xdr:rowOff>165100</xdr:rowOff>
    </xdr:from>
    <xdr:to>
      <xdr:col>32</xdr:col>
      <xdr:colOff>238125</xdr:colOff>
      <xdr:row>59</xdr:row>
      <xdr:rowOff>95250</xdr:rowOff>
    </xdr:to>
    <xdr:sp macro="" textlink="">
      <xdr:nvSpPr>
        <xdr:cNvPr id="15145" name="円/楕円 809"/>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238125</xdr:colOff>
      <xdr:row>58</xdr:row>
      <xdr:rowOff>29210</xdr:rowOff>
    </xdr:from>
    <xdr:to>
      <xdr:col>32</xdr:col>
      <xdr:colOff>487680</xdr:colOff>
      <xdr:row>59</xdr:row>
      <xdr:rowOff>116205</xdr:rowOff>
    </xdr:to>
    <xdr:sp macro="" textlink="">
      <xdr:nvSpPr>
        <xdr:cNvPr id="15146" name="前年度繰上充用金該当値テキスト"/>
        <xdr:cNvSpPr txBox="1"/>
      </xdr:nvSpPr>
      <xdr:spPr>
        <a:xfrm>
          <a:off x="22212300" y="997331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l"/>
          <a:r>
            <a:rPr sz="1000" b="1" i="0" u="none" strike="noStrike" baseline="0">
              <a:solidFill>
                <a:srgbClr val="FF0000"/>
              </a:solidFill>
              <a:latin typeface="ＭＳ Ｐゴシック"/>
              <a:ea typeface="ＭＳ Ｐゴシック"/>
            </a:rPr>
            <a:t>0</a:t>
          </a:r>
        </a:p>
      </xdr:txBody>
    </xdr:sp>
    <xdr:clientData/>
  </xdr:twoCellAnchor>
  <xdr:twoCellAnchor>
    <xdr:from>
      <xdr:col>30</xdr:col>
      <xdr:colOff>669925</xdr:colOff>
      <xdr:row>58</xdr:row>
      <xdr:rowOff>165100</xdr:rowOff>
    </xdr:from>
    <xdr:to>
      <xdr:col>31</xdr:col>
      <xdr:colOff>85725</xdr:colOff>
      <xdr:row>59</xdr:row>
      <xdr:rowOff>95250</xdr:rowOff>
    </xdr:to>
    <xdr:sp macro="" textlink="">
      <xdr:nvSpPr>
        <xdr:cNvPr id="15147" name="円/楕円 811"/>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30</xdr:col>
      <xdr:colOff>596265</xdr:colOff>
      <xdr:row>57</xdr:row>
      <xdr:rowOff>111760</xdr:rowOff>
    </xdr:from>
    <xdr:to>
      <xdr:col>31</xdr:col>
      <xdr:colOff>159385</xdr:colOff>
      <xdr:row>59</xdr:row>
      <xdr:rowOff>27305</xdr:rowOff>
    </xdr:to>
    <xdr:sp macro="" textlink="">
      <xdr:nvSpPr>
        <xdr:cNvPr id="15148" name="テキスト ボックス 812"/>
        <xdr:cNvSpPr txBox="1"/>
      </xdr:nvSpPr>
      <xdr:spPr>
        <a:xfrm>
          <a:off x="21198840" y="98844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29</xdr:col>
      <xdr:colOff>466725</xdr:colOff>
      <xdr:row>58</xdr:row>
      <xdr:rowOff>165100</xdr:rowOff>
    </xdr:from>
    <xdr:to>
      <xdr:col>29</xdr:col>
      <xdr:colOff>568325</xdr:colOff>
      <xdr:row>59</xdr:row>
      <xdr:rowOff>95250</xdr:rowOff>
    </xdr:to>
    <xdr:sp macro="" textlink="">
      <xdr:nvSpPr>
        <xdr:cNvPr id="15149" name="円/楕円 813"/>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29</xdr:col>
      <xdr:colOff>393065</xdr:colOff>
      <xdr:row>57</xdr:row>
      <xdr:rowOff>111760</xdr:rowOff>
    </xdr:from>
    <xdr:to>
      <xdr:col>29</xdr:col>
      <xdr:colOff>641985</xdr:colOff>
      <xdr:row>59</xdr:row>
      <xdr:rowOff>27305</xdr:rowOff>
    </xdr:to>
    <xdr:sp macro="" textlink="">
      <xdr:nvSpPr>
        <xdr:cNvPr id="15150" name="テキスト ボックス 814"/>
        <xdr:cNvSpPr txBox="1"/>
      </xdr:nvSpPr>
      <xdr:spPr>
        <a:xfrm>
          <a:off x="20309840" y="98844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28</xdr:col>
      <xdr:colOff>263525</xdr:colOff>
      <xdr:row>58</xdr:row>
      <xdr:rowOff>165100</xdr:rowOff>
    </xdr:from>
    <xdr:to>
      <xdr:col>28</xdr:col>
      <xdr:colOff>365125</xdr:colOff>
      <xdr:row>59</xdr:row>
      <xdr:rowOff>95250</xdr:rowOff>
    </xdr:to>
    <xdr:sp macro="" textlink="">
      <xdr:nvSpPr>
        <xdr:cNvPr id="15151" name="円/楕円 815"/>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28</xdr:col>
      <xdr:colOff>189865</xdr:colOff>
      <xdr:row>59</xdr:row>
      <xdr:rowOff>86360</xdr:rowOff>
    </xdr:from>
    <xdr:to>
      <xdr:col>28</xdr:col>
      <xdr:colOff>438785</xdr:colOff>
      <xdr:row>61</xdr:row>
      <xdr:rowOff>1905</xdr:rowOff>
    </xdr:to>
    <xdr:sp macro="" textlink="">
      <xdr:nvSpPr>
        <xdr:cNvPr id="15152" name="テキスト ボックス 816"/>
        <xdr:cNvSpPr txBox="1"/>
      </xdr:nvSpPr>
      <xdr:spPr>
        <a:xfrm>
          <a:off x="19420840" y="102019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27</xdr:col>
      <xdr:colOff>60325</xdr:colOff>
      <xdr:row>58</xdr:row>
      <xdr:rowOff>165100</xdr:rowOff>
    </xdr:from>
    <xdr:to>
      <xdr:col>27</xdr:col>
      <xdr:colOff>161925</xdr:colOff>
      <xdr:row>59</xdr:row>
      <xdr:rowOff>95250</xdr:rowOff>
    </xdr:to>
    <xdr:sp macro="" textlink="">
      <xdr:nvSpPr>
        <xdr:cNvPr id="15153" name="円/楕円 817"/>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672465</xdr:colOff>
      <xdr:row>59</xdr:row>
      <xdr:rowOff>86360</xdr:rowOff>
    </xdr:from>
    <xdr:to>
      <xdr:col>27</xdr:col>
      <xdr:colOff>235585</xdr:colOff>
      <xdr:row>61</xdr:row>
      <xdr:rowOff>1905</xdr:rowOff>
    </xdr:to>
    <xdr:sp macro="" textlink="">
      <xdr:nvSpPr>
        <xdr:cNvPr id="15154" name="テキスト ボックス 818"/>
        <xdr:cNvSpPr txBox="1"/>
      </xdr:nvSpPr>
      <xdr:spPr>
        <a:xfrm>
          <a:off x="18531840" y="1020191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tIns="45720" rIns="91440" anchor="ctr">
          <a:spAutoFit/>
        </a:bodyPr>
        <a:lstStyle/>
        <a:p>
          <a:pPr algn="ctr"/>
          <a:r>
            <a:rPr sz="1000" b="1" i="0" u="none" strike="noStrike" baseline="0">
              <a:solidFill>
                <a:srgbClr val="FF0000"/>
              </a:solidFill>
              <a:latin typeface="ＭＳ Ｐゴシック"/>
              <a:ea typeface="ＭＳ Ｐゴシック"/>
            </a:rPr>
            <a:t>0</a:t>
          </a:r>
        </a:p>
      </xdr:txBody>
    </xdr:sp>
    <xdr:clientData/>
  </xdr:twoCellAnchor>
  <xdr:twoCellAnchor>
    <xdr:from>
      <xdr:col>1</xdr:col>
      <xdr:colOff>66675</xdr:colOff>
      <xdr:row>103</xdr:row>
      <xdr:rowOff>120650</xdr:rowOff>
    </xdr:from>
    <xdr:to>
      <xdr:col>33</xdr:col>
      <xdr:colOff>314325</xdr:colOff>
      <xdr:row>114</xdr:row>
      <xdr:rowOff>139700</xdr:rowOff>
    </xdr:to>
    <xdr:sp macro="" textlink="">
      <xdr:nvSpPr>
        <xdr:cNvPr id="15155" name="正方形/長方形 81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15156" name="正方形/長方形 820"/>
        <xdr:cNvSpPr/>
      </xdr:nvSpPr>
      <xdr:spPr>
        <a:xfrm>
          <a:off x="762000" y="17843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45720" rIns="91440" anchor="b"/>
        <a:lstStyle/>
        <a:p>
          <a:pPr algn="l"/>
          <a:r>
            <a:rPr sz="1200" b="1" i="1" u="none" strike="noStrike" baseline="0">
              <a:solidFill>
                <a:srgbClr val="FF0000"/>
              </a:solidFill>
              <a:latin typeface="ＭＳ Ｐゴシック"/>
              <a:ea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15157" name="テキスト ボックス 821"/>
        <xdr:cNvSpPr txBox="1"/>
      </xdr:nvSpPr>
      <xdr:spPr>
        <a:xfrm>
          <a:off x="787400" y="18097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300" b="0" i="0" u="none" strike="noStrike" baseline="0">
              <a:solidFill>
                <a:srgbClr val="000000"/>
              </a:solidFill>
              <a:latin typeface="ＭＳ Ｐゴシック"/>
              <a:ea typeface="ＭＳ Ｐゴシック"/>
            </a:rPr>
            <a:t>  目的別決算におきましても公債費が高い数値となっています。性質別分析同様に公債費適正化計画の実施により借入の抑制を行った事や償還の進行により起債残高は減少してきており、今後につきましても減少が見込まれる事から数値は改善していくと思われます。総務費につきまして類似団体と比較した場合高くなっていますが、地籍調査事業継続して実施している事、またH26,H27につきましては国体開催に関する経費での増加などが一つの要因であることが考えられます。今後普通交付税の減少や人口減少の伴う税収の減が見込まれる中、歳出面におきましても精査し適正な財政運営を図って行く必要があるものと考えます。</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4097"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200660</xdr:colOff>
      <xdr:row>46</xdr:row>
      <xdr:rowOff>103505</xdr:rowOff>
    </xdr:from>
    <xdr:to>
      <xdr:col>1</xdr:col>
      <xdr:colOff>895350</xdr:colOff>
      <xdr:row>46</xdr:row>
      <xdr:rowOff>618490</xdr:rowOff>
    </xdr:to>
    <xdr:sp macro="" textlink="">
      <xdr:nvSpPr>
        <xdr:cNvPr id="4098" name="Rectangle 2"/>
        <xdr:cNvSpPr>
          <a:spLocks noChangeArrowheads="1"/>
        </xdr:cNvSpPr>
      </xdr:nvSpPr>
      <xdr:spPr>
        <a:xfrm>
          <a:off x="829310" y="10066655"/>
          <a:ext cx="694690" cy="514985"/>
        </a:xfrm>
        <a:prstGeom prst="rect">
          <a:avLst/>
        </a:prstGeom>
        <a:solidFill>
          <a:srgbClr val="FF8080"/>
        </a:solidFill>
        <a:ln w="6350">
          <a:solidFill>
            <a:srgbClr val="000000"/>
          </a:solidFill>
          <a:miter lim="800000"/>
          <a:headEnd/>
          <a:tailEnd/>
        </a:ln>
      </xdr:spPr>
      <xdr:txBody>
        <a:bodyPr/>
        <a:lstStyle/>
        <a:p>
          <a:endParaRPr/>
        </a:p>
      </xdr:txBody>
    </xdr:sp>
    <xdr:clientData/>
  </xdr:twoCellAnchor>
  <xdr:twoCellAnchor>
    <xdr:from>
      <xdr:col>1</xdr:col>
      <xdr:colOff>200660</xdr:colOff>
      <xdr:row>47</xdr:row>
      <xdr:rowOff>114935</xdr:rowOff>
    </xdr:from>
    <xdr:to>
      <xdr:col>1</xdr:col>
      <xdr:colOff>895350</xdr:colOff>
      <xdr:row>47</xdr:row>
      <xdr:rowOff>618490</xdr:rowOff>
    </xdr:to>
    <xdr:sp macro="" textlink="">
      <xdr:nvSpPr>
        <xdr:cNvPr id="4099" name="Rectangle 3"/>
        <xdr:cNvSpPr>
          <a:spLocks noChangeArrowheads="1"/>
        </xdr:cNvSpPr>
      </xdr:nvSpPr>
      <xdr:spPr>
        <a:xfrm>
          <a:off x="829310" y="10811510"/>
          <a:ext cx="694690" cy="503555"/>
        </a:xfrm>
        <a:prstGeom prst="rect">
          <a:avLst/>
        </a:prstGeom>
        <a:solidFill>
          <a:srgbClr val="00FFFF"/>
        </a:solidFill>
        <a:ln w="6350">
          <a:solidFill>
            <a:srgbClr val="000000"/>
          </a:solidFill>
          <a:miter lim="800000"/>
          <a:headEnd/>
          <a:tailEnd/>
        </a:ln>
      </xdr:spPr>
      <xdr:txBody>
        <a:bodyPr/>
        <a:lstStyle/>
        <a:p>
          <a:endParaRPr/>
        </a:p>
      </xdr:txBody>
    </xdr:sp>
    <xdr:clientData/>
  </xdr:twoCellAnchor>
  <xdr:twoCellAnchor>
    <xdr:from>
      <xdr:col>1</xdr:col>
      <xdr:colOff>200660</xdr:colOff>
      <xdr:row>48</xdr:row>
      <xdr:rowOff>370840</xdr:rowOff>
    </xdr:from>
    <xdr:to>
      <xdr:col>1</xdr:col>
      <xdr:colOff>895350</xdr:colOff>
      <xdr:row>48</xdr:row>
      <xdr:rowOff>370840</xdr:rowOff>
    </xdr:to>
    <xdr:sp macro="" textlink="">
      <xdr:nvSpPr>
        <xdr:cNvPr id="4100" name="Line 4"/>
        <xdr:cNvSpPr>
          <a:spLocks noChangeShapeType="1"/>
        </xdr:cNvSpPr>
      </xdr:nvSpPr>
      <xdr:spPr>
        <a:xfrm>
          <a:off x="829310" y="11800840"/>
          <a:ext cx="694690" cy="0"/>
        </a:xfrm>
        <a:prstGeom prst="line">
          <a:avLst/>
        </a:prstGeom>
        <a:noFill/>
        <a:ln w="38100">
          <a:solidFill>
            <a:srgbClr val="FF0000"/>
          </a:solidFill>
          <a:round/>
          <a:headEnd/>
          <a:tailEnd/>
        </a:ln>
      </xdr:spPr>
      <xdr:txBody>
        <a:bodyPr/>
        <a:lstStyle/>
        <a:p>
          <a:endParaRPr/>
        </a:p>
      </xdr:txBody>
    </xdr:sp>
    <xdr:clientData/>
  </xdr:twoCellAnchor>
  <xdr:twoCellAnchor>
    <xdr:from>
      <xdr:col>1</xdr:col>
      <xdr:colOff>447675</xdr:colOff>
      <xdr:row>48</xdr:row>
      <xdr:rowOff>276225</xdr:rowOff>
    </xdr:from>
    <xdr:to>
      <xdr:col>1</xdr:col>
      <xdr:colOff>638175</xdr:colOff>
      <xdr:row>48</xdr:row>
      <xdr:rowOff>466090</xdr:rowOff>
    </xdr:to>
    <xdr:sp macro="" textlink="">
      <xdr:nvSpPr>
        <xdr:cNvPr id="4101" name="Oval 5"/>
        <xdr:cNvSpPr>
          <a:spLocks noChangeArrowheads="1"/>
        </xdr:cNvSpPr>
      </xdr:nvSpPr>
      <xdr:spPr>
        <a:xfrm>
          <a:off x="1076325" y="11706225"/>
          <a:ext cx="190500" cy="189865"/>
        </a:xfrm>
        <a:prstGeom prst="ellipse">
          <a:avLst/>
        </a:prstGeom>
        <a:solidFill>
          <a:srgbClr val="FF0000"/>
        </a:solidFill>
        <a:ln w="6350">
          <a:noFill/>
          <a:round/>
          <a:headEnd/>
          <a:tailEnd/>
        </a:ln>
      </xdr:spPr>
      <xdr:txBody>
        <a:bodyPr/>
        <a:lstStyle/>
        <a:p>
          <a:endParaRPr/>
        </a:p>
      </xdr:txBody>
    </xdr:sp>
    <xdr:clientData/>
  </xdr:twoCellAnchor>
  <xdr:twoCellAnchor>
    <xdr:from>
      <xdr:col>10</xdr:col>
      <xdr:colOff>323850</xdr:colOff>
      <xdr:row>45</xdr:row>
      <xdr:rowOff>10160</xdr:rowOff>
    </xdr:from>
    <xdr:to>
      <xdr:col>15</xdr:col>
      <xdr:colOff>724535</xdr:colOff>
      <xdr:row>49</xdr:row>
      <xdr:rowOff>0</xdr:rowOff>
    </xdr:to>
    <xdr:sp macro="" textlink="">
      <xdr:nvSpPr>
        <xdr:cNvPr id="4102" name="Rectangle 6"/>
        <xdr:cNvSpPr>
          <a:spLocks noChangeArrowheads="1"/>
        </xdr:cNvSpPr>
      </xdr:nvSpPr>
      <xdr:spPr>
        <a:xfrm>
          <a:off x="10982325" y="9601835"/>
          <a:ext cx="5972810" cy="2561590"/>
        </a:xfrm>
        <a:prstGeom prst="rect">
          <a:avLst/>
        </a:prstGeom>
        <a:solidFill>
          <a:srgbClr val="FFFFFF"/>
        </a:solidFill>
        <a:ln w="19050">
          <a:solidFill>
            <a:srgbClr val="000000"/>
          </a:solidFill>
          <a:miter lim="800000"/>
          <a:headEnd/>
          <a:tailEnd/>
        </a:ln>
      </xdr:spPr>
      <xdr:txBody>
        <a:bodyPr/>
        <a:lstStyle/>
        <a:p>
          <a:endParaRPr/>
        </a:p>
      </xdr:txBody>
    </xdr:sp>
    <xdr:clientData/>
  </xdr:twoCellAnchor>
  <xdr:twoCellAnchor>
    <xdr:from>
      <xdr:col>10</xdr:col>
      <xdr:colOff>323850</xdr:colOff>
      <xdr:row>45</xdr:row>
      <xdr:rowOff>10160</xdr:rowOff>
    </xdr:from>
    <xdr:to>
      <xdr:col>11</xdr:col>
      <xdr:colOff>104775</xdr:colOff>
      <xdr:row>45</xdr:row>
      <xdr:rowOff>323215</xdr:rowOff>
    </xdr:to>
    <xdr:sp macro="" textlink="">
      <xdr:nvSpPr>
        <xdr:cNvPr id="4103" name="Rectangle 7"/>
        <xdr:cNvSpPr>
          <a:spLocks noChangeArrowheads="1"/>
        </xdr:cNvSpPr>
      </xdr:nvSpPr>
      <xdr:spPr>
        <a:xfrm>
          <a:off x="10982325" y="9601835"/>
          <a:ext cx="895350" cy="313055"/>
        </a:xfrm>
        <a:prstGeom prst="rect">
          <a:avLst/>
        </a:prstGeom>
        <a:noFill/>
        <a:ln w="9525">
          <a:noFill/>
          <a:miter lim="800000"/>
          <a:headEnd/>
          <a:tailEnd/>
        </a:ln>
      </xdr:spPr>
      <xdr:txBody>
        <a:bodyPr vertOverflow="clip" lIns="36576" tIns="22860" rIns="0" bIns="0" anchor="t" upright="1"/>
        <a:lstStyle/>
        <a:p>
          <a:pPr algn="l"/>
          <a:r>
            <a:rPr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4104" name="表題ボックス"/>
        <xdr:cNvSpPr>
          <a:spLocks noChangeArrowheads="1"/>
        </xdr:cNvSpPr>
      </xdr:nvSpPr>
      <xdr:spPr>
        <a:xfrm>
          <a:off x="123825" y="123825"/>
          <a:ext cx="9525000" cy="638175"/>
        </a:xfrm>
        <a:prstGeom prst="rect">
          <a:avLst/>
        </a:prstGeom>
        <a:noFill/>
        <a:ln w="9525">
          <a:noFill/>
          <a:miter lim="800000"/>
          <a:headEnd/>
          <a:tailEnd/>
        </a:ln>
      </xdr:spPr>
      <xdr:txBody>
        <a:bodyPr vertOverflow="clip" lIns="54864" tIns="32004" rIns="0" bIns="32004" anchor="ctr" upright="1"/>
        <a:lstStyle/>
        <a:p>
          <a:pPr algn="l"/>
          <a:r>
            <a:rPr sz="2400" b="1" i="0" u="none" strike="noStrike" baseline="0">
              <a:solidFill>
                <a:srgbClr val="000000"/>
              </a:solidFill>
              <a:latin typeface="ＭＳ ゴシック"/>
              <a:ea typeface="ＭＳ ゴシック"/>
            </a:rPr>
            <a:t>（7）実質収支比率等に係る経年分析（市町村）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4105" name="Line 10"/>
        <xdr:cNvSpPr>
          <a:spLocks noChangeShapeType="1"/>
        </xdr:cNvSpPr>
      </xdr:nvSpPr>
      <xdr:spPr>
        <a:xfrm>
          <a:off x="628650" y="9591675"/>
          <a:ext cx="4457700" cy="371475"/>
        </a:xfrm>
        <a:prstGeom prst="line">
          <a:avLst/>
        </a:prstGeom>
        <a:noFill/>
        <a:ln w="19050">
          <a:solidFill>
            <a:srgbClr val="000000"/>
          </a:solidFill>
          <a:round/>
          <a:headEnd/>
          <a:tailEnd/>
        </a:ln>
      </xdr:spPr>
      <xdr:txBody>
        <a:bodyPr/>
        <a:lstStyle/>
        <a:p>
          <a:endParaRPr/>
        </a:p>
      </xdr:txBody>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4106" name="年度ボックス"/>
        <xdr:cNvSpPr>
          <a:spLocks noChangeArrowheads="1"/>
        </xdr:cNvSpPr>
      </xdr:nvSpPr>
      <xdr:spPr>
        <a:xfrm>
          <a:off x="10172700" y="285750"/>
          <a:ext cx="2533650" cy="419100"/>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平成27年度</a:t>
          </a:r>
        </a:p>
      </xdr:txBody>
    </xdr:sp>
    <xdr:clientData/>
  </xdr:twoCellAnchor>
  <xdr:twoCellAnchor>
    <xdr:from>
      <xdr:col>12</xdr:col>
      <xdr:colOff>219075</xdr:colOff>
      <xdr:row>1</xdr:row>
      <xdr:rowOff>76200</xdr:rowOff>
    </xdr:from>
    <xdr:to>
      <xdr:col>15</xdr:col>
      <xdr:colOff>686435</xdr:colOff>
      <xdr:row>3</xdr:row>
      <xdr:rowOff>76200</xdr:rowOff>
    </xdr:to>
    <xdr:sp macro="" textlink="">
      <xdr:nvSpPr>
        <xdr:cNvPr id="4107" name="団体名称ボックス"/>
        <xdr:cNvSpPr>
          <a:spLocks noChangeArrowheads="1"/>
        </xdr:cNvSpPr>
      </xdr:nvSpPr>
      <xdr:spPr>
        <a:xfrm>
          <a:off x="13106400" y="285750"/>
          <a:ext cx="3810635" cy="419100"/>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和歌山県日高川町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4108" name="テキスト ボックス 6"/>
        <xdr:cNvSpPr txBox="1">
          <a:spLocks noChangeArrowheads="1"/>
        </xdr:cNvSpPr>
      </xdr:nvSpPr>
      <xdr:spPr>
        <a:xfrm>
          <a:off x="466725" y="838200"/>
          <a:ext cx="3124200" cy="485775"/>
        </a:xfrm>
        <a:prstGeom prst="rect">
          <a:avLst/>
        </a:prstGeom>
        <a:noFill/>
        <a:ln w="9525">
          <a:noFill/>
          <a:miter lim="800000"/>
          <a:headEnd/>
          <a:tailEnd/>
        </a:ln>
      </xdr:spPr>
      <xdr:txBody>
        <a:bodyPr vertOverflow="clip" lIns="36576" tIns="22860" rIns="0" bIns="0" anchor="t" upright="1"/>
        <a:lstStyle/>
        <a:p>
          <a:pPr algn="l"/>
          <a:r>
            <a:rPr sz="1600" b="1" i="0" u="none" strike="noStrike" baseline="0">
              <a:solidFill>
                <a:srgbClr val="000000"/>
              </a:solidFill>
              <a:latin typeface="ＭＳ ゴシック"/>
              <a:ea typeface="ＭＳ ゴシック"/>
            </a:rPr>
            <a:t>標準財政規模比（％）</a:t>
          </a:r>
        </a:p>
      </xdr:txBody>
    </xdr:sp>
    <xdr:clientData/>
  </xdr:twoCellAnchor>
  <xdr:twoCellAnchor>
    <xdr:from>
      <xdr:col>10</xdr:col>
      <xdr:colOff>485775</xdr:colOff>
      <xdr:row>45</xdr:row>
      <xdr:rowOff>342265</xdr:rowOff>
    </xdr:from>
    <xdr:to>
      <xdr:col>15</xdr:col>
      <xdr:colOff>542290</xdr:colOff>
      <xdr:row>48</xdr:row>
      <xdr:rowOff>589915</xdr:rowOff>
    </xdr:to>
    <xdr:sp macro="" textlink="" fLocksText="0">
      <xdr:nvSpPr>
        <xdr:cNvPr id="4109" name="テキスト ボックス 13"/>
        <xdr:cNvSpPr txBox="1"/>
      </xdr:nvSpPr>
      <xdr:spPr>
        <a:xfrm>
          <a:off x="11144250" y="9933940"/>
          <a:ext cx="5628640" cy="208597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400" b="0" i="0" u="none" strike="noStrike" baseline="0">
              <a:solidFill>
                <a:srgbClr val="000000"/>
              </a:solidFill>
              <a:latin typeface="ＭＳ ゴシック"/>
              <a:ea typeface="ＭＳ ゴシック"/>
            </a:rPr>
            <a:t>  実質単年度収支について比率に変動はあるものの財政調整基金等の取り崩しを実行しなくとも黒字で推移しています。財政調整基金は健全な財政運営による余剰金を積立てる事ができ、ここ数年大きく伸びておりますが、H28年度以降普通交付税が合併算定替終了により段階的に減少していく事や人口減少による税収の減などにより今後につきましては財政調整基金の取り崩しも必至となってくることと考えます。</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105410</xdr:rowOff>
    </xdr:from>
    <xdr:to>
      <xdr:col>15</xdr:col>
      <xdr:colOff>1447800</xdr:colOff>
      <xdr:row>31</xdr:row>
      <xdr:rowOff>0</xdr:rowOff>
    </xdr:to>
    <xdr:graphicFrame macro="">
      <xdr:nvGraphicFramePr>
        <xdr:cNvPr id="5121"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1056640</xdr:colOff>
      <xdr:row>43</xdr:row>
      <xdr:rowOff>0</xdr:rowOff>
    </xdr:to>
    <xdr:sp macro="" textlink="">
      <xdr:nvSpPr>
        <xdr:cNvPr id="5122" name="正方形/長方形 3"/>
        <xdr:cNvSpPr>
          <a:spLocks noChangeArrowheads="1"/>
        </xdr:cNvSpPr>
      </xdr:nvSpPr>
      <xdr:spPr>
        <a:xfrm>
          <a:off x="11353800" y="6896100"/>
          <a:ext cx="6304915" cy="5448300"/>
        </a:xfrm>
        <a:prstGeom prst="rect">
          <a:avLst/>
        </a:prstGeom>
        <a:solidFill>
          <a:srgbClr val="FFFFFF"/>
        </a:solidFill>
        <a:ln w="19050" algn="ctr">
          <a:solidFill>
            <a:srgbClr val="000000"/>
          </a:solidFill>
          <a:miter lim="800000"/>
          <a:headEnd/>
          <a:tailEnd/>
        </a:ln>
      </xdr:spPr>
      <xdr:txBody>
        <a:bodyPr/>
        <a:lstStyle/>
        <a:p>
          <a:endParaRPr/>
        </a:p>
      </xdr:txBody>
    </xdr:sp>
    <xdr:clientData/>
  </xdr:twoCellAnchor>
  <xdr:twoCellAnchor>
    <xdr:from>
      <xdr:col>10</xdr:col>
      <xdr:colOff>532765</xdr:colOff>
      <xdr:row>32</xdr:row>
      <xdr:rowOff>29210</xdr:rowOff>
    </xdr:from>
    <xdr:to>
      <xdr:col>11</xdr:col>
      <xdr:colOff>913765</xdr:colOff>
      <xdr:row>33</xdr:row>
      <xdr:rowOff>19685</xdr:rowOff>
    </xdr:to>
    <xdr:sp macro="" textlink="">
      <xdr:nvSpPr>
        <xdr:cNvPr id="5123" name="テキスト ボックス 4"/>
        <xdr:cNvSpPr txBox="1">
          <a:spLocks noChangeArrowheads="1"/>
        </xdr:cNvSpPr>
      </xdr:nvSpPr>
      <xdr:spPr>
        <a:xfrm>
          <a:off x="11419840" y="6925310"/>
          <a:ext cx="1524000" cy="485775"/>
        </a:xfrm>
        <a:prstGeom prst="rect">
          <a:avLst/>
        </a:prstGeom>
        <a:noFill/>
        <a:ln w="9525">
          <a:noFill/>
          <a:miter lim="800000"/>
          <a:headEnd/>
          <a:tailEnd/>
        </a:ln>
      </xdr:spPr>
      <xdr:txBody>
        <a:bodyPr vertOverflow="clip" lIns="36576" tIns="22860" rIns="0" bIns="0" anchor="t" upright="1"/>
        <a:lstStyle/>
        <a:p>
          <a:pPr algn="l"/>
          <a:r>
            <a:rPr sz="1500" b="1" i="0" u="none" strike="noStrike" baseline="0">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10160</xdr:colOff>
      <xdr:row>33</xdr:row>
      <xdr:rowOff>0</xdr:rowOff>
    </xdr:to>
    <xdr:cxnSp macro="">
      <xdr:nvCxnSpPr>
        <xdr:cNvPr id="5124" name="直線コネクタ 4"/>
        <xdr:cNvCxnSpPr/>
      </xdr:nvCxnSpPr>
      <xdr:spPr>
        <a:xfrm>
          <a:off x="504825" y="6896100"/>
          <a:ext cx="4677410" cy="49530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151765</xdr:rowOff>
    </xdr:to>
    <xdr:sp macro="" textlink="">
      <xdr:nvSpPr>
        <xdr:cNvPr id="5125" name="表題ボックス"/>
        <xdr:cNvSpPr>
          <a:spLocks noChangeArrowheads="1"/>
        </xdr:cNvSpPr>
      </xdr:nvSpPr>
      <xdr:spPr>
        <a:xfrm>
          <a:off x="142875" y="142875"/>
          <a:ext cx="10325100" cy="637540"/>
        </a:xfrm>
        <a:prstGeom prst="rect">
          <a:avLst/>
        </a:prstGeom>
        <a:noFill/>
        <a:ln w="9525">
          <a:noFill/>
          <a:miter lim="800000"/>
          <a:headEnd/>
          <a:tailEnd/>
        </a:ln>
      </xdr:spPr>
      <xdr:txBody>
        <a:bodyPr vertOverflow="clip" lIns="54864" tIns="32004" rIns="0" bIns="32004" anchor="ctr" upright="1"/>
        <a:lstStyle/>
        <a:p>
          <a:pPr algn="l"/>
          <a:r>
            <a:rPr sz="2400" b="1" i="0" u="none" strike="noStrike" baseline="0">
              <a:solidFill>
                <a:srgbClr val="000000"/>
              </a:solidFill>
              <a:latin typeface="ＭＳ ゴシック"/>
              <a:ea typeface="ＭＳ ゴシック"/>
            </a:rPr>
            <a:t>（8）連結実質赤字比率に係る赤字・黒字の構成分析（市町村）</a:t>
          </a:r>
        </a:p>
      </xdr:txBody>
    </xdr:sp>
    <xdr:clientData/>
  </xdr:twoCellAnchor>
  <xdr:twoCellAnchor>
    <xdr:from>
      <xdr:col>9</xdr:col>
      <xdr:colOff>1066800</xdr:colOff>
      <xdr:row>1</xdr:row>
      <xdr:rowOff>28575</xdr:rowOff>
    </xdr:from>
    <xdr:to>
      <xdr:col>12</xdr:col>
      <xdr:colOff>170815</xdr:colOff>
      <xdr:row>3</xdr:row>
      <xdr:rowOff>66675</xdr:rowOff>
    </xdr:to>
    <xdr:sp macro="" textlink="">
      <xdr:nvSpPr>
        <xdr:cNvPr id="5126" name="年度ボックス"/>
        <xdr:cNvSpPr>
          <a:spLocks noChangeArrowheads="1"/>
        </xdr:cNvSpPr>
      </xdr:nvSpPr>
      <xdr:spPr>
        <a:xfrm>
          <a:off x="10810875" y="238125"/>
          <a:ext cx="2533015" cy="457200"/>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平成27年度</a:t>
          </a:r>
        </a:p>
      </xdr:txBody>
    </xdr:sp>
    <xdr:clientData/>
  </xdr:twoCellAnchor>
  <xdr:twoCellAnchor>
    <xdr:from>
      <xdr:col>12</xdr:col>
      <xdr:colOff>657225</xdr:colOff>
      <xdr:row>1</xdr:row>
      <xdr:rowOff>28575</xdr:rowOff>
    </xdr:from>
    <xdr:to>
      <xdr:col>15</xdr:col>
      <xdr:colOff>1038860</xdr:colOff>
      <xdr:row>3</xdr:row>
      <xdr:rowOff>66675</xdr:rowOff>
    </xdr:to>
    <xdr:sp macro="" textlink="">
      <xdr:nvSpPr>
        <xdr:cNvPr id="5127" name="団体名称ボックス"/>
        <xdr:cNvSpPr>
          <a:spLocks noChangeArrowheads="1"/>
        </xdr:cNvSpPr>
      </xdr:nvSpPr>
      <xdr:spPr>
        <a:xfrm>
          <a:off x="13830300" y="238125"/>
          <a:ext cx="3810635" cy="457200"/>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和歌山県日高川町</a:t>
          </a:r>
        </a:p>
      </xdr:txBody>
    </xdr:sp>
    <xdr:clientData/>
  </xdr:twoCellAnchor>
  <xdr:twoCellAnchor editAs="oneCell">
    <xdr:from>
      <xdr:col>1</xdr:col>
      <xdr:colOff>0</xdr:colOff>
      <xdr:row>3</xdr:row>
      <xdr:rowOff>28575</xdr:rowOff>
    </xdr:from>
    <xdr:to>
      <xdr:col>4</xdr:col>
      <xdr:colOff>913765</xdr:colOff>
      <xdr:row>4</xdr:row>
      <xdr:rowOff>199390</xdr:rowOff>
    </xdr:to>
    <xdr:sp macro="" textlink="">
      <xdr:nvSpPr>
        <xdr:cNvPr id="5128" name="テキスト ボックス 6"/>
        <xdr:cNvSpPr txBox="1">
          <a:spLocks noChangeArrowheads="1"/>
        </xdr:cNvSpPr>
      </xdr:nvSpPr>
      <xdr:spPr>
        <a:xfrm>
          <a:off x="504825" y="657225"/>
          <a:ext cx="4314190" cy="380365"/>
        </a:xfrm>
        <a:prstGeom prst="rect">
          <a:avLst/>
        </a:prstGeom>
        <a:noFill/>
        <a:ln w="9525">
          <a:noFill/>
          <a:miter lim="800000"/>
          <a:headEnd/>
          <a:tailEnd/>
        </a:ln>
      </xdr:spPr>
      <xdr:txBody>
        <a:bodyPr vertOverflow="clip" lIns="36576" tIns="22860" rIns="0" bIns="0" anchor="t" upright="1"/>
        <a:lstStyle/>
        <a:p>
          <a:pPr algn="l"/>
          <a:r>
            <a:rPr sz="1600" b="1" i="0" u="none" strike="noStrike" baseline="0">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351790</xdr:rowOff>
    </xdr:from>
    <xdr:to>
      <xdr:col>15</xdr:col>
      <xdr:colOff>923925</xdr:colOff>
      <xdr:row>42</xdr:row>
      <xdr:rowOff>275590</xdr:rowOff>
    </xdr:to>
    <xdr:sp macro="" textlink="" fLocksText="0">
      <xdr:nvSpPr>
        <xdr:cNvPr id="5129" name="テキスト ボックス 9"/>
        <xdr:cNvSpPr txBox="1"/>
      </xdr:nvSpPr>
      <xdr:spPr>
        <a:xfrm>
          <a:off x="11487150" y="7247890"/>
          <a:ext cx="6038850" cy="48768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400" b="0" i="0" u="none" strike="noStrike" baseline="0">
              <a:solidFill>
                <a:srgbClr val="000000"/>
              </a:solidFill>
              <a:latin typeface="ＭＳ ゴシック"/>
              <a:ea typeface="ＭＳ ゴシック"/>
            </a:rPr>
            <a:t>　H24年度以降、各会計における黒字の比率は年々減少傾向となっていますが、赤字にまでは至っていません。H23年度に簡易水道事業特別会計において一度赤字となっているのは、紀伊半島大水害による特殊な事情があった事によるもので翌年度には解消しています。</a:t>
          </a:r>
        </a:p>
        <a:p>
          <a:pPr algn="l"/>
          <a:r>
            <a:rPr sz="1400" b="0" i="0" u="none" strike="noStrike" baseline="0">
              <a:solidFill>
                <a:srgbClr val="000000"/>
              </a:solidFill>
              <a:latin typeface="ＭＳ ゴシック"/>
              <a:ea typeface="ＭＳ ゴシック"/>
            </a:rPr>
            <a:t>　近年は一般会計、特別会計共にその収支について常に検査し健全な財政運営に取り組んで来た結果黒字となっています。</a:t>
          </a:r>
        </a:p>
      </xdr:txBody>
    </xdr:sp>
    <xdr:clientData/>
  </xdr:twoCellAnchor>
  <xdr:twoCellAnchor>
    <xdr:from>
      <xdr:col>1</xdr:col>
      <xdr:colOff>0</xdr:colOff>
      <xdr:row>32</xdr:row>
      <xdr:rowOff>0</xdr:rowOff>
    </xdr:from>
    <xdr:to>
      <xdr:col>5</xdr:col>
      <xdr:colOff>10160</xdr:colOff>
      <xdr:row>33</xdr:row>
      <xdr:rowOff>0</xdr:rowOff>
    </xdr:to>
    <xdr:cxnSp macro="">
      <xdr:nvCxnSpPr>
        <xdr:cNvPr id="5130" name="直線コネクタ 10"/>
        <xdr:cNvCxnSpPr/>
      </xdr:nvCxnSpPr>
      <xdr:spPr>
        <a:xfrm>
          <a:off x="504825" y="6896100"/>
          <a:ext cx="4677410" cy="49530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89535</xdr:rowOff>
    </xdr:from>
    <xdr:to>
      <xdr:col>1</xdr:col>
      <xdr:colOff>638175</xdr:colOff>
      <xdr:row>33</xdr:row>
      <xdr:rowOff>378460</xdr:rowOff>
    </xdr:to>
    <xdr:sp macro="" textlink="">
      <xdr:nvSpPr>
        <xdr:cNvPr id="5131" name="凡例1"/>
        <xdr:cNvSpPr/>
      </xdr:nvSpPr>
      <xdr:spPr>
        <a:xfrm>
          <a:off x="635000" y="7480935"/>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34</xdr:row>
      <xdr:rowOff>89535</xdr:rowOff>
    </xdr:from>
    <xdr:to>
      <xdr:col>1</xdr:col>
      <xdr:colOff>638175</xdr:colOff>
      <xdr:row>34</xdr:row>
      <xdr:rowOff>378460</xdr:rowOff>
    </xdr:to>
    <xdr:sp macro="" textlink="">
      <xdr:nvSpPr>
        <xdr:cNvPr id="5132" name="凡例2"/>
        <xdr:cNvSpPr/>
      </xdr:nvSpPr>
      <xdr:spPr>
        <a:xfrm>
          <a:off x="635000" y="7976235"/>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35</xdr:row>
      <xdr:rowOff>89535</xdr:rowOff>
    </xdr:from>
    <xdr:to>
      <xdr:col>1</xdr:col>
      <xdr:colOff>638175</xdr:colOff>
      <xdr:row>35</xdr:row>
      <xdr:rowOff>378460</xdr:rowOff>
    </xdr:to>
    <xdr:sp macro="" textlink="">
      <xdr:nvSpPr>
        <xdr:cNvPr id="5133" name="凡例3"/>
        <xdr:cNvSpPr/>
      </xdr:nvSpPr>
      <xdr:spPr>
        <a:xfrm>
          <a:off x="635000" y="8471535"/>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36</xdr:row>
      <xdr:rowOff>89535</xdr:rowOff>
    </xdr:from>
    <xdr:to>
      <xdr:col>1</xdr:col>
      <xdr:colOff>638175</xdr:colOff>
      <xdr:row>36</xdr:row>
      <xdr:rowOff>378460</xdr:rowOff>
    </xdr:to>
    <xdr:sp macro="" textlink="">
      <xdr:nvSpPr>
        <xdr:cNvPr id="5134" name="凡例4"/>
        <xdr:cNvSpPr/>
      </xdr:nvSpPr>
      <xdr:spPr>
        <a:xfrm>
          <a:off x="635000" y="8966835"/>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37</xdr:row>
      <xdr:rowOff>89535</xdr:rowOff>
    </xdr:from>
    <xdr:to>
      <xdr:col>1</xdr:col>
      <xdr:colOff>638175</xdr:colOff>
      <xdr:row>37</xdr:row>
      <xdr:rowOff>378460</xdr:rowOff>
    </xdr:to>
    <xdr:sp macro="" textlink="">
      <xdr:nvSpPr>
        <xdr:cNvPr id="5135" name="凡例5"/>
        <xdr:cNvSpPr/>
      </xdr:nvSpPr>
      <xdr:spPr>
        <a:xfrm>
          <a:off x="635000" y="9462135"/>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38</xdr:row>
      <xdr:rowOff>89535</xdr:rowOff>
    </xdr:from>
    <xdr:to>
      <xdr:col>1</xdr:col>
      <xdr:colOff>638175</xdr:colOff>
      <xdr:row>38</xdr:row>
      <xdr:rowOff>378460</xdr:rowOff>
    </xdr:to>
    <xdr:sp macro="" textlink="">
      <xdr:nvSpPr>
        <xdr:cNvPr id="5136" name="凡例6"/>
        <xdr:cNvSpPr/>
      </xdr:nvSpPr>
      <xdr:spPr>
        <a:xfrm>
          <a:off x="635000" y="9957435"/>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39</xdr:row>
      <xdr:rowOff>89535</xdr:rowOff>
    </xdr:from>
    <xdr:to>
      <xdr:col>1</xdr:col>
      <xdr:colOff>638175</xdr:colOff>
      <xdr:row>39</xdr:row>
      <xdr:rowOff>378460</xdr:rowOff>
    </xdr:to>
    <xdr:sp macro="" textlink="">
      <xdr:nvSpPr>
        <xdr:cNvPr id="5137" name="凡例7"/>
        <xdr:cNvSpPr/>
      </xdr:nvSpPr>
      <xdr:spPr>
        <a:xfrm>
          <a:off x="635000" y="10452735"/>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40</xdr:row>
      <xdr:rowOff>89535</xdr:rowOff>
    </xdr:from>
    <xdr:to>
      <xdr:col>1</xdr:col>
      <xdr:colOff>638175</xdr:colOff>
      <xdr:row>40</xdr:row>
      <xdr:rowOff>378460</xdr:rowOff>
    </xdr:to>
    <xdr:sp macro="" textlink="">
      <xdr:nvSpPr>
        <xdr:cNvPr id="5138" name="凡例8"/>
        <xdr:cNvSpPr/>
      </xdr:nvSpPr>
      <xdr:spPr>
        <a:xfrm>
          <a:off x="635000" y="10948035"/>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41</xdr:row>
      <xdr:rowOff>89535</xdr:rowOff>
    </xdr:from>
    <xdr:to>
      <xdr:col>1</xdr:col>
      <xdr:colOff>638175</xdr:colOff>
      <xdr:row>41</xdr:row>
      <xdr:rowOff>378460</xdr:rowOff>
    </xdr:to>
    <xdr:sp macro="" textlink="">
      <xdr:nvSpPr>
        <xdr:cNvPr id="5139" name="凡例9"/>
        <xdr:cNvSpPr/>
      </xdr:nvSpPr>
      <xdr:spPr>
        <a:xfrm>
          <a:off x="635000" y="11443335"/>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twoCellAnchor>
    <xdr:from>
      <xdr:col>1</xdr:col>
      <xdr:colOff>130175</xdr:colOff>
      <xdr:row>42</xdr:row>
      <xdr:rowOff>89535</xdr:rowOff>
    </xdr:from>
    <xdr:to>
      <xdr:col>1</xdr:col>
      <xdr:colOff>638175</xdr:colOff>
      <xdr:row>42</xdr:row>
      <xdr:rowOff>378460</xdr:rowOff>
    </xdr:to>
    <xdr:sp macro="" textlink="">
      <xdr:nvSpPr>
        <xdr:cNvPr id="5140" name="凡例10"/>
        <xdr:cNvSpPr/>
      </xdr:nvSpPr>
      <xdr:spPr>
        <a:xfrm>
          <a:off x="635000" y="11938635"/>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wrap="square" lIns="18288" tIns="0" rIns="0" bIns="0"/>
        <a:lstStyle/>
        <a:p>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6145" name="表題ボックス"/>
        <xdr:cNvSpPr>
          <a:spLocks noChangeArrowheads="1"/>
        </xdr:cNvSpPr>
      </xdr:nvSpPr>
      <xdr:spPr>
        <a:xfrm>
          <a:off x="123825" y="123825"/>
          <a:ext cx="9525000" cy="638175"/>
        </a:xfrm>
        <a:prstGeom prst="rect">
          <a:avLst/>
        </a:prstGeom>
        <a:noFill/>
        <a:ln w="9525">
          <a:noFill/>
          <a:miter lim="800000"/>
          <a:headEnd/>
          <a:tailEnd/>
        </a:ln>
      </xdr:spPr>
      <xdr:txBody>
        <a:bodyPr vertOverflow="clip" lIns="54864" tIns="32004" rIns="0" bIns="32004" anchor="ctr" upright="1"/>
        <a:lstStyle/>
        <a:p>
          <a:pPr algn="l"/>
          <a:r>
            <a:rPr sz="2400" b="1" i="0" u="none" strike="noStrike" baseline="0">
              <a:solidFill>
                <a:srgbClr val="000000"/>
              </a:solidFill>
              <a:latin typeface="ＭＳ ゴシック"/>
              <a:ea typeface="ＭＳ ゴシック"/>
            </a:rPr>
            <a:t>（9）実質公債費比率（分子）の構造（市町村）</a:t>
          </a:r>
        </a:p>
      </xdr:txBody>
    </xdr:sp>
    <xdr:clientData/>
  </xdr:twoCellAnchor>
  <xdr:twoCellAnchor>
    <xdr:from>
      <xdr:col>12</xdr:col>
      <xdr:colOff>837565</xdr:colOff>
      <xdr:row>1</xdr:row>
      <xdr:rowOff>19050</xdr:rowOff>
    </xdr:from>
    <xdr:to>
      <xdr:col>15</xdr:col>
      <xdr:colOff>371475</xdr:colOff>
      <xdr:row>3</xdr:row>
      <xdr:rowOff>123825</xdr:rowOff>
    </xdr:to>
    <xdr:sp macro="" textlink="">
      <xdr:nvSpPr>
        <xdr:cNvPr id="6146" name="年度ボックス"/>
        <xdr:cNvSpPr>
          <a:spLocks noChangeArrowheads="1"/>
        </xdr:cNvSpPr>
      </xdr:nvSpPr>
      <xdr:spPr>
        <a:xfrm>
          <a:off x="10791190" y="190500"/>
          <a:ext cx="2534285" cy="447675"/>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平成27年度</a:t>
          </a:r>
        </a:p>
      </xdr:txBody>
    </xdr:sp>
    <xdr:clientData/>
  </xdr:twoCellAnchor>
  <xdr:twoCellAnchor>
    <xdr:from>
      <xdr:col>15</xdr:col>
      <xdr:colOff>762635</xdr:colOff>
      <xdr:row>1</xdr:row>
      <xdr:rowOff>19050</xdr:rowOff>
    </xdr:from>
    <xdr:to>
      <xdr:col>20</xdr:col>
      <xdr:colOff>189865</xdr:colOff>
      <xdr:row>3</xdr:row>
      <xdr:rowOff>123825</xdr:rowOff>
    </xdr:to>
    <xdr:sp macro="" textlink="">
      <xdr:nvSpPr>
        <xdr:cNvPr id="6147" name="団体名称ボックス"/>
        <xdr:cNvSpPr>
          <a:spLocks noChangeArrowheads="1"/>
        </xdr:cNvSpPr>
      </xdr:nvSpPr>
      <xdr:spPr>
        <a:xfrm>
          <a:off x="13716635" y="190500"/>
          <a:ext cx="3808730" cy="447675"/>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和歌山県日高川町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6148" name="Line 22"/>
        <xdr:cNvSpPr>
          <a:spLocks noChangeShapeType="1"/>
        </xdr:cNvSpPr>
      </xdr:nvSpPr>
      <xdr:spPr>
        <a:xfrm>
          <a:off x="504825" y="7591425"/>
          <a:ext cx="7448550" cy="390525"/>
        </a:xfrm>
        <a:prstGeom prst="line">
          <a:avLst/>
        </a:prstGeom>
        <a:noFill/>
        <a:ln w="19050">
          <a:solidFill>
            <a:srgbClr val="000000"/>
          </a:solidFill>
          <a:round/>
          <a:headEnd/>
          <a:tailEnd/>
        </a:ln>
      </xdr:spPr>
      <xdr:txBody>
        <a:bodyPr/>
        <a:lstStyle/>
        <a:p>
          <a:endParaRPr/>
        </a:p>
      </xdr:txBody>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149" name="Rectangle 23"/>
        <xdr:cNvSpPr>
          <a:spLocks noChangeArrowheads="1"/>
        </xdr:cNvSpPr>
      </xdr:nvSpPr>
      <xdr:spPr>
        <a:xfrm>
          <a:off x="2314575" y="8029575"/>
          <a:ext cx="504825" cy="295275"/>
        </a:xfrm>
        <a:prstGeom prst="rect">
          <a:avLst/>
        </a:prstGeom>
        <a:solidFill>
          <a:srgbClr val="FF8080"/>
        </a:solidFill>
        <a:ln w="6350">
          <a:solidFill>
            <a:srgbClr val="000000"/>
          </a:solidFill>
          <a:miter lim="800000"/>
          <a:headEnd/>
          <a:tailEnd/>
        </a:ln>
      </xdr:spPr>
      <xdr:txBody>
        <a:bodyPr/>
        <a:lstStyle/>
        <a:p>
          <a:endParaRPr/>
        </a:p>
      </xdr:txBody>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6150" name="Rectangle 24"/>
        <xdr:cNvSpPr>
          <a:spLocks noChangeArrowheads="1"/>
        </xdr:cNvSpPr>
      </xdr:nvSpPr>
      <xdr:spPr>
        <a:xfrm>
          <a:off x="2314575" y="8420100"/>
          <a:ext cx="504825" cy="295275"/>
        </a:xfrm>
        <a:prstGeom prst="rect">
          <a:avLst/>
        </a:prstGeom>
        <a:solidFill>
          <a:srgbClr val="00FFFF"/>
        </a:solidFill>
        <a:ln w="6350">
          <a:solidFill>
            <a:srgbClr val="000000"/>
          </a:solidFill>
          <a:miter lim="800000"/>
          <a:headEnd/>
          <a:tailEnd/>
        </a:ln>
      </xdr:spPr>
      <xdr:txBody>
        <a:bodyPr/>
        <a:lstStyle/>
        <a:p>
          <a:endParaRPr/>
        </a:p>
      </xdr:txBody>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6151" name="Rectangle 25"/>
        <xdr:cNvSpPr>
          <a:spLocks noChangeArrowheads="1"/>
        </xdr:cNvSpPr>
      </xdr:nvSpPr>
      <xdr:spPr>
        <a:xfrm>
          <a:off x="2314575" y="8810625"/>
          <a:ext cx="504825" cy="295275"/>
        </a:xfrm>
        <a:prstGeom prst="rect">
          <a:avLst/>
        </a:prstGeom>
        <a:solidFill>
          <a:srgbClr val="008000"/>
        </a:solidFill>
        <a:ln w="6350">
          <a:solidFill>
            <a:srgbClr val="000000"/>
          </a:solidFill>
          <a:miter lim="800000"/>
          <a:headEnd/>
          <a:tailEnd/>
        </a:ln>
      </xdr:spPr>
      <xdr:txBody>
        <a:bodyPr/>
        <a:lstStyle/>
        <a:p>
          <a:endParaRPr/>
        </a:p>
      </xdr:txBody>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6152" name="Rectangle 26"/>
        <xdr:cNvSpPr>
          <a:spLocks noChangeArrowheads="1"/>
        </xdr:cNvSpPr>
      </xdr:nvSpPr>
      <xdr:spPr>
        <a:xfrm>
          <a:off x="2314575" y="9201150"/>
          <a:ext cx="504825" cy="295275"/>
        </a:xfrm>
        <a:prstGeom prst="rect">
          <a:avLst/>
        </a:prstGeom>
        <a:solidFill>
          <a:srgbClr val="9999FF"/>
        </a:solidFill>
        <a:ln w="6350">
          <a:solidFill>
            <a:srgbClr val="000000"/>
          </a:solidFill>
          <a:miter lim="800000"/>
          <a:headEnd/>
          <a:tailEnd/>
        </a:ln>
      </xdr:spPr>
      <xdr:txBody>
        <a:bodyPr/>
        <a:lstStyle/>
        <a:p>
          <a:endParaRPr/>
        </a:p>
      </xdr:txBody>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6153" name="Rectangle 27"/>
        <xdr:cNvSpPr>
          <a:spLocks noChangeArrowheads="1"/>
        </xdr:cNvSpPr>
      </xdr:nvSpPr>
      <xdr:spPr>
        <a:xfrm>
          <a:off x="2314575" y="9591675"/>
          <a:ext cx="504825" cy="295275"/>
        </a:xfrm>
        <a:prstGeom prst="rect">
          <a:avLst/>
        </a:prstGeom>
        <a:solidFill>
          <a:srgbClr val="FF6600"/>
        </a:solidFill>
        <a:ln w="6350">
          <a:solidFill>
            <a:srgbClr val="000000"/>
          </a:solidFill>
          <a:miter lim="800000"/>
          <a:headEnd/>
          <a:tailEnd/>
        </a:ln>
      </xdr:spPr>
      <xdr:txBody>
        <a:bodyPr/>
        <a:lstStyle/>
        <a:p>
          <a:endParaRPr/>
        </a:p>
      </xdr:txBody>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6154" name="Rectangle 28"/>
        <xdr:cNvSpPr>
          <a:spLocks noChangeArrowheads="1"/>
        </xdr:cNvSpPr>
      </xdr:nvSpPr>
      <xdr:spPr>
        <a:xfrm>
          <a:off x="2314575" y="9982200"/>
          <a:ext cx="504825" cy="295275"/>
        </a:xfrm>
        <a:prstGeom prst="rect">
          <a:avLst/>
        </a:prstGeom>
        <a:solidFill>
          <a:srgbClr val="FFFF00"/>
        </a:solidFill>
        <a:ln w="6350">
          <a:solidFill>
            <a:srgbClr val="000000"/>
          </a:solidFill>
          <a:miter lim="800000"/>
          <a:headEnd/>
          <a:tailEnd/>
        </a:ln>
      </xdr:spPr>
      <xdr:txBody>
        <a:bodyPr/>
        <a:lstStyle/>
        <a:p>
          <a:endParaRPr/>
        </a:p>
      </xdr:txBody>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6155" name="Rectangle 29"/>
        <xdr:cNvSpPr>
          <a:spLocks noChangeArrowheads="1"/>
        </xdr:cNvSpPr>
      </xdr:nvSpPr>
      <xdr:spPr>
        <a:xfrm>
          <a:off x="2314575" y="10372725"/>
          <a:ext cx="504825" cy="295275"/>
        </a:xfrm>
        <a:prstGeom prst="rect">
          <a:avLst/>
        </a:prstGeom>
        <a:solidFill>
          <a:srgbClr val="800080"/>
        </a:solidFill>
        <a:ln w="6350">
          <a:solidFill>
            <a:srgbClr val="000000"/>
          </a:solidFill>
          <a:miter lim="800000"/>
          <a:headEnd/>
          <a:tailEnd/>
        </a:ln>
      </xdr:spPr>
      <xdr:txBody>
        <a:bodyPr/>
        <a:lstStyle/>
        <a:p>
          <a:endParaRPr/>
        </a:p>
      </xdr:txBody>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6156" name="Rectangle 30"/>
        <xdr:cNvSpPr>
          <a:spLocks noChangeArrowheads="1"/>
        </xdr:cNvSpPr>
      </xdr:nvSpPr>
      <xdr:spPr>
        <a:xfrm>
          <a:off x="2314575" y="10763250"/>
          <a:ext cx="504825" cy="295275"/>
        </a:xfrm>
        <a:prstGeom prst="rect">
          <a:avLst/>
        </a:prstGeom>
        <a:solidFill>
          <a:srgbClr val="00FF00"/>
        </a:solidFill>
        <a:ln w="6350">
          <a:solidFill>
            <a:srgbClr val="000000"/>
          </a:solidFill>
          <a:miter lim="800000"/>
          <a:headEnd/>
          <a:tailEnd/>
        </a:ln>
      </xdr:spPr>
      <xdr:txBody>
        <a:bodyPr/>
        <a:lstStyle/>
        <a:p>
          <a:endParaRPr/>
        </a:p>
      </xdr:txBody>
    </xdr:sp>
    <xdr:clientData/>
  </xdr:twoCellAnchor>
  <xdr:twoCellAnchor>
    <xdr:from>
      <xdr:col>3</xdr:col>
      <xdr:colOff>152400</xdr:colOff>
      <xdr:row>52</xdr:row>
      <xdr:rowOff>200660</xdr:rowOff>
    </xdr:from>
    <xdr:to>
      <xdr:col>3</xdr:col>
      <xdr:colOff>657225</xdr:colOff>
      <xdr:row>52</xdr:row>
      <xdr:rowOff>200660</xdr:rowOff>
    </xdr:to>
    <xdr:sp macro="" textlink="">
      <xdr:nvSpPr>
        <xdr:cNvPr id="6157" name="Line 31"/>
        <xdr:cNvSpPr>
          <a:spLocks noChangeShapeType="1"/>
        </xdr:cNvSpPr>
      </xdr:nvSpPr>
      <xdr:spPr>
        <a:xfrm>
          <a:off x="2314575" y="11306810"/>
          <a:ext cx="504825" cy="0"/>
        </a:xfrm>
        <a:prstGeom prst="line">
          <a:avLst/>
        </a:prstGeom>
        <a:noFill/>
        <a:ln w="38100">
          <a:solidFill>
            <a:srgbClr val="FF0000"/>
          </a:solidFill>
          <a:round/>
          <a:headEnd/>
          <a:tailEnd/>
        </a:ln>
      </xdr:spPr>
      <xdr:txBody>
        <a:bodyPr/>
        <a:lstStyle/>
        <a:p>
          <a:endParaRPr/>
        </a:p>
      </xdr:txBody>
    </xdr:sp>
    <xdr:clientData/>
  </xdr:twoCellAnchor>
  <xdr:twoCellAnchor>
    <xdr:from>
      <xdr:col>3</xdr:col>
      <xdr:colOff>314325</xdr:colOff>
      <xdr:row>52</xdr:row>
      <xdr:rowOff>104140</xdr:rowOff>
    </xdr:from>
    <xdr:to>
      <xdr:col>3</xdr:col>
      <xdr:colOff>504825</xdr:colOff>
      <xdr:row>52</xdr:row>
      <xdr:rowOff>295275</xdr:rowOff>
    </xdr:to>
    <xdr:sp macro="" textlink="">
      <xdr:nvSpPr>
        <xdr:cNvPr id="6158" name="Oval 32"/>
        <xdr:cNvSpPr>
          <a:spLocks noChangeArrowheads="1"/>
        </xdr:cNvSpPr>
      </xdr:nvSpPr>
      <xdr:spPr>
        <a:xfrm>
          <a:off x="2476500" y="11210290"/>
          <a:ext cx="190500" cy="191135"/>
        </a:xfrm>
        <a:prstGeom prst="ellipse">
          <a:avLst/>
        </a:prstGeom>
        <a:solidFill>
          <a:srgbClr val="FF0000"/>
        </a:solidFill>
        <a:ln w="6350">
          <a:noFill/>
          <a:round/>
          <a:headEnd/>
          <a:tailEnd/>
        </a:ln>
      </xdr:spPr>
      <xdr:txBody>
        <a:bodyPr/>
        <a:lstStyle/>
        <a:p>
          <a:endParaRPr/>
        </a:p>
      </xdr:txBody>
    </xdr:sp>
    <xdr:clientData/>
  </xdr:twoCellAnchor>
  <xdr:twoCellAnchor>
    <xdr:from>
      <xdr:col>15</xdr:col>
      <xdr:colOff>152400</xdr:colOff>
      <xdr:row>43</xdr:row>
      <xdr:rowOff>8890</xdr:rowOff>
    </xdr:from>
    <xdr:to>
      <xdr:col>20</xdr:col>
      <xdr:colOff>200660</xdr:colOff>
      <xdr:row>53</xdr:row>
      <xdr:rowOff>9525</xdr:rowOff>
    </xdr:to>
    <xdr:sp macro="" textlink="">
      <xdr:nvSpPr>
        <xdr:cNvPr id="6159" name="Rectangle 87"/>
        <xdr:cNvSpPr>
          <a:spLocks noChangeArrowheads="1"/>
        </xdr:cNvSpPr>
      </xdr:nvSpPr>
      <xdr:spPr>
        <a:xfrm>
          <a:off x="13106400" y="7600315"/>
          <a:ext cx="4429760" cy="3905885"/>
        </a:xfrm>
        <a:prstGeom prst="rect">
          <a:avLst/>
        </a:prstGeom>
        <a:solidFill>
          <a:srgbClr val="FFFFFF"/>
        </a:solidFill>
        <a:ln w="19050">
          <a:solidFill>
            <a:srgbClr val="000000"/>
          </a:solidFill>
          <a:miter lim="800000"/>
          <a:headEnd/>
          <a:tailEnd/>
        </a:ln>
      </xdr:spPr>
      <xdr:txBody>
        <a:bodyPr/>
        <a:lstStyle/>
        <a:p>
          <a:endParaRPr/>
        </a:p>
      </xdr:txBody>
    </xdr:sp>
    <xdr:clientData/>
  </xdr:twoCellAnchor>
  <xdr:twoCellAnchor>
    <xdr:from>
      <xdr:col>15</xdr:col>
      <xdr:colOff>152400</xdr:colOff>
      <xdr:row>43</xdr:row>
      <xdr:rowOff>0</xdr:rowOff>
    </xdr:from>
    <xdr:to>
      <xdr:col>16</xdr:col>
      <xdr:colOff>161925</xdr:colOff>
      <xdr:row>43</xdr:row>
      <xdr:rowOff>323215</xdr:rowOff>
    </xdr:to>
    <xdr:sp macro="" textlink="">
      <xdr:nvSpPr>
        <xdr:cNvPr id="6160" name="Rectangle 88"/>
        <xdr:cNvSpPr>
          <a:spLocks noChangeArrowheads="1"/>
        </xdr:cNvSpPr>
      </xdr:nvSpPr>
      <xdr:spPr>
        <a:xfrm>
          <a:off x="13106400" y="7591425"/>
          <a:ext cx="885825" cy="323215"/>
        </a:xfrm>
        <a:prstGeom prst="rect">
          <a:avLst/>
        </a:prstGeom>
        <a:noFill/>
        <a:ln w="9525">
          <a:noFill/>
          <a:miter lim="800000"/>
          <a:headEnd/>
          <a:tailEnd/>
        </a:ln>
      </xdr:spPr>
      <xdr:txBody>
        <a:bodyPr vertOverflow="clip" lIns="36576" tIns="22860" rIns="0" bIns="0" anchor="t" upright="1"/>
        <a:lstStyle/>
        <a:p>
          <a:pPr algn="l"/>
          <a:r>
            <a:rPr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675640</xdr:colOff>
      <xdr:row>41</xdr:row>
      <xdr:rowOff>152400</xdr:rowOff>
    </xdr:to>
    <xdr:graphicFrame macro="">
      <xdr:nvGraphicFramePr>
        <xdr:cNvPr id="6161" name="Chart 9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6162" name="Rectangle 88"/>
        <xdr:cNvSpPr>
          <a:spLocks noChangeArrowheads="1"/>
        </xdr:cNvSpPr>
      </xdr:nvSpPr>
      <xdr:spPr>
        <a:xfrm>
          <a:off x="314325" y="752475"/>
          <a:ext cx="1438275" cy="323850"/>
        </a:xfrm>
        <a:prstGeom prst="rect">
          <a:avLst/>
        </a:prstGeom>
        <a:noFill/>
        <a:ln w="9525">
          <a:noFill/>
          <a:miter lim="800000"/>
          <a:headEnd/>
          <a:tailEnd/>
        </a:ln>
      </xdr:spPr>
      <xdr:txBody>
        <a:bodyPr vertOverflow="clip" lIns="36576" tIns="22860" rIns="0" bIns="0" anchor="t" upright="1"/>
        <a:lstStyle/>
        <a:p>
          <a:pPr algn="l"/>
          <a:r>
            <a:rPr sz="1600" b="1" i="0" u="none" strike="noStrike" baseline="0">
              <a:solidFill>
                <a:srgbClr val="000000"/>
              </a:solidFill>
              <a:latin typeface="ＭＳ ゴシック"/>
              <a:ea typeface="ＭＳ ゴシック"/>
            </a:rPr>
            <a:t>（百万円）</a:t>
          </a:r>
        </a:p>
      </xdr:txBody>
    </xdr:sp>
    <xdr:clientData/>
  </xdr:twoCellAnchor>
  <xdr:twoCellAnchor>
    <xdr:from>
      <xdr:col>15</xdr:col>
      <xdr:colOff>275590</xdr:colOff>
      <xdr:row>43</xdr:row>
      <xdr:rowOff>342900</xdr:rowOff>
    </xdr:from>
    <xdr:to>
      <xdr:col>20</xdr:col>
      <xdr:colOff>57150</xdr:colOff>
      <xdr:row>52</xdr:row>
      <xdr:rowOff>227965</xdr:rowOff>
    </xdr:to>
    <xdr:sp macro="" textlink="" fLocksText="0">
      <xdr:nvSpPr>
        <xdr:cNvPr id="6163" name="テキスト ボックス 19"/>
        <xdr:cNvSpPr txBox="1"/>
      </xdr:nvSpPr>
      <xdr:spPr>
        <a:xfrm>
          <a:off x="13229590" y="7934325"/>
          <a:ext cx="4163060" cy="339979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400" b="0" i="0" u="none" strike="noStrike" baseline="0">
              <a:solidFill>
                <a:srgbClr val="000000"/>
              </a:solidFill>
              <a:latin typeface="ＭＳ ゴシック"/>
              <a:ea typeface="ＭＳ ゴシック"/>
            </a:rPr>
            <a:t>　地方債残高は健全化計画の確実な実施に伴い各年度の元利償還額も減少してきています。又、組合等への負担額も減少してきておりますが、算入公債費等も同様に減少してきている事で分子の比率は対前年度比微減で推移してきている状態です。いましばらくは現状の状態で推移していくものと思われます。</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715010</xdr:colOff>
      <xdr:row>38</xdr:row>
      <xdr:rowOff>9525</xdr:rowOff>
    </xdr:to>
    <xdr:graphicFrame macro="">
      <xdr:nvGraphicFramePr>
        <xdr:cNvPr id="7169"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7170" name="正方形/長方形 3"/>
        <xdr:cNvSpPr>
          <a:spLocks noChangeArrowheads="1"/>
        </xdr:cNvSpPr>
      </xdr:nvSpPr>
      <xdr:spPr>
        <a:xfrm>
          <a:off x="12992100" y="7572375"/>
          <a:ext cx="4667250" cy="4610100"/>
        </a:xfrm>
        <a:prstGeom prst="rect">
          <a:avLst/>
        </a:prstGeom>
        <a:solidFill>
          <a:srgbClr val="FFFFFF"/>
        </a:solidFill>
        <a:ln w="19050" algn="ctr">
          <a:solidFill>
            <a:srgbClr val="000000"/>
          </a:solidFill>
          <a:miter lim="800000"/>
          <a:headEnd/>
          <a:tailEnd/>
        </a:ln>
      </xdr:spPr>
      <xdr:txBody>
        <a:bodyPr/>
        <a:lstStyle/>
        <a:p>
          <a:endParaRPr/>
        </a:p>
      </xdr:txBody>
    </xdr:sp>
    <xdr:clientData/>
  </xdr:twoCellAnchor>
  <xdr:twoCellAnchor>
    <xdr:from>
      <xdr:col>13</xdr:col>
      <xdr:colOff>334645</xdr:colOff>
      <xdr:row>39</xdr:row>
      <xdr:rowOff>12700</xdr:rowOff>
    </xdr:from>
    <xdr:to>
      <xdr:col>15</xdr:col>
      <xdr:colOff>841375</xdr:colOff>
      <xdr:row>40</xdr:row>
      <xdr:rowOff>333375</xdr:rowOff>
    </xdr:to>
    <xdr:sp macro="" textlink="">
      <xdr:nvSpPr>
        <xdr:cNvPr id="7171" name="テキスト ボックス 3"/>
        <xdr:cNvSpPr txBox="1"/>
      </xdr:nvSpPr>
      <xdr:spPr>
        <a:xfrm>
          <a:off x="13050520" y="7604125"/>
          <a:ext cx="2430780" cy="67310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tIns="45720" rIns="91440" anchor="t"/>
        <a:lstStyle/>
        <a:p>
          <a:pPr algn="l"/>
          <a:r>
            <a:rPr sz="1600" b="1" i="0" u="none" strike="noStrike" baseline="0">
              <a:solidFill>
                <a:srgbClr val="000000"/>
              </a:solidFill>
              <a:latin typeface="ＭＳ Ｐゴシック"/>
              <a:ea typeface="ＭＳ Ｐゴシック"/>
            </a:rPr>
            <a:t>分析欄</a:t>
          </a:r>
        </a:p>
      </xdr:txBody>
    </xdr:sp>
    <xdr:clientData/>
  </xdr:twoCellAnchor>
  <xdr:twoCellAnchor editAs="oneCell">
    <xdr:from>
      <xdr:col>3</xdr:col>
      <xdr:colOff>161925</xdr:colOff>
      <xdr:row>40</xdr:row>
      <xdr:rowOff>56515</xdr:rowOff>
    </xdr:from>
    <xdr:to>
      <xdr:col>3</xdr:col>
      <xdr:colOff>704850</xdr:colOff>
      <xdr:row>40</xdr:row>
      <xdr:rowOff>313690</xdr:rowOff>
    </xdr:to>
    <xdr:sp macro="" textlink="">
      <xdr:nvSpPr>
        <xdr:cNvPr id="7172" name="正方形/長方形 36" descr="右上がり対角線 (太)"/>
        <xdr:cNvSpPr>
          <a:spLocks noChangeArrowheads="1"/>
        </xdr:cNvSpPr>
      </xdr:nvSpPr>
      <xdr:spPr>
        <a:xfrm>
          <a:off x="2590800" y="8000365"/>
          <a:ext cx="542925" cy="257175"/>
        </a:xfrm>
        <a:prstGeom prst="rect">
          <a:avLst/>
        </a:prstGeom>
        <a:solidFill>
          <a:srgbClr val="FF8080"/>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41</xdr:row>
      <xdr:rowOff>56515</xdr:rowOff>
    </xdr:from>
    <xdr:to>
      <xdr:col>3</xdr:col>
      <xdr:colOff>704850</xdr:colOff>
      <xdr:row>41</xdr:row>
      <xdr:rowOff>305435</xdr:rowOff>
    </xdr:to>
    <xdr:sp macro="" textlink="">
      <xdr:nvSpPr>
        <xdr:cNvPr id="7173" name="正方形/長方形 37" descr="右下がり対角線 (太)"/>
        <xdr:cNvSpPr>
          <a:spLocks noChangeArrowheads="1"/>
        </xdr:cNvSpPr>
      </xdr:nvSpPr>
      <xdr:spPr>
        <a:xfrm>
          <a:off x="2590800" y="8352790"/>
          <a:ext cx="542925" cy="248920"/>
        </a:xfrm>
        <a:prstGeom prst="rect">
          <a:avLst/>
        </a:prstGeom>
        <a:solidFill>
          <a:srgbClr val="00FFFF"/>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42</xdr:row>
      <xdr:rowOff>46990</xdr:rowOff>
    </xdr:from>
    <xdr:to>
      <xdr:col>3</xdr:col>
      <xdr:colOff>704850</xdr:colOff>
      <xdr:row>42</xdr:row>
      <xdr:rowOff>305435</xdr:rowOff>
    </xdr:to>
    <xdr:sp macro="" textlink="">
      <xdr:nvSpPr>
        <xdr:cNvPr id="7174" name="正方形/長方形 38" descr="右上がり対角線 (太)"/>
        <xdr:cNvSpPr>
          <a:spLocks noChangeArrowheads="1"/>
        </xdr:cNvSpPr>
      </xdr:nvSpPr>
      <xdr:spPr>
        <a:xfrm>
          <a:off x="2590800" y="8695690"/>
          <a:ext cx="542925" cy="258445"/>
        </a:xfrm>
        <a:prstGeom prst="rect">
          <a:avLst/>
        </a:prstGeom>
        <a:solidFill>
          <a:srgbClr val="008000"/>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43</xdr:row>
      <xdr:rowOff>46990</xdr:rowOff>
    </xdr:from>
    <xdr:to>
      <xdr:col>3</xdr:col>
      <xdr:colOff>704850</xdr:colOff>
      <xdr:row>43</xdr:row>
      <xdr:rowOff>305435</xdr:rowOff>
    </xdr:to>
    <xdr:sp macro="" textlink="">
      <xdr:nvSpPr>
        <xdr:cNvPr id="7175" name="正方形/長方形 39" descr="右下がり対角線 (太)"/>
        <xdr:cNvSpPr>
          <a:spLocks noChangeArrowheads="1"/>
        </xdr:cNvSpPr>
      </xdr:nvSpPr>
      <xdr:spPr>
        <a:xfrm>
          <a:off x="2590800" y="9048115"/>
          <a:ext cx="542925" cy="258445"/>
        </a:xfrm>
        <a:prstGeom prst="rect">
          <a:avLst/>
        </a:prstGeom>
        <a:solidFill>
          <a:srgbClr val="9999FF"/>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44</xdr:row>
      <xdr:rowOff>56515</xdr:rowOff>
    </xdr:from>
    <xdr:to>
      <xdr:col>3</xdr:col>
      <xdr:colOff>704850</xdr:colOff>
      <xdr:row>44</xdr:row>
      <xdr:rowOff>305435</xdr:rowOff>
    </xdr:to>
    <xdr:sp macro="" textlink="">
      <xdr:nvSpPr>
        <xdr:cNvPr id="7176" name="正方形/長方形 40" descr="右上がり対角線 (太)"/>
        <xdr:cNvSpPr>
          <a:spLocks noChangeArrowheads="1"/>
        </xdr:cNvSpPr>
      </xdr:nvSpPr>
      <xdr:spPr>
        <a:xfrm>
          <a:off x="2590800" y="9410065"/>
          <a:ext cx="542925" cy="248920"/>
        </a:xfrm>
        <a:prstGeom prst="rect">
          <a:avLst/>
        </a:prstGeom>
        <a:solidFill>
          <a:srgbClr val="FF6600"/>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45</xdr:row>
      <xdr:rowOff>56515</xdr:rowOff>
    </xdr:from>
    <xdr:to>
      <xdr:col>3</xdr:col>
      <xdr:colOff>704850</xdr:colOff>
      <xdr:row>45</xdr:row>
      <xdr:rowOff>313690</xdr:rowOff>
    </xdr:to>
    <xdr:sp macro="" textlink="">
      <xdr:nvSpPr>
        <xdr:cNvPr id="7177" name="正方形/長方形 41" descr="右下がり対角線 (太)"/>
        <xdr:cNvSpPr>
          <a:spLocks noChangeArrowheads="1"/>
        </xdr:cNvSpPr>
      </xdr:nvSpPr>
      <xdr:spPr>
        <a:xfrm>
          <a:off x="2590800" y="9762490"/>
          <a:ext cx="542925" cy="257175"/>
        </a:xfrm>
        <a:prstGeom prst="rect">
          <a:avLst/>
        </a:prstGeom>
        <a:solidFill>
          <a:srgbClr val="FFFF00"/>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46</xdr:row>
      <xdr:rowOff>56515</xdr:rowOff>
    </xdr:from>
    <xdr:to>
      <xdr:col>3</xdr:col>
      <xdr:colOff>704850</xdr:colOff>
      <xdr:row>46</xdr:row>
      <xdr:rowOff>313690</xdr:rowOff>
    </xdr:to>
    <xdr:sp macro="" textlink="">
      <xdr:nvSpPr>
        <xdr:cNvPr id="7178" name="正方形/長方形 42" descr="右上がり対角線 (太)"/>
        <xdr:cNvSpPr>
          <a:spLocks noChangeArrowheads="1"/>
        </xdr:cNvSpPr>
      </xdr:nvSpPr>
      <xdr:spPr>
        <a:xfrm>
          <a:off x="2590800" y="10114915"/>
          <a:ext cx="542925" cy="257175"/>
        </a:xfrm>
        <a:prstGeom prst="rect">
          <a:avLst/>
        </a:prstGeom>
        <a:solidFill>
          <a:srgbClr val="800080"/>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47</xdr:row>
      <xdr:rowOff>46990</xdr:rowOff>
    </xdr:from>
    <xdr:to>
      <xdr:col>3</xdr:col>
      <xdr:colOff>704850</xdr:colOff>
      <xdr:row>47</xdr:row>
      <xdr:rowOff>305435</xdr:rowOff>
    </xdr:to>
    <xdr:sp macro="" textlink="">
      <xdr:nvSpPr>
        <xdr:cNvPr id="7179" name="正方形/長方形 43" descr="右下がり対角線 (太)"/>
        <xdr:cNvSpPr>
          <a:spLocks noChangeArrowheads="1"/>
        </xdr:cNvSpPr>
      </xdr:nvSpPr>
      <xdr:spPr>
        <a:xfrm>
          <a:off x="2590800" y="10457815"/>
          <a:ext cx="542925" cy="258445"/>
        </a:xfrm>
        <a:prstGeom prst="rect">
          <a:avLst/>
        </a:prstGeom>
        <a:solidFill>
          <a:srgbClr val="00FF00"/>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48</xdr:row>
      <xdr:rowOff>56515</xdr:rowOff>
    </xdr:from>
    <xdr:to>
      <xdr:col>3</xdr:col>
      <xdr:colOff>704850</xdr:colOff>
      <xdr:row>48</xdr:row>
      <xdr:rowOff>305435</xdr:rowOff>
    </xdr:to>
    <xdr:sp macro="" textlink="">
      <xdr:nvSpPr>
        <xdr:cNvPr id="7180" name="正方形/長方形 44" descr="右上がり対角線 (太)"/>
        <xdr:cNvSpPr>
          <a:spLocks noChangeArrowheads="1"/>
        </xdr:cNvSpPr>
      </xdr:nvSpPr>
      <xdr:spPr>
        <a:xfrm>
          <a:off x="2590800" y="10819765"/>
          <a:ext cx="542925" cy="248920"/>
        </a:xfrm>
        <a:prstGeom prst="rect">
          <a:avLst/>
        </a:prstGeom>
        <a:solidFill>
          <a:srgbClr val="FF00FF"/>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49</xdr:row>
      <xdr:rowOff>56515</xdr:rowOff>
    </xdr:from>
    <xdr:to>
      <xdr:col>3</xdr:col>
      <xdr:colOff>704850</xdr:colOff>
      <xdr:row>49</xdr:row>
      <xdr:rowOff>313690</xdr:rowOff>
    </xdr:to>
    <xdr:sp macro="" textlink="">
      <xdr:nvSpPr>
        <xdr:cNvPr id="7181" name="正方形/長方形 45" descr="右下がり対角線 (太)"/>
        <xdr:cNvSpPr>
          <a:spLocks noChangeArrowheads="1"/>
        </xdr:cNvSpPr>
      </xdr:nvSpPr>
      <xdr:spPr>
        <a:xfrm>
          <a:off x="2590800" y="11172190"/>
          <a:ext cx="542925" cy="257175"/>
        </a:xfrm>
        <a:prstGeom prst="rect">
          <a:avLst/>
        </a:prstGeom>
        <a:solidFill>
          <a:srgbClr val="0000FF"/>
        </a:solidFill>
        <a:ln w="12700" algn="ctr">
          <a:solidFill>
            <a:srgbClr val="000000"/>
          </a:solidFill>
          <a:miter lim="800000"/>
          <a:headEnd/>
          <a:tailEnd/>
        </a:ln>
      </xdr:spPr>
      <xdr:txBody>
        <a:bodyPr/>
        <a:lstStyle/>
        <a:p>
          <a:endParaRPr/>
        </a:p>
      </xdr:txBody>
    </xdr:sp>
    <xdr:clientData/>
  </xdr:twoCellAnchor>
  <xdr:twoCellAnchor editAs="oneCell">
    <xdr:from>
      <xdr:col>3</xdr:col>
      <xdr:colOff>161925</xdr:colOff>
      <xdr:row>50</xdr:row>
      <xdr:rowOff>46990</xdr:rowOff>
    </xdr:from>
    <xdr:to>
      <xdr:col>3</xdr:col>
      <xdr:colOff>704850</xdr:colOff>
      <xdr:row>50</xdr:row>
      <xdr:rowOff>305435</xdr:rowOff>
    </xdr:to>
    <xdr:sp macro="" textlink="">
      <xdr:nvSpPr>
        <xdr:cNvPr id="7182" name="正方形/長方形 46" descr="右上がり対角線 (太)"/>
        <xdr:cNvSpPr>
          <a:spLocks noChangeArrowheads="1"/>
        </xdr:cNvSpPr>
      </xdr:nvSpPr>
      <xdr:spPr>
        <a:xfrm>
          <a:off x="2590800" y="11515090"/>
          <a:ext cx="542925" cy="258445"/>
        </a:xfrm>
        <a:prstGeom prst="rect">
          <a:avLst/>
        </a:prstGeom>
        <a:solidFill>
          <a:srgbClr val="FFCC00"/>
        </a:solidFill>
        <a:ln w="12700" algn="ctr">
          <a:solidFill>
            <a:srgbClr val="000000"/>
          </a:solidFill>
          <a:miter lim="800000"/>
          <a:headEnd/>
          <a:tailEnd/>
        </a:ln>
      </xdr:spPr>
      <xdr:txBody>
        <a:bodyPr/>
        <a:lstStyle/>
        <a:p>
          <a:endParaRPr/>
        </a:p>
      </xdr:txBody>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7183" name="直線コネクタ 20"/>
        <xdr:cNvCxnSpPr>
          <a:cxnSpLocks noChangeShapeType="1"/>
        </xdr:cNvCxnSpPr>
      </xdr:nvCxnSpPr>
      <xdr:spPr>
        <a:xfrm>
          <a:off x="2619375" y="11982450"/>
          <a:ext cx="476250" cy="0"/>
        </a:xfrm>
        <a:prstGeom prst="straightConnector1">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7184" name="Oval 182"/>
        <xdr:cNvSpPr>
          <a:spLocks noChangeArrowheads="1"/>
        </xdr:cNvSpPr>
      </xdr:nvSpPr>
      <xdr:spPr>
        <a:xfrm>
          <a:off x="2771775" y="11896725"/>
          <a:ext cx="180975" cy="180975"/>
        </a:xfrm>
        <a:prstGeom prst="ellipse">
          <a:avLst/>
        </a:prstGeom>
        <a:solidFill>
          <a:srgbClr val="FF0000"/>
        </a:solidFill>
        <a:ln w="12700">
          <a:solidFill>
            <a:srgbClr val="FF0000"/>
          </a:solidFill>
          <a:round/>
          <a:headEnd/>
          <a:tailEnd/>
        </a:ln>
      </xdr:spPr>
      <xdr:txBody>
        <a:bodyPr/>
        <a:lstStyle/>
        <a:p>
          <a:endParaRPr/>
        </a:p>
      </xdr:txBody>
    </xdr:sp>
    <xdr:clientData/>
  </xdr:twoCellAnchor>
  <xdr:twoCellAnchor>
    <xdr:from>
      <xdr:col>0</xdr:col>
      <xdr:colOff>138430</xdr:colOff>
      <xdr:row>0</xdr:row>
      <xdr:rowOff>138430</xdr:rowOff>
    </xdr:from>
    <xdr:to>
      <xdr:col>10</xdr:col>
      <xdr:colOff>397510</xdr:colOff>
      <xdr:row>4</xdr:row>
      <xdr:rowOff>21590</xdr:rowOff>
    </xdr:to>
    <xdr:sp macro="" textlink="">
      <xdr:nvSpPr>
        <xdr:cNvPr id="7185" name="表題ボックス"/>
        <xdr:cNvSpPr>
          <a:spLocks noChangeArrowheads="1"/>
        </xdr:cNvSpPr>
      </xdr:nvSpPr>
      <xdr:spPr>
        <a:xfrm>
          <a:off x="138430" y="138430"/>
          <a:ext cx="9231630" cy="645160"/>
        </a:xfrm>
        <a:prstGeom prst="rect">
          <a:avLst/>
        </a:prstGeom>
        <a:noFill/>
        <a:ln w="9525">
          <a:noFill/>
          <a:miter lim="800000"/>
          <a:headEnd/>
          <a:tailEnd/>
        </a:ln>
      </xdr:spPr>
      <xdr:txBody>
        <a:bodyPr vertOverflow="clip" lIns="54864" tIns="32004" rIns="0" bIns="32004" anchor="ctr" upright="1"/>
        <a:lstStyle/>
        <a:p>
          <a:pPr algn="l"/>
          <a:r>
            <a:rPr sz="2400" b="1" i="0" u="none" strike="noStrike" baseline="0">
              <a:solidFill>
                <a:srgbClr val="000000"/>
              </a:solidFill>
              <a:latin typeface="ＭＳ ゴシック"/>
              <a:ea typeface="ＭＳ ゴシック"/>
            </a:rPr>
            <a:t>（10）将来負担比率（分子）の構造（市町村）</a:t>
          </a:r>
        </a:p>
      </xdr:txBody>
    </xdr:sp>
    <xdr:clientData/>
  </xdr:twoCellAnchor>
  <xdr:twoCellAnchor>
    <xdr:from>
      <xdr:col>11</xdr:col>
      <xdr:colOff>590550</xdr:colOff>
      <xdr:row>1</xdr:row>
      <xdr:rowOff>47625</xdr:rowOff>
    </xdr:from>
    <xdr:to>
      <xdr:col>13</xdr:col>
      <xdr:colOff>628015</xdr:colOff>
      <xdr:row>3</xdr:row>
      <xdr:rowOff>123825</xdr:rowOff>
    </xdr:to>
    <xdr:sp macro="" textlink="">
      <xdr:nvSpPr>
        <xdr:cNvPr id="7186" name="年度ボックス"/>
        <xdr:cNvSpPr>
          <a:spLocks noChangeArrowheads="1"/>
        </xdr:cNvSpPr>
      </xdr:nvSpPr>
      <xdr:spPr>
        <a:xfrm>
          <a:off x="10810875" y="238125"/>
          <a:ext cx="2533015" cy="457200"/>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平成27年度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7187" name="団体名称ボックス"/>
        <xdr:cNvSpPr>
          <a:spLocks noChangeArrowheads="1"/>
        </xdr:cNvSpPr>
      </xdr:nvSpPr>
      <xdr:spPr>
        <a:xfrm>
          <a:off x="13849350" y="238125"/>
          <a:ext cx="3810000" cy="457200"/>
        </a:xfrm>
        <a:prstGeom prst="rect">
          <a:avLst/>
        </a:prstGeom>
        <a:noFill/>
        <a:ln w="25400">
          <a:solidFill>
            <a:srgbClr val="000000"/>
          </a:solidFill>
          <a:miter lim="800000"/>
          <a:headEnd/>
          <a:tailEnd/>
        </a:ln>
      </xdr:spPr>
      <xdr:txBody>
        <a:bodyPr tIns="45720" rIns="91440" anchor="ctr"/>
        <a:lstStyle/>
        <a:p>
          <a:pPr algn="ctr"/>
          <a:r>
            <a:rPr sz="1600" b="1" i="0" u="none" strike="noStrike" baseline="0">
              <a:solidFill>
                <a:srgbClr val="000000"/>
              </a:solidFill>
              <a:latin typeface="ＭＳ ゴシック"/>
              <a:ea typeface="ＭＳ ゴシック"/>
            </a:rPr>
            <a:t>和歌山県日高川町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7188" name="Line 22"/>
        <xdr:cNvSpPr>
          <a:spLocks noChangeShapeType="1"/>
        </xdr:cNvSpPr>
      </xdr:nvSpPr>
      <xdr:spPr>
        <a:xfrm>
          <a:off x="504825" y="7591425"/>
          <a:ext cx="5972175" cy="352425"/>
        </a:xfrm>
        <a:prstGeom prst="line">
          <a:avLst/>
        </a:prstGeom>
        <a:noFill/>
        <a:ln w="19050">
          <a:solidFill>
            <a:srgbClr val="000000"/>
          </a:solidFill>
          <a:round/>
          <a:headEnd/>
          <a:tailEnd/>
        </a:ln>
      </xdr:spPr>
      <xdr:txBody>
        <a:bodyPr/>
        <a:lstStyle/>
        <a:p>
          <a:endParaRPr/>
        </a:p>
      </xdr:txBody>
    </xdr:sp>
    <xdr:clientData/>
  </xdr:twoCellAnchor>
  <xdr:twoCellAnchor>
    <xdr:from>
      <xdr:col>1</xdr:col>
      <xdr:colOff>114935</xdr:colOff>
      <xdr:row>3</xdr:row>
      <xdr:rowOff>133985</xdr:rowOff>
    </xdr:from>
    <xdr:to>
      <xdr:col>2</xdr:col>
      <xdr:colOff>934085</xdr:colOff>
      <xdr:row>5</xdr:row>
      <xdr:rowOff>133985</xdr:rowOff>
    </xdr:to>
    <xdr:sp macro="" textlink="">
      <xdr:nvSpPr>
        <xdr:cNvPr id="7189" name="テキスト ボックス 6"/>
        <xdr:cNvSpPr txBox="1">
          <a:spLocks noChangeArrowheads="1"/>
        </xdr:cNvSpPr>
      </xdr:nvSpPr>
      <xdr:spPr>
        <a:xfrm>
          <a:off x="619760" y="705485"/>
          <a:ext cx="1781175" cy="381000"/>
        </a:xfrm>
        <a:prstGeom prst="rect">
          <a:avLst/>
        </a:prstGeom>
        <a:noFill/>
        <a:ln w="9525">
          <a:noFill/>
          <a:miter lim="800000"/>
          <a:headEnd/>
          <a:tailEnd/>
        </a:ln>
      </xdr:spPr>
      <xdr:txBody>
        <a:bodyPr vertOverflow="clip" lIns="36576" tIns="22860" rIns="0" bIns="0" anchor="t" upright="1"/>
        <a:lstStyle/>
        <a:p>
          <a:pPr algn="l"/>
          <a:r>
            <a:rPr sz="1600" b="1" i="0" u="none" strike="noStrike" baseline="0">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19050</xdr:colOff>
      <xdr:row>51</xdr:row>
      <xdr:rowOff>247650</xdr:rowOff>
    </xdr:to>
    <xdr:sp macro="" textlink="" fLocksText="0">
      <xdr:nvSpPr>
        <xdr:cNvPr id="7190" name="テキスト ボックス 22"/>
        <xdr:cNvSpPr txBox="1"/>
      </xdr:nvSpPr>
      <xdr:spPr>
        <a:xfrm>
          <a:off x="13106400" y="7962900"/>
          <a:ext cx="4438650" cy="410527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tIns="45720" rIns="91440" anchor="t"/>
        <a:lstStyle/>
        <a:p>
          <a:pPr algn="l"/>
          <a:r>
            <a:rPr sz="1400" b="0" i="0" u="none" strike="noStrike" baseline="0">
              <a:solidFill>
                <a:srgbClr val="000000"/>
              </a:solidFill>
              <a:latin typeface="ＭＳ ゴシック"/>
              <a:ea typeface="ＭＳ ゴシック"/>
            </a:rPr>
            <a:t>　将来比負担比率に係る地方債残高は年々減少してきておりますが、公営企業債等繰入額につきましては上昇傾向にあります。将来負担額に充当可能な財源につきましては、現状では財政調整基金等保有する事ができていますが、今後の一般財源の減少を見据えると基金の取り崩しも今後必要となってくるかと思いますが、計画的に実施し適切な財政運営を図っていきます。</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38100</xdr:colOff>
      <xdr:row>44</xdr:row>
      <xdr:rowOff>61595</xdr:rowOff>
    </xdr:from>
    <xdr:to>
      <xdr:col>5</xdr:col>
      <xdr:colOff>1162685</xdr:colOff>
      <xdr:row>60</xdr:row>
      <xdr:rowOff>114300</xdr:rowOff>
    </xdr:to>
    <xdr:graphicFrame macro="">
      <xdr:nvGraphicFramePr>
        <xdr:cNvPr id="1025" name="グラフ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9525</xdr:rowOff>
    </xdr:from>
    <xdr:to>
      <xdr:col>5</xdr:col>
      <xdr:colOff>1104265</xdr:colOff>
      <xdr:row>82</xdr:row>
      <xdr:rowOff>133350</xdr:rowOff>
    </xdr:to>
    <xdr:graphicFrame macro="">
      <xdr:nvGraphicFramePr>
        <xdr:cNvPr id="1026" name="グラフ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64135</xdr:rowOff>
    </xdr:from>
    <xdr:to>
      <xdr:col>9</xdr:col>
      <xdr:colOff>1177925</xdr:colOff>
      <xdr:row>1</xdr:row>
      <xdr:rowOff>156210</xdr:rowOff>
    </xdr:to>
    <xdr:sp macro="" textlink="">
      <xdr:nvSpPr>
        <xdr:cNvPr id="1027" name="正方形/長方形 3"/>
        <xdr:cNvSpPr/>
      </xdr:nvSpPr>
      <xdr:spPr>
        <a:xfrm>
          <a:off x="355600" y="64135"/>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3200" b="1" i="0" u="none" strike="noStrike" baseline="0">
              <a:solidFill>
                <a:srgbClr val="000000"/>
              </a:solidFill>
              <a:latin typeface="ＭＳ Ｐゴシック"/>
              <a:ea typeface="ＭＳ Ｐゴシック"/>
            </a:rPr>
            <a:t>（11）市町村公会計指標分析／財政指標組合せ分析表</a:t>
          </a:r>
        </a:p>
      </xdr:txBody>
    </xdr:sp>
    <xdr:clientData/>
  </xdr:twoCellAnchor>
  <xdr:twoCellAnchor>
    <xdr:from>
      <xdr:col>12</xdr:col>
      <xdr:colOff>657225</xdr:colOff>
      <xdr:row>0</xdr:row>
      <xdr:rowOff>189230</xdr:rowOff>
    </xdr:from>
    <xdr:to>
      <xdr:col>15</xdr:col>
      <xdr:colOff>444500</xdr:colOff>
      <xdr:row>1</xdr:row>
      <xdr:rowOff>207010</xdr:rowOff>
    </xdr:to>
    <xdr:sp macro="" textlink="">
      <xdr:nvSpPr>
        <xdr:cNvPr id="1028" name="正方形/長方形 4"/>
        <xdr:cNvSpPr/>
      </xdr:nvSpPr>
      <xdr:spPr>
        <a:xfrm>
          <a:off x="17030700" y="189230"/>
          <a:ext cx="3930650" cy="56070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683260</xdr:colOff>
      <xdr:row>0</xdr:row>
      <xdr:rowOff>215265</xdr:rowOff>
    </xdr:from>
    <xdr:to>
      <xdr:col>15</xdr:col>
      <xdr:colOff>425450</xdr:colOff>
      <xdr:row>1</xdr:row>
      <xdr:rowOff>181610</xdr:rowOff>
    </xdr:to>
    <xdr:sp macro="" textlink="">
      <xdr:nvSpPr>
        <xdr:cNvPr id="1029" name="正方形/長方形 5"/>
        <xdr:cNvSpPr/>
      </xdr:nvSpPr>
      <xdr:spPr>
        <a:xfrm>
          <a:off x="17056735" y="215265"/>
          <a:ext cx="3885565" cy="5092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12</xdr:col>
      <xdr:colOff>707390</xdr:colOff>
      <xdr:row>0</xdr:row>
      <xdr:rowOff>240665</xdr:rowOff>
    </xdr:from>
    <xdr:to>
      <xdr:col>15</xdr:col>
      <xdr:colOff>393700</xdr:colOff>
      <xdr:row>1</xdr:row>
      <xdr:rowOff>143510</xdr:rowOff>
    </xdr:to>
    <xdr:sp macro="" textlink="">
      <xdr:nvSpPr>
        <xdr:cNvPr id="1030" name="正方形/長方形 6"/>
        <xdr:cNvSpPr/>
      </xdr:nvSpPr>
      <xdr:spPr>
        <a:xfrm>
          <a:off x="17080865" y="240665"/>
          <a:ext cx="3829685" cy="4457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和歌山県日高川町</a:t>
          </a:r>
        </a:p>
      </xdr:txBody>
    </xdr:sp>
    <xdr:clientData/>
  </xdr:twoCellAnchor>
  <xdr:twoCellAnchor>
    <xdr:from>
      <xdr:col>10</xdr:col>
      <xdr:colOff>624840</xdr:colOff>
      <xdr:row>0</xdr:row>
      <xdr:rowOff>189230</xdr:rowOff>
    </xdr:from>
    <xdr:to>
      <xdr:col>12</xdr:col>
      <xdr:colOff>523875</xdr:colOff>
      <xdr:row>1</xdr:row>
      <xdr:rowOff>207010</xdr:rowOff>
    </xdr:to>
    <xdr:sp macro="" textlink="">
      <xdr:nvSpPr>
        <xdr:cNvPr id="1031" name="正方形/長方形 7"/>
        <xdr:cNvSpPr/>
      </xdr:nvSpPr>
      <xdr:spPr>
        <a:xfrm>
          <a:off x="14236065" y="189230"/>
          <a:ext cx="2661285" cy="56070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10</xdr:col>
      <xdr:colOff>650875</xdr:colOff>
      <xdr:row>0</xdr:row>
      <xdr:rowOff>215265</xdr:rowOff>
    </xdr:from>
    <xdr:to>
      <xdr:col>12</xdr:col>
      <xdr:colOff>504825</xdr:colOff>
      <xdr:row>1</xdr:row>
      <xdr:rowOff>181610</xdr:rowOff>
    </xdr:to>
    <xdr:sp macro="" textlink="">
      <xdr:nvSpPr>
        <xdr:cNvPr id="1032" name="正方形/長方形 8"/>
        <xdr:cNvSpPr/>
      </xdr:nvSpPr>
      <xdr:spPr>
        <a:xfrm>
          <a:off x="14262100" y="215265"/>
          <a:ext cx="2616200" cy="5092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10</xdr:col>
      <xdr:colOff>676275</xdr:colOff>
      <xdr:row>0</xdr:row>
      <xdr:rowOff>240665</xdr:rowOff>
    </xdr:from>
    <xdr:to>
      <xdr:col>12</xdr:col>
      <xdr:colOff>472440</xdr:colOff>
      <xdr:row>1</xdr:row>
      <xdr:rowOff>156210</xdr:rowOff>
    </xdr:to>
    <xdr:sp macro="" textlink="">
      <xdr:nvSpPr>
        <xdr:cNvPr id="1033" name="正方形/長方形 9"/>
        <xdr:cNvSpPr/>
      </xdr:nvSpPr>
      <xdr:spPr>
        <a:xfrm>
          <a:off x="14287500" y="240665"/>
          <a:ext cx="2558415" cy="45847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0</xdr:col>
      <xdr:colOff>482600</xdr:colOff>
      <xdr:row>2</xdr:row>
      <xdr:rowOff>22860</xdr:rowOff>
    </xdr:from>
    <xdr:to>
      <xdr:col>7</xdr:col>
      <xdr:colOff>1082675</xdr:colOff>
      <xdr:row>11</xdr:row>
      <xdr:rowOff>104775</xdr:rowOff>
    </xdr:to>
    <xdr:sp macro="" textlink="">
      <xdr:nvSpPr>
        <xdr:cNvPr id="1034" name="正方形/長方形 10"/>
        <xdr:cNvSpPr/>
      </xdr:nvSpPr>
      <xdr:spPr>
        <a:xfrm>
          <a:off x="482600" y="889635"/>
          <a:ext cx="9715500" cy="1777365"/>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124460</xdr:colOff>
      <xdr:row>2</xdr:row>
      <xdr:rowOff>54610</xdr:rowOff>
    </xdr:from>
    <xdr:to>
      <xdr:col>2</xdr:col>
      <xdr:colOff>139700</xdr:colOff>
      <xdr:row>11</xdr:row>
      <xdr:rowOff>73025</xdr:rowOff>
    </xdr:to>
    <xdr:sp macro="" textlink="">
      <xdr:nvSpPr>
        <xdr:cNvPr id="1035" name="正方形/長方形 11"/>
        <xdr:cNvSpPr/>
      </xdr:nvSpPr>
      <xdr:spPr>
        <a:xfrm>
          <a:off x="610235" y="921385"/>
          <a:ext cx="1396365" cy="17138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2</xdr:col>
      <xdr:colOff>75565</xdr:colOff>
      <xdr:row>2</xdr:row>
      <xdr:rowOff>54610</xdr:rowOff>
    </xdr:from>
    <xdr:to>
      <xdr:col>2</xdr:col>
      <xdr:colOff>1346835</xdr:colOff>
      <xdr:row>11</xdr:row>
      <xdr:rowOff>73025</xdr:rowOff>
    </xdr:to>
    <xdr:sp macro="" textlink="">
      <xdr:nvSpPr>
        <xdr:cNvPr id="1036" name="正方形/長方形 12"/>
        <xdr:cNvSpPr/>
      </xdr:nvSpPr>
      <xdr:spPr>
        <a:xfrm>
          <a:off x="1942465" y="921385"/>
          <a:ext cx="1271270" cy="17138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10,279</a:t>
          </a:r>
        </a:p>
        <a:p>
          <a:pPr algn="r"/>
          <a:r>
            <a:rPr sz="1100" b="1" i="0" u="none" strike="noStrike" baseline="0">
              <a:solidFill>
                <a:srgbClr val="000000"/>
              </a:solidFill>
              <a:latin typeface="ＭＳ ゴシック"/>
              <a:ea typeface="ＭＳ ゴシック"/>
            </a:rPr>
            <a:t>10,239</a:t>
          </a:r>
        </a:p>
        <a:p>
          <a:pPr algn="r"/>
          <a:r>
            <a:rPr sz="1100" b="1" i="0" u="none" strike="noStrike" baseline="0">
              <a:solidFill>
                <a:srgbClr val="000000"/>
              </a:solidFill>
              <a:latin typeface="ＭＳ ゴシック"/>
              <a:ea typeface="ＭＳ ゴシック"/>
            </a:rPr>
            <a:t>331.59</a:t>
          </a:r>
        </a:p>
        <a:p>
          <a:pPr algn="r"/>
          <a:r>
            <a:rPr sz="1100" b="1" i="0" u="none" strike="noStrike" baseline="0">
              <a:solidFill>
                <a:srgbClr val="000000"/>
              </a:solidFill>
              <a:latin typeface="ＭＳ ゴシック"/>
              <a:ea typeface="ＭＳ ゴシック"/>
            </a:rPr>
            <a:t>10,493,688</a:t>
          </a:r>
        </a:p>
        <a:p>
          <a:pPr algn="r"/>
          <a:r>
            <a:rPr sz="1100" b="1" i="0" u="none" strike="noStrike" baseline="0">
              <a:solidFill>
                <a:srgbClr val="000000"/>
              </a:solidFill>
              <a:latin typeface="ＭＳ ゴシック"/>
              <a:ea typeface="ＭＳ ゴシック"/>
            </a:rPr>
            <a:t>10,253,736</a:t>
          </a:r>
        </a:p>
        <a:p>
          <a:pPr algn="r"/>
          <a:r>
            <a:rPr sz="1100" b="1" i="0" u="none" strike="noStrike" baseline="0">
              <a:solidFill>
                <a:srgbClr val="000000"/>
              </a:solidFill>
              <a:latin typeface="ＭＳ ゴシック"/>
              <a:ea typeface="ＭＳ ゴシック"/>
            </a:rPr>
            <a:t>197,823</a:t>
          </a:r>
        </a:p>
        <a:p>
          <a:pPr algn="r"/>
          <a:r>
            <a:rPr sz="1100" b="1" i="0" u="none" strike="noStrike" baseline="0">
              <a:solidFill>
                <a:srgbClr val="000000"/>
              </a:solidFill>
              <a:latin typeface="ＭＳ ゴシック"/>
              <a:ea typeface="ＭＳ ゴシック"/>
            </a:rPr>
            <a:t>6,063,309</a:t>
          </a:r>
        </a:p>
        <a:p>
          <a:pPr algn="r"/>
          <a:r>
            <a:rPr sz="1100" b="1" i="0" u="none" strike="noStrike" baseline="0">
              <a:solidFill>
                <a:srgbClr val="000000"/>
              </a:solidFill>
              <a:latin typeface="ＭＳ ゴシック"/>
              <a:ea typeface="ＭＳ ゴシック"/>
            </a:rPr>
            <a:t>11,334,592</a:t>
          </a:r>
        </a:p>
      </xdr:txBody>
    </xdr:sp>
    <xdr:clientData/>
  </xdr:twoCellAnchor>
  <xdr:twoCellAnchor>
    <xdr:from>
      <xdr:col>2</xdr:col>
      <xdr:colOff>1409065</xdr:colOff>
      <xdr:row>2</xdr:row>
      <xdr:rowOff>54610</xdr:rowOff>
    </xdr:from>
    <xdr:to>
      <xdr:col>3</xdr:col>
      <xdr:colOff>1209675</xdr:colOff>
      <xdr:row>11</xdr:row>
      <xdr:rowOff>73025</xdr:rowOff>
    </xdr:to>
    <xdr:sp macro="" textlink="">
      <xdr:nvSpPr>
        <xdr:cNvPr id="1037" name="正方形/長方形 13"/>
        <xdr:cNvSpPr/>
      </xdr:nvSpPr>
      <xdr:spPr>
        <a:xfrm>
          <a:off x="3275965" y="921385"/>
          <a:ext cx="1524635" cy="17138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3</xdr:col>
      <xdr:colOff>1209675</xdr:colOff>
      <xdr:row>2</xdr:row>
      <xdr:rowOff>73660</xdr:rowOff>
    </xdr:from>
    <xdr:to>
      <xdr:col>5</xdr:col>
      <xdr:colOff>479425</xdr:colOff>
      <xdr:row>7</xdr:row>
      <xdr:rowOff>3175</xdr:rowOff>
    </xdr:to>
    <xdr:sp macro="" textlink="">
      <xdr:nvSpPr>
        <xdr:cNvPr id="1038" name="正方形/長方形 14"/>
        <xdr:cNvSpPr/>
      </xdr:nvSpPr>
      <xdr:spPr>
        <a:xfrm>
          <a:off x="4800600" y="940435"/>
          <a:ext cx="2032000" cy="9391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5</xdr:col>
      <xdr:colOff>479425</xdr:colOff>
      <xdr:row>2</xdr:row>
      <xdr:rowOff>73660</xdr:rowOff>
    </xdr:from>
    <xdr:to>
      <xdr:col>6</xdr:col>
      <xdr:colOff>368300</xdr:colOff>
      <xdr:row>7</xdr:row>
      <xdr:rowOff>3175</xdr:rowOff>
    </xdr:to>
    <xdr:sp macro="" textlink="">
      <xdr:nvSpPr>
        <xdr:cNvPr id="1039" name="正方形/長方形 15"/>
        <xdr:cNvSpPr/>
      </xdr:nvSpPr>
      <xdr:spPr>
        <a:xfrm>
          <a:off x="6832600" y="940435"/>
          <a:ext cx="1270000" cy="9391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15.0</a:t>
          </a:r>
        </a:p>
        <a:p>
          <a:pPr algn="r"/>
          <a:r>
            <a:rPr sz="1100" b="1" i="0" u="none" strike="noStrike" baseline="0">
              <a:solidFill>
                <a:srgbClr val="000000"/>
              </a:solidFill>
              <a:latin typeface="ＭＳ ゴシック"/>
              <a:ea typeface="ＭＳ ゴシック"/>
            </a:rPr>
            <a:t>43.5</a:t>
          </a:r>
        </a:p>
      </xdr:txBody>
    </xdr:sp>
    <xdr:clientData/>
  </xdr:twoCellAnchor>
  <xdr:twoCellAnchor>
    <xdr:from>
      <xdr:col>6</xdr:col>
      <xdr:colOff>431800</xdr:colOff>
      <xdr:row>2</xdr:row>
      <xdr:rowOff>86360</xdr:rowOff>
    </xdr:from>
    <xdr:to>
      <xdr:col>6</xdr:col>
      <xdr:colOff>1066800</xdr:colOff>
      <xdr:row>7</xdr:row>
      <xdr:rowOff>15875</xdr:rowOff>
    </xdr:to>
    <xdr:sp macro="" textlink="">
      <xdr:nvSpPr>
        <xdr:cNvPr id="1040" name="正方形/長方形 16"/>
        <xdr:cNvSpPr/>
      </xdr:nvSpPr>
      <xdr:spPr>
        <a:xfrm>
          <a:off x="8166100" y="953135"/>
          <a:ext cx="635000" cy="9391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1041" name="正方形/長方形 17"/>
        <xdr:cNvSpPr/>
      </xdr:nvSpPr>
      <xdr:spPr>
        <a:xfrm>
          <a:off x="48006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5</xdr:col>
      <xdr:colOff>542925</xdr:colOff>
      <xdr:row>6</xdr:row>
      <xdr:rowOff>9525</xdr:rowOff>
    </xdr:from>
    <xdr:to>
      <xdr:col>7</xdr:col>
      <xdr:colOff>1082675</xdr:colOff>
      <xdr:row>9</xdr:row>
      <xdr:rowOff>130175</xdr:rowOff>
    </xdr:to>
    <xdr:sp macro="" textlink="">
      <xdr:nvSpPr>
        <xdr:cNvPr id="1042" name="正方形/長方形 18"/>
        <xdr:cNvSpPr/>
      </xdr:nvSpPr>
      <xdr:spPr>
        <a:xfrm>
          <a:off x="6896100" y="1714500"/>
          <a:ext cx="330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H23  Ⅲ－０    H24  Ⅲ－０    H25  Ⅲ－０    </a:t>
          </a:r>
        </a:p>
        <a:p>
          <a:pPr algn="l"/>
          <a:r>
            <a:rPr sz="1100" b="1" i="0" u="none" strike="noStrike" baseline="0">
              <a:solidFill>
                <a:srgbClr val="000000"/>
              </a:solidFill>
              <a:latin typeface="ＭＳ ゴシック"/>
              <a:ea typeface="ＭＳ ゴシック"/>
            </a:rPr>
            <a:t>H26  Ⅲ－０    H27  Ⅱ－０</a:t>
          </a:r>
        </a:p>
      </xdr:txBody>
    </xdr:sp>
    <xdr:clientData/>
  </xdr:twoCellAnchor>
  <xdr:twoCellAnchor>
    <xdr:from>
      <xdr:col>8</xdr:col>
      <xdr:colOff>196850</xdr:colOff>
      <xdr:row>2</xdr:row>
      <xdr:rowOff>22860</xdr:rowOff>
    </xdr:from>
    <xdr:to>
      <xdr:col>9</xdr:col>
      <xdr:colOff>339090</xdr:colOff>
      <xdr:row>8</xdr:row>
      <xdr:rowOff>111125</xdr:rowOff>
    </xdr:to>
    <xdr:sp macro="" textlink="">
      <xdr:nvSpPr>
        <xdr:cNvPr id="1043" name="角丸四角形 19"/>
        <xdr:cNvSpPr/>
      </xdr:nvSpPr>
      <xdr:spPr>
        <a:xfrm>
          <a:off x="10693400" y="889635"/>
          <a:ext cx="1523365" cy="1269365"/>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457835</xdr:colOff>
      <xdr:row>2</xdr:row>
      <xdr:rowOff>86360</xdr:rowOff>
    </xdr:from>
    <xdr:to>
      <xdr:col>9</xdr:col>
      <xdr:colOff>345440</xdr:colOff>
      <xdr:row>3</xdr:row>
      <xdr:rowOff>15875</xdr:rowOff>
    </xdr:to>
    <xdr:sp macro="" textlink="">
      <xdr:nvSpPr>
        <xdr:cNvPr id="1044" name="正方形/長方形 20"/>
        <xdr:cNvSpPr/>
      </xdr:nvSpPr>
      <xdr:spPr>
        <a:xfrm>
          <a:off x="10954385" y="953135"/>
          <a:ext cx="126873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当　該　団　体　値</a:t>
          </a:r>
        </a:p>
      </xdr:txBody>
    </xdr:sp>
    <xdr:clientData/>
  </xdr:twoCellAnchor>
  <xdr:twoCellAnchor>
    <xdr:from>
      <xdr:col>8</xdr:col>
      <xdr:colOff>457835</xdr:colOff>
      <xdr:row>3</xdr:row>
      <xdr:rowOff>29210</xdr:rowOff>
    </xdr:from>
    <xdr:to>
      <xdr:col>9</xdr:col>
      <xdr:colOff>345440</xdr:colOff>
      <xdr:row>6</xdr:row>
      <xdr:rowOff>34925</xdr:rowOff>
    </xdr:to>
    <xdr:sp macro="" textlink="">
      <xdr:nvSpPr>
        <xdr:cNvPr id="1045" name="正方形/長方形 21"/>
        <xdr:cNvSpPr/>
      </xdr:nvSpPr>
      <xdr:spPr>
        <a:xfrm>
          <a:off x="10954385" y="1219835"/>
          <a:ext cx="1268730" cy="5200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類似団体内平均値</a:t>
          </a:r>
        </a:p>
      </xdr:txBody>
    </xdr:sp>
    <xdr:clientData/>
  </xdr:twoCellAnchor>
  <xdr:twoCellAnchor>
    <xdr:from>
      <xdr:col>8</xdr:col>
      <xdr:colOff>457835</xdr:colOff>
      <xdr:row>5</xdr:row>
      <xdr:rowOff>29210</xdr:rowOff>
    </xdr:from>
    <xdr:to>
      <xdr:col>9</xdr:col>
      <xdr:colOff>345440</xdr:colOff>
      <xdr:row>8</xdr:row>
      <xdr:rowOff>161925</xdr:rowOff>
    </xdr:to>
    <xdr:sp macro="" textlink="">
      <xdr:nvSpPr>
        <xdr:cNvPr id="1046" name="正方形/長方形 22"/>
        <xdr:cNvSpPr/>
      </xdr:nvSpPr>
      <xdr:spPr>
        <a:xfrm>
          <a:off x="10954385" y="1562735"/>
          <a:ext cx="1268730" cy="6470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類似団体内の</a:t>
          </a:r>
        </a:p>
        <a:p>
          <a:pPr algn="l"/>
          <a:r>
            <a:rPr sz="900" b="0" i="0" u="none" strike="noStrike" baseline="0">
              <a:solidFill>
                <a:srgbClr val="000000"/>
              </a:solidFill>
              <a:latin typeface="ＭＳ Ｐゴシック"/>
              <a:ea typeface="ＭＳ Ｐゴシック"/>
            </a:rPr>
            <a:t> 最大値及び最小値</a:t>
          </a:r>
        </a:p>
      </xdr:txBody>
    </xdr:sp>
    <xdr:clientData/>
  </xdr:twoCellAnchor>
  <xdr:twoCellAnchor>
    <xdr:from>
      <xdr:col>8</xdr:col>
      <xdr:colOff>279400</xdr:colOff>
      <xdr:row>2</xdr:row>
      <xdr:rowOff>175260</xdr:rowOff>
    </xdr:from>
    <xdr:to>
      <xdr:col>8</xdr:col>
      <xdr:colOff>488950</xdr:colOff>
      <xdr:row>2</xdr:row>
      <xdr:rowOff>175260</xdr:rowOff>
    </xdr:to>
    <xdr:cxnSp macro="">
      <xdr:nvCxnSpPr>
        <xdr:cNvPr id="1047" name="直線コネクタ 23"/>
        <xdr:cNvCxnSpPr/>
      </xdr:nvCxnSpPr>
      <xdr:spPr>
        <a:xfrm flipH="1">
          <a:off x="10775950" y="1042035"/>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333375</xdr:colOff>
      <xdr:row>2</xdr:row>
      <xdr:rowOff>137160</xdr:rowOff>
    </xdr:from>
    <xdr:to>
      <xdr:col>8</xdr:col>
      <xdr:colOff>434975</xdr:colOff>
      <xdr:row>2</xdr:row>
      <xdr:rowOff>238760</xdr:rowOff>
    </xdr:to>
    <xdr:sp macro="" textlink="">
      <xdr:nvSpPr>
        <xdr:cNvPr id="1048" name="円/楕円 24"/>
        <xdr:cNvSpPr/>
      </xdr:nvSpPr>
      <xdr:spPr>
        <a:xfrm>
          <a:off x="10829925" y="1003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333375</xdr:colOff>
      <xdr:row>3</xdr:row>
      <xdr:rowOff>117475</xdr:rowOff>
    </xdr:from>
    <xdr:to>
      <xdr:col>8</xdr:col>
      <xdr:colOff>434975</xdr:colOff>
      <xdr:row>4</xdr:row>
      <xdr:rowOff>47625</xdr:rowOff>
    </xdr:to>
    <xdr:sp macro="" textlink="">
      <xdr:nvSpPr>
        <xdr:cNvPr id="1049" name="フローチャート : 判断 25"/>
        <xdr:cNvSpPr/>
      </xdr:nvSpPr>
      <xdr:spPr>
        <a:xfrm>
          <a:off x="10829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8</xdr:col>
      <xdr:colOff>377825</xdr:colOff>
      <xdr:row>5</xdr:row>
      <xdr:rowOff>29210</xdr:rowOff>
    </xdr:from>
    <xdr:to>
      <xdr:col>8</xdr:col>
      <xdr:colOff>377825</xdr:colOff>
      <xdr:row>5</xdr:row>
      <xdr:rowOff>168275</xdr:rowOff>
    </xdr:to>
    <xdr:cxnSp macro="">
      <xdr:nvCxnSpPr>
        <xdr:cNvPr id="1050" name="直線コネクタ 26"/>
        <xdr:cNvCxnSpPr/>
      </xdr:nvCxnSpPr>
      <xdr:spPr>
        <a:xfrm>
          <a:off x="10874375" y="1562735"/>
          <a:ext cx="0" cy="13906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298450</xdr:colOff>
      <xdr:row>5</xdr:row>
      <xdr:rowOff>29210</xdr:rowOff>
    </xdr:from>
    <xdr:to>
      <xdr:col>8</xdr:col>
      <xdr:colOff>469900</xdr:colOff>
      <xdr:row>5</xdr:row>
      <xdr:rowOff>29210</xdr:rowOff>
    </xdr:to>
    <xdr:cxnSp macro="">
      <xdr:nvCxnSpPr>
        <xdr:cNvPr id="1051" name="直線コネクタ 27"/>
        <xdr:cNvCxnSpPr/>
      </xdr:nvCxnSpPr>
      <xdr:spPr>
        <a:xfrm>
          <a:off x="10795000" y="1562735"/>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377825</xdr:colOff>
      <xdr:row>6</xdr:row>
      <xdr:rowOff>95250</xdr:rowOff>
    </xdr:from>
    <xdr:to>
      <xdr:col>8</xdr:col>
      <xdr:colOff>377825</xdr:colOff>
      <xdr:row>7</xdr:row>
      <xdr:rowOff>63500</xdr:rowOff>
    </xdr:to>
    <xdr:cxnSp macro="">
      <xdr:nvCxnSpPr>
        <xdr:cNvPr id="1052" name="直線コネクタ 28"/>
        <xdr:cNvCxnSpPr/>
      </xdr:nvCxnSpPr>
      <xdr:spPr>
        <a:xfrm flipV="1">
          <a:off x="10874375" y="18002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298450</xdr:colOff>
      <xdr:row>7</xdr:row>
      <xdr:rowOff>66675</xdr:rowOff>
    </xdr:from>
    <xdr:to>
      <xdr:col>8</xdr:col>
      <xdr:colOff>469900</xdr:colOff>
      <xdr:row>7</xdr:row>
      <xdr:rowOff>66675</xdr:rowOff>
    </xdr:to>
    <xdr:cxnSp macro="">
      <xdr:nvCxnSpPr>
        <xdr:cNvPr id="1053" name="直線コネクタ 29"/>
        <xdr:cNvCxnSpPr/>
      </xdr:nvCxnSpPr>
      <xdr:spPr>
        <a:xfrm>
          <a:off x="10795000" y="19431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419100</xdr:colOff>
      <xdr:row>14</xdr:row>
      <xdr:rowOff>12700</xdr:rowOff>
    </xdr:from>
    <xdr:to>
      <xdr:col>7</xdr:col>
      <xdr:colOff>200025</xdr:colOff>
      <xdr:row>15</xdr:row>
      <xdr:rowOff>100330</xdr:rowOff>
    </xdr:to>
    <xdr:sp macro="" textlink="">
      <xdr:nvSpPr>
        <xdr:cNvPr id="1054" name="テキスト ボックス 30"/>
        <xdr:cNvSpPr txBox="1"/>
      </xdr:nvSpPr>
      <xdr:spPr>
        <a:xfrm>
          <a:off x="419100" y="30988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0</xdr:col>
      <xdr:colOff>419100</xdr:colOff>
      <xdr:row>15</xdr:row>
      <xdr:rowOff>133350</xdr:rowOff>
    </xdr:from>
    <xdr:to>
      <xdr:col>7</xdr:col>
      <xdr:colOff>1005840</xdr:colOff>
      <xdr:row>17</xdr:row>
      <xdr:rowOff>48895</xdr:rowOff>
    </xdr:to>
    <xdr:sp macro="" textlink="">
      <xdr:nvSpPr>
        <xdr:cNvPr id="1055" name="テキスト ボックス 31"/>
        <xdr:cNvSpPr txBox="1"/>
      </xdr:nvSpPr>
      <xdr:spPr>
        <a:xfrm>
          <a:off x="419100" y="3390900"/>
          <a:ext cx="97021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住民基本台帳人口については、住民基本台帳関係年報の調査基準日変更に伴い、平成25年度以降、調査年度の1月1日現在の住民基本台帳に登載されている人口を記載。</a:t>
          </a:r>
        </a:p>
      </xdr:txBody>
    </xdr:sp>
    <xdr:clientData/>
  </xdr:twoCellAnchor>
  <xdr:twoCellAnchor editAs="oneCell">
    <xdr:from>
      <xdr:col>0</xdr:col>
      <xdr:colOff>419100</xdr:colOff>
      <xdr:row>17</xdr:row>
      <xdr:rowOff>82550</xdr:rowOff>
    </xdr:from>
    <xdr:to>
      <xdr:col>6</xdr:col>
      <xdr:colOff>980440</xdr:colOff>
      <xdr:row>18</xdr:row>
      <xdr:rowOff>170180</xdr:rowOff>
    </xdr:to>
    <xdr:sp macro="" textlink="">
      <xdr:nvSpPr>
        <xdr:cNvPr id="1056" name="テキスト ボックス 32"/>
        <xdr:cNvSpPr txBox="1"/>
      </xdr:nvSpPr>
      <xdr:spPr>
        <a:xfrm>
          <a:off x="419100" y="3683000"/>
          <a:ext cx="829564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類似団体内順位、全国平均、各都道府県平均は、平成27年度決算の状況である。また類似団体が存在しない場合、類似団体内順位を表示しない。</a:t>
          </a:r>
        </a:p>
      </xdr:txBody>
    </xdr:sp>
    <xdr:clientData/>
  </xdr:twoCellAnchor>
  <xdr:twoCellAnchor editAs="oneCell">
    <xdr:from>
      <xdr:col>0</xdr:col>
      <xdr:colOff>419100</xdr:colOff>
      <xdr:row>12</xdr:row>
      <xdr:rowOff>86360</xdr:rowOff>
    </xdr:from>
    <xdr:to>
      <xdr:col>9</xdr:col>
      <xdr:colOff>981075</xdr:colOff>
      <xdr:row>13</xdr:row>
      <xdr:rowOff>173355</xdr:rowOff>
    </xdr:to>
    <xdr:sp macro="" textlink="">
      <xdr:nvSpPr>
        <xdr:cNvPr id="1057" name="テキスト ボックス 33"/>
        <xdr:cNvSpPr txBox="1"/>
      </xdr:nvSpPr>
      <xdr:spPr>
        <a:xfrm>
          <a:off x="419100" y="2820035"/>
          <a:ext cx="1243965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有形固定資産減価償却率は平成28年10月1日時点で固定資産台帳を整備済みの団体について、債務償還可能年数は平成28年10月1日時点で統一的な基準による財務書類を作成済みの団体について、数値を記載している。</a:t>
          </a:r>
        </a:p>
      </xdr:txBody>
    </xdr:sp>
    <xdr:clientData/>
  </xdr:twoCellAnchor>
  <xdr:twoCellAnchor>
    <xdr:from>
      <xdr:col>1</xdr:col>
      <xdr:colOff>784225</xdr:colOff>
      <xdr:row>20</xdr:row>
      <xdr:rowOff>140335</xdr:rowOff>
    </xdr:from>
    <xdr:to>
      <xdr:col>4</xdr:col>
      <xdr:colOff>539750</xdr:colOff>
      <xdr:row>22</xdr:row>
      <xdr:rowOff>19050</xdr:rowOff>
    </xdr:to>
    <xdr:sp macro="" textlink="">
      <xdr:nvSpPr>
        <xdr:cNvPr id="1058" name="正方形/長方形 34"/>
        <xdr:cNvSpPr/>
      </xdr:nvSpPr>
      <xdr:spPr>
        <a:xfrm>
          <a:off x="1270000" y="4255135"/>
          <a:ext cx="4241800" cy="31686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2</xdr:col>
      <xdr:colOff>119380</xdr:colOff>
      <xdr:row>22</xdr:row>
      <xdr:rowOff>71755</xdr:rowOff>
    </xdr:from>
    <xdr:to>
      <xdr:col>3</xdr:col>
      <xdr:colOff>137795</xdr:colOff>
      <xdr:row>24</xdr:row>
      <xdr:rowOff>4445</xdr:rowOff>
    </xdr:to>
    <xdr:sp macro="" textlink="">
      <xdr:nvSpPr>
        <xdr:cNvPr id="1059" name="正方形/長方形 35"/>
        <xdr:cNvSpPr/>
      </xdr:nvSpPr>
      <xdr:spPr>
        <a:xfrm>
          <a:off x="1986280" y="4624705"/>
          <a:ext cx="1742440" cy="27559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spAutoFit/>
        </a:bodyPr>
        <a:lstStyle/>
        <a:p>
          <a:pPr algn="ctr"/>
          <a:r>
            <a:rPr sz="11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3</xdr:col>
      <xdr:colOff>236220</xdr:colOff>
      <xdr:row>22</xdr:row>
      <xdr:rowOff>55245</xdr:rowOff>
    </xdr:from>
    <xdr:to>
      <xdr:col>3</xdr:col>
      <xdr:colOff>1090930</xdr:colOff>
      <xdr:row>24</xdr:row>
      <xdr:rowOff>20955</xdr:rowOff>
    </xdr:to>
    <xdr:sp macro="" textlink="">
      <xdr:nvSpPr>
        <xdr:cNvPr id="1060" name="正方形/長方形 36"/>
        <xdr:cNvSpPr/>
      </xdr:nvSpPr>
      <xdr:spPr>
        <a:xfrm>
          <a:off x="3827145" y="4608195"/>
          <a:ext cx="854710" cy="30861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spAutoFit/>
        </a:bodyPr>
        <a:lstStyle/>
        <a:p>
          <a:pPr algn="ctr"/>
          <a:r>
            <a:rPr sz="1300" b="1" i="0" u="none" strike="noStrike" baseline="0">
              <a:solidFill>
                <a:srgbClr val="FF0000"/>
              </a:solidFill>
              <a:latin typeface="ＭＳ Ｐゴシック"/>
              <a:ea typeface="ＭＳ Ｐゴシック"/>
            </a:rPr>
            <a:t>[ 56.2％ ]</a:t>
          </a:r>
        </a:p>
      </xdr:txBody>
    </xdr:sp>
    <xdr:clientData/>
  </xdr:twoCellAnchor>
  <xdr:twoCellAnchor>
    <xdr:from>
      <xdr:col>4</xdr:col>
      <xdr:colOff>488950</xdr:colOff>
      <xdr:row>21</xdr:row>
      <xdr:rowOff>46990</xdr:rowOff>
    </xdr:from>
    <xdr:to>
      <xdr:col>5</xdr:col>
      <xdr:colOff>631825</xdr:colOff>
      <xdr:row>22</xdr:row>
      <xdr:rowOff>82550</xdr:rowOff>
    </xdr:to>
    <xdr:sp macro="" textlink="">
      <xdr:nvSpPr>
        <xdr:cNvPr id="1061" name="正方形/長方形 37"/>
        <xdr:cNvSpPr/>
      </xdr:nvSpPr>
      <xdr:spPr>
        <a:xfrm>
          <a:off x="5461000" y="4380865"/>
          <a:ext cx="1524000" cy="25463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1062" name="正方形/長方形 38"/>
        <xdr:cNvSpPr/>
      </xdr:nvSpPr>
      <xdr:spPr>
        <a:xfrm>
          <a:off x="5461000" y="457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8/15</a:t>
          </a:r>
        </a:p>
      </xdr:txBody>
    </xdr:sp>
    <xdr:clientData/>
  </xdr:twoCellAnchor>
  <xdr:twoCellAnchor>
    <xdr:from>
      <xdr:col>5</xdr:col>
      <xdr:colOff>631825</xdr:colOff>
      <xdr:row>21</xdr:row>
      <xdr:rowOff>46990</xdr:rowOff>
    </xdr:from>
    <xdr:to>
      <xdr:col>6</xdr:col>
      <xdr:colOff>774700</xdr:colOff>
      <xdr:row>22</xdr:row>
      <xdr:rowOff>82550</xdr:rowOff>
    </xdr:to>
    <xdr:sp macro="" textlink="">
      <xdr:nvSpPr>
        <xdr:cNvPr id="1063" name="正方形/長方形 39"/>
        <xdr:cNvSpPr/>
      </xdr:nvSpPr>
      <xdr:spPr>
        <a:xfrm>
          <a:off x="6985000" y="4380865"/>
          <a:ext cx="1524000" cy="25463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1064" name="正方形/長方形 40"/>
        <xdr:cNvSpPr/>
      </xdr:nvSpPr>
      <xdr:spPr>
        <a:xfrm>
          <a:off x="6985000" y="457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55.6</a:t>
          </a:r>
        </a:p>
      </xdr:txBody>
    </xdr:sp>
    <xdr:clientData/>
  </xdr:twoCellAnchor>
  <xdr:twoCellAnchor>
    <xdr:from>
      <xdr:col>6</xdr:col>
      <xdr:colOff>901700</xdr:colOff>
      <xdr:row>21</xdr:row>
      <xdr:rowOff>46990</xdr:rowOff>
    </xdr:from>
    <xdr:to>
      <xdr:col>7</xdr:col>
      <xdr:colOff>1045210</xdr:colOff>
      <xdr:row>22</xdr:row>
      <xdr:rowOff>82550</xdr:rowOff>
    </xdr:to>
    <xdr:sp macro="" textlink="">
      <xdr:nvSpPr>
        <xdr:cNvPr id="1065" name="正方形/長方形 41"/>
        <xdr:cNvSpPr/>
      </xdr:nvSpPr>
      <xdr:spPr>
        <a:xfrm>
          <a:off x="8636000" y="4380865"/>
          <a:ext cx="1524635" cy="25463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6</xdr:col>
      <xdr:colOff>901700</xdr:colOff>
      <xdr:row>22</xdr:row>
      <xdr:rowOff>19050</xdr:rowOff>
    </xdr:from>
    <xdr:to>
      <xdr:col>7</xdr:col>
      <xdr:colOff>1045210</xdr:colOff>
      <xdr:row>23</xdr:row>
      <xdr:rowOff>101600</xdr:rowOff>
    </xdr:to>
    <xdr:sp macro="" textlink="">
      <xdr:nvSpPr>
        <xdr:cNvPr id="1066" name="正方形/長方形 42"/>
        <xdr:cNvSpPr/>
      </xdr:nvSpPr>
      <xdr:spPr>
        <a:xfrm>
          <a:off x="8636000" y="4572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54.9</a:t>
          </a: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1067" name="正方形/長方形 43"/>
        <xdr:cNvSpPr/>
      </xdr:nvSpPr>
      <xdr:spPr>
        <a:xfrm>
          <a:off x="1270000" y="4953000"/>
          <a:ext cx="4241800" cy="2159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805815</xdr:colOff>
      <xdr:row>24</xdr:row>
      <xdr:rowOff>57150</xdr:rowOff>
    </xdr:from>
    <xdr:to>
      <xdr:col>7</xdr:col>
      <xdr:colOff>1362075</xdr:colOff>
      <xdr:row>36</xdr:row>
      <xdr:rowOff>158750</xdr:rowOff>
    </xdr:to>
    <xdr:sp macro="" textlink="">
      <xdr:nvSpPr>
        <xdr:cNvPr id="1068" name="正方形/長方形 44"/>
        <xdr:cNvSpPr/>
      </xdr:nvSpPr>
      <xdr:spPr>
        <a:xfrm>
          <a:off x="5777865" y="4953000"/>
          <a:ext cx="4699635"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4</xdr:col>
      <xdr:colOff>805815</xdr:colOff>
      <xdr:row>24</xdr:row>
      <xdr:rowOff>120650</xdr:rowOff>
    </xdr:from>
    <xdr:to>
      <xdr:col>7</xdr:col>
      <xdr:colOff>1235075</xdr:colOff>
      <xdr:row>26</xdr:row>
      <xdr:rowOff>31750</xdr:rowOff>
    </xdr:to>
    <xdr:sp macro="" textlink="">
      <xdr:nvSpPr>
        <xdr:cNvPr id="1069" name="正方形/長方形 45"/>
        <xdr:cNvSpPr/>
      </xdr:nvSpPr>
      <xdr:spPr>
        <a:xfrm>
          <a:off x="5777865" y="5016500"/>
          <a:ext cx="4572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有形固定資産減価償却率の分析欄</a:t>
          </a:r>
        </a:p>
      </xdr:txBody>
    </xdr:sp>
    <xdr:clientData/>
  </xdr:twoCellAnchor>
  <xdr:twoCellAnchor>
    <xdr:from>
      <xdr:col>4</xdr:col>
      <xdr:colOff>845185</xdr:colOff>
      <xdr:row>26</xdr:row>
      <xdr:rowOff>6350</xdr:rowOff>
    </xdr:from>
    <xdr:to>
      <xdr:col>7</xdr:col>
      <xdr:colOff>1298575</xdr:colOff>
      <xdr:row>36</xdr:row>
      <xdr:rowOff>120650</xdr:rowOff>
    </xdr:to>
    <xdr:sp macro="" textlink="" fLocksText="0">
      <xdr:nvSpPr>
        <xdr:cNvPr id="1070" name="テキスト ボックス 46"/>
        <xdr:cNvSpPr txBox="1"/>
      </xdr:nvSpPr>
      <xdr:spPr>
        <a:xfrm>
          <a:off x="5817235" y="5245100"/>
          <a:ext cx="4596765" cy="18288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100" b="0" i="0" u="none" strike="noStrike" baseline="0">
              <a:solidFill>
                <a:srgbClr val="000000"/>
              </a:solidFill>
              <a:latin typeface="ＭＳ Ｐゴシック"/>
              <a:ea typeface="ＭＳ Ｐゴシック"/>
            </a:rPr>
            <a:t>本町の公共施設等の建築は昭和55年頃をピークとし、昭和56年の新耐震化基準以前に建築された施設は、全体の40.5％を占めており、建築後30年を超える施設は、一般的に大規模改修が必要と言われている中で、現状のまま施設の規模を維持管理することは困難であると考えられる。そのため、既存施設への集約化、利用者ニーズの変化に対応した施設のあり方について検討を行い、財政負担の平準化を図る必要がある。</a:t>
          </a:r>
        </a:p>
      </xdr:txBody>
    </xdr:sp>
    <xdr:clientData/>
  </xdr:twoCellAnchor>
  <xdr:twoCellAnchor editAs="oneCell">
    <xdr:from>
      <xdr:col>1</xdr:col>
      <xdr:colOff>746760</xdr:colOff>
      <xdr:row>23</xdr:row>
      <xdr:rowOff>38100</xdr:rowOff>
    </xdr:from>
    <xdr:to>
      <xdr:col>1</xdr:col>
      <xdr:colOff>1096010</xdr:colOff>
      <xdr:row>24</xdr:row>
      <xdr:rowOff>92075</xdr:rowOff>
    </xdr:to>
    <xdr:sp macro="" textlink="">
      <xdr:nvSpPr>
        <xdr:cNvPr id="1071" name="テキスト ボックス 47"/>
        <xdr:cNvSpPr txBox="1"/>
      </xdr:nvSpPr>
      <xdr:spPr>
        <a:xfrm>
          <a:off x="1232535" y="4762500"/>
          <a:ext cx="349250"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784225</xdr:colOff>
      <xdr:row>36</xdr:row>
      <xdr:rowOff>158750</xdr:rowOff>
    </xdr:from>
    <xdr:to>
      <xdr:col>4</xdr:col>
      <xdr:colOff>539750</xdr:colOff>
      <xdr:row>36</xdr:row>
      <xdr:rowOff>158750</xdr:rowOff>
    </xdr:to>
    <xdr:cxnSp macro="">
      <xdr:nvCxnSpPr>
        <xdr:cNvPr id="1072" name="直線コネクタ 48"/>
        <xdr:cNvCxnSpPr/>
      </xdr:nvCxnSpPr>
      <xdr:spPr>
        <a:xfrm>
          <a:off x="1270000" y="71120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361950</xdr:colOff>
      <xdr:row>36</xdr:row>
      <xdr:rowOff>64770</xdr:rowOff>
    </xdr:from>
    <xdr:to>
      <xdr:col>1</xdr:col>
      <xdr:colOff>720725</xdr:colOff>
      <xdr:row>37</xdr:row>
      <xdr:rowOff>118110</xdr:rowOff>
    </xdr:to>
    <xdr:sp macro="" textlink="">
      <xdr:nvSpPr>
        <xdr:cNvPr id="1073" name="テキスト ボックス 49"/>
        <xdr:cNvSpPr txBox="1"/>
      </xdr:nvSpPr>
      <xdr:spPr>
        <a:xfrm>
          <a:off x="847725" y="7018020"/>
          <a:ext cx="35877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800" b="0" i="0" u="none" strike="noStrike" baseline="0">
              <a:solidFill>
                <a:srgbClr val="000000"/>
              </a:solidFill>
              <a:latin typeface="ＭＳ Ｐゴシック"/>
              <a:ea typeface="ＭＳ Ｐゴシック"/>
            </a:rPr>
            <a:t>30.0</a:t>
          </a:r>
        </a:p>
      </xdr:txBody>
    </xdr:sp>
    <xdr:clientData/>
  </xdr:twoCellAnchor>
  <xdr:twoCellAnchor>
    <xdr:from>
      <xdr:col>1</xdr:col>
      <xdr:colOff>784225</xdr:colOff>
      <xdr:row>34</xdr:row>
      <xdr:rowOff>141605</xdr:rowOff>
    </xdr:from>
    <xdr:to>
      <xdr:col>4</xdr:col>
      <xdr:colOff>539750</xdr:colOff>
      <xdr:row>34</xdr:row>
      <xdr:rowOff>141605</xdr:rowOff>
    </xdr:to>
    <xdr:cxnSp macro="">
      <xdr:nvCxnSpPr>
        <xdr:cNvPr id="1074" name="直線コネクタ 50"/>
        <xdr:cNvCxnSpPr/>
      </xdr:nvCxnSpPr>
      <xdr:spPr>
        <a:xfrm>
          <a:off x="1270000" y="6751955"/>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361950</xdr:colOff>
      <xdr:row>34</xdr:row>
      <xdr:rowOff>48260</xdr:rowOff>
    </xdr:from>
    <xdr:to>
      <xdr:col>1</xdr:col>
      <xdr:colOff>720725</xdr:colOff>
      <xdr:row>35</xdr:row>
      <xdr:rowOff>102235</xdr:rowOff>
    </xdr:to>
    <xdr:sp macro="" textlink="">
      <xdr:nvSpPr>
        <xdr:cNvPr id="1075" name="テキスト ボックス 51"/>
        <xdr:cNvSpPr txBox="1"/>
      </xdr:nvSpPr>
      <xdr:spPr>
        <a:xfrm>
          <a:off x="847725" y="6658610"/>
          <a:ext cx="35877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800" b="0" i="0" u="none" strike="noStrike" baseline="0">
              <a:solidFill>
                <a:srgbClr val="000000"/>
              </a:solidFill>
              <a:latin typeface="ＭＳ Ｐゴシック"/>
              <a:ea typeface="ＭＳ Ｐゴシック"/>
            </a:rPr>
            <a:t>40.0</a:t>
          </a:r>
        </a:p>
      </xdr:txBody>
    </xdr:sp>
    <xdr:clientData/>
  </xdr:twoCellAnchor>
  <xdr:twoCellAnchor>
    <xdr:from>
      <xdr:col>1</xdr:col>
      <xdr:colOff>784225</xdr:colOff>
      <xdr:row>32</xdr:row>
      <xdr:rowOff>125095</xdr:rowOff>
    </xdr:from>
    <xdr:to>
      <xdr:col>4</xdr:col>
      <xdr:colOff>539750</xdr:colOff>
      <xdr:row>32</xdr:row>
      <xdr:rowOff>125095</xdr:rowOff>
    </xdr:to>
    <xdr:cxnSp macro="">
      <xdr:nvCxnSpPr>
        <xdr:cNvPr id="1076" name="直線コネクタ 52"/>
        <xdr:cNvCxnSpPr/>
      </xdr:nvCxnSpPr>
      <xdr:spPr>
        <a:xfrm>
          <a:off x="1270000" y="6392545"/>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361950</xdr:colOff>
      <xdr:row>32</xdr:row>
      <xdr:rowOff>31115</xdr:rowOff>
    </xdr:from>
    <xdr:to>
      <xdr:col>1</xdr:col>
      <xdr:colOff>720725</xdr:colOff>
      <xdr:row>33</xdr:row>
      <xdr:rowOff>84455</xdr:rowOff>
    </xdr:to>
    <xdr:sp macro="" textlink="">
      <xdr:nvSpPr>
        <xdr:cNvPr id="1077" name="テキスト ボックス 53"/>
        <xdr:cNvSpPr txBox="1"/>
      </xdr:nvSpPr>
      <xdr:spPr>
        <a:xfrm>
          <a:off x="847725" y="6298565"/>
          <a:ext cx="35877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800" b="0" i="0" u="none" strike="noStrike" baseline="0">
              <a:solidFill>
                <a:srgbClr val="000000"/>
              </a:solidFill>
              <a:latin typeface="ＭＳ Ｐゴシック"/>
              <a:ea typeface="ＭＳ Ｐゴシック"/>
            </a:rPr>
            <a:t>50.0</a:t>
          </a:r>
        </a:p>
      </xdr:txBody>
    </xdr:sp>
    <xdr:clientData/>
  </xdr:twoCellAnchor>
  <xdr:twoCellAnchor>
    <xdr:from>
      <xdr:col>1</xdr:col>
      <xdr:colOff>784225</xdr:colOff>
      <xdr:row>30</xdr:row>
      <xdr:rowOff>107950</xdr:rowOff>
    </xdr:from>
    <xdr:to>
      <xdr:col>4</xdr:col>
      <xdr:colOff>539750</xdr:colOff>
      <xdr:row>30</xdr:row>
      <xdr:rowOff>107950</xdr:rowOff>
    </xdr:to>
    <xdr:cxnSp macro="">
      <xdr:nvCxnSpPr>
        <xdr:cNvPr id="1078" name="直線コネクタ 54"/>
        <xdr:cNvCxnSpPr/>
      </xdr:nvCxnSpPr>
      <xdr:spPr>
        <a:xfrm>
          <a:off x="1270000" y="60325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361950</xdr:colOff>
      <xdr:row>30</xdr:row>
      <xdr:rowOff>13970</xdr:rowOff>
    </xdr:from>
    <xdr:to>
      <xdr:col>1</xdr:col>
      <xdr:colOff>720725</xdr:colOff>
      <xdr:row>31</xdr:row>
      <xdr:rowOff>67945</xdr:rowOff>
    </xdr:to>
    <xdr:sp macro="" textlink="">
      <xdr:nvSpPr>
        <xdr:cNvPr id="1079" name="テキスト ボックス 55"/>
        <xdr:cNvSpPr txBox="1"/>
      </xdr:nvSpPr>
      <xdr:spPr>
        <a:xfrm>
          <a:off x="847725" y="5938520"/>
          <a:ext cx="35877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800" b="0" i="0" u="none" strike="noStrike" baseline="0">
              <a:solidFill>
                <a:srgbClr val="000000"/>
              </a:solidFill>
              <a:latin typeface="ＭＳ Ｐゴシック"/>
              <a:ea typeface="ＭＳ Ｐゴシック"/>
            </a:rPr>
            <a:t>60.0</a:t>
          </a:r>
        </a:p>
      </xdr:txBody>
    </xdr:sp>
    <xdr:clientData/>
  </xdr:twoCellAnchor>
  <xdr:twoCellAnchor>
    <xdr:from>
      <xdr:col>1</xdr:col>
      <xdr:colOff>784225</xdr:colOff>
      <xdr:row>28</xdr:row>
      <xdr:rowOff>90805</xdr:rowOff>
    </xdr:from>
    <xdr:to>
      <xdr:col>4</xdr:col>
      <xdr:colOff>539750</xdr:colOff>
      <xdr:row>28</xdr:row>
      <xdr:rowOff>90805</xdr:rowOff>
    </xdr:to>
    <xdr:cxnSp macro="">
      <xdr:nvCxnSpPr>
        <xdr:cNvPr id="1080" name="直線コネクタ 56"/>
        <xdr:cNvCxnSpPr/>
      </xdr:nvCxnSpPr>
      <xdr:spPr>
        <a:xfrm>
          <a:off x="1270000" y="5672455"/>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361950</xdr:colOff>
      <xdr:row>27</xdr:row>
      <xdr:rowOff>168910</xdr:rowOff>
    </xdr:from>
    <xdr:to>
      <xdr:col>1</xdr:col>
      <xdr:colOff>720725</xdr:colOff>
      <xdr:row>29</xdr:row>
      <xdr:rowOff>50800</xdr:rowOff>
    </xdr:to>
    <xdr:sp macro="" textlink="">
      <xdr:nvSpPr>
        <xdr:cNvPr id="1081" name="テキスト ボックス 57"/>
        <xdr:cNvSpPr txBox="1"/>
      </xdr:nvSpPr>
      <xdr:spPr>
        <a:xfrm>
          <a:off x="847725" y="5579110"/>
          <a:ext cx="35877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800" b="0" i="0" u="none" strike="noStrike" baseline="0">
              <a:solidFill>
                <a:srgbClr val="000000"/>
              </a:solidFill>
              <a:latin typeface="ＭＳ Ｐゴシック"/>
              <a:ea typeface="ＭＳ Ｐゴシック"/>
            </a:rPr>
            <a:t>70.0</a:t>
          </a:r>
        </a:p>
      </xdr:txBody>
    </xdr:sp>
    <xdr:clientData/>
  </xdr:twoCellAnchor>
  <xdr:twoCellAnchor>
    <xdr:from>
      <xdr:col>1</xdr:col>
      <xdr:colOff>784225</xdr:colOff>
      <xdr:row>26</xdr:row>
      <xdr:rowOff>74930</xdr:rowOff>
    </xdr:from>
    <xdr:to>
      <xdr:col>4</xdr:col>
      <xdr:colOff>539750</xdr:colOff>
      <xdr:row>26</xdr:row>
      <xdr:rowOff>74930</xdr:rowOff>
    </xdr:to>
    <xdr:cxnSp macro="">
      <xdr:nvCxnSpPr>
        <xdr:cNvPr id="1082" name="直線コネクタ 58"/>
        <xdr:cNvCxnSpPr/>
      </xdr:nvCxnSpPr>
      <xdr:spPr>
        <a:xfrm>
          <a:off x="1270000" y="531368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361950</xdr:colOff>
      <xdr:row>25</xdr:row>
      <xdr:rowOff>151765</xdr:rowOff>
    </xdr:from>
    <xdr:to>
      <xdr:col>1</xdr:col>
      <xdr:colOff>720725</xdr:colOff>
      <xdr:row>27</xdr:row>
      <xdr:rowOff>34290</xdr:rowOff>
    </xdr:to>
    <xdr:sp macro="" textlink="">
      <xdr:nvSpPr>
        <xdr:cNvPr id="1083" name="テキスト ボックス 59"/>
        <xdr:cNvSpPr txBox="1"/>
      </xdr:nvSpPr>
      <xdr:spPr>
        <a:xfrm>
          <a:off x="847725" y="5219065"/>
          <a:ext cx="35877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800" b="0" i="0" u="none" strike="noStrike" baseline="0">
              <a:solidFill>
                <a:srgbClr val="000000"/>
              </a:solidFill>
              <a:latin typeface="ＭＳ Ｐゴシック"/>
              <a:ea typeface="ＭＳ Ｐゴシック"/>
            </a:rPr>
            <a:t>80.0</a:t>
          </a:r>
        </a:p>
      </xdr:txBody>
    </xdr:sp>
    <xdr:clientData/>
  </xdr:twoCellAnchor>
  <xdr:twoCellAnchor>
    <xdr:from>
      <xdr:col>1</xdr:col>
      <xdr:colOff>784225</xdr:colOff>
      <xdr:row>24</xdr:row>
      <xdr:rowOff>57150</xdr:rowOff>
    </xdr:from>
    <xdr:to>
      <xdr:col>4</xdr:col>
      <xdr:colOff>539750</xdr:colOff>
      <xdr:row>24</xdr:row>
      <xdr:rowOff>57150</xdr:rowOff>
    </xdr:to>
    <xdr:cxnSp macro="">
      <xdr:nvCxnSpPr>
        <xdr:cNvPr id="1084" name="直線コネクタ 60"/>
        <xdr:cNvCxnSpPr/>
      </xdr:nvCxnSpPr>
      <xdr:spPr>
        <a:xfrm>
          <a:off x="1270000" y="49530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361950</xdr:colOff>
      <xdr:row>23</xdr:row>
      <xdr:rowOff>134620</xdr:rowOff>
    </xdr:from>
    <xdr:to>
      <xdr:col>1</xdr:col>
      <xdr:colOff>720725</xdr:colOff>
      <xdr:row>25</xdr:row>
      <xdr:rowOff>16510</xdr:rowOff>
    </xdr:to>
    <xdr:sp macro="" textlink="">
      <xdr:nvSpPr>
        <xdr:cNvPr id="1085" name="テキスト ボックス 61"/>
        <xdr:cNvSpPr txBox="1"/>
      </xdr:nvSpPr>
      <xdr:spPr>
        <a:xfrm>
          <a:off x="847725" y="4859020"/>
          <a:ext cx="35877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800" b="0" i="0" u="none" strike="noStrike" baseline="0">
              <a:solidFill>
                <a:srgbClr val="000000"/>
              </a:solidFill>
              <a:latin typeface="ＭＳ Ｐゴシック"/>
              <a:ea typeface="ＭＳ Ｐゴシック"/>
            </a:rPr>
            <a:t>90.0</a:t>
          </a: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1086" name="有形固定資産減価償却率グラフ枠"/>
        <xdr:cNvSpPr/>
      </xdr:nvSpPr>
      <xdr:spPr>
        <a:xfrm>
          <a:off x="1270000" y="4953000"/>
          <a:ext cx="4241800" cy="2159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xdr:col>
      <xdr:colOff>1169035</xdr:colOff>
      <xdr:row>26</xdr:row>
      <xdr:rowOff>160655</xdr:rowOff>
    </xdr:from>
    <xdr:to>
      <xdr:col>3</xdr:col>
      <xdr:colOff>1170305</xdr:colOff>
      <xdr:row>35</xdr:row>
      <xdr:rowOff>42545</xdr:rowOff>
    </xdr:to>
    <xdr:cxnSp macro="">
      <xdr:nvCxnSpPr>
        <xdr:cNvPr id="1087" name="直線コネクタ 63"/>
        <xdr:cNvCxnSpPr/>
      </xdr:nvCxnSpPr>
      <xdr:spPr>
        <a:xfrm flipV="1">
          <a:off x="4759960" y="5399405"/>
          <a:ext cx="1270" cy="14249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xdr:col>
      <xdr:colOff>1221740</xdr:colOff>
      <xdr:row>35</xdr:row>
      <xdr:rowOff>46355</xdr:rowOff>
    </xdr:from>
    <xdr:to>
      <xdr:col>4</xdr:col>
      <xdr:colOff>245745</xdr:colOff>
      <xdr:row>36</xdr:row>
      <xdr:rowOff>133985</xdr:rowOff>
    </xdr:to>
    <xdr:sp macro="" textlink="">
      <xdr:nvSpPr>
        <xdr:cNvPr id="1088" name="有形固定資産減価償却率最小値テキスト"/>
        <xdr:cNvSpPr txBox="1"/>
      </xdr:nvSpPr>
      <xdr:spPr>
        <a:xfrm>
          <a:off x="4812665" y="682815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38.0</a:t>
          </a:r>
        </a:p>
      </xdr:txBody>
    </xdr:sp>
    <xdr:clientData/>
  </xdr:twoCellAnchor>
  <xdr:twoCellAnchor>
    <xdr:from>
      <xdr:col>3</xdr:col>
      <xdr:colOff>1082675</xdr:colOff>
      <xdr:row>35</xdr:row>
      <xdr:rowOff>42545</xdr:rowOff>
    </xdr:from>
    <xdr:to>
      <xdr:col>3</xdr:col>
      <xdr:colOff>1261110</xdr:colOff>
      <xdr:row>35</xdr:row>
      <xdr:rowOff>42545</xdr:rowOff>
    </xdr:to>
    <xdr:cxnSp macro="">
      <xdr:nvCxnSpPr>
        <xdr:cNvPr id="1089" name="直線コネクタ 65"/>
        <xdr:cNvCxnSpPr/>
      </xdr:nvCxnSpPr>
      <xdr:spPr>
        <a:xfrm>
          <a:off x="4673600" y="6824345"/>
          <a:ext cx="178435"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xdr:col>
      <xdr:colOff>1221740</xdr:colOff>
      <xdr:row>25</xdr:row>
      <xdr:rowOff>107315</xdr:rowOff>
    </xdr:from>
    <xdr:to>
      <xdr:col>4</xdr:col>
      <xdr:colOff>245745</xdr:colOff>
      <xdr:row>27</xdr:row>
      <xdr:rowOff>23495</xdr:rowOff>
    </xdr:to>
    <xdr:sp macro="" textlink="">
      <xdr:nvSpPr>
        <xdr:cNvPr id="1090" name="有形固定資産減価償却率最大値テキスト"/>
        <xdr:cNvSpPr txBox="1"/>
      </xdr:nvSpPr>
      <xdr:spPr>
        <a:xfrm>
          <a:off x="4812665" y="517461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77.6</a:t>
          </a:r>
        </a:p>
      </xdr:txBody>
    </xdr:sp>
    <xdr:clientData/>
  </xdr:twoCellAnchor>
  <xdr:twoCellAnchor>
    <xdr:from>
      <xdr:col>3</xdr:col>
      <xdr:colOff>1082675</xdr:colOff>
      <xdr:row>26</xdr:row>
      <xdr:rowOff>160655</xdr:rowOff>
    </xdr:from>
    <xdr:to>
      <xdr:col>3</xdr:col>
      <xdr:colOff>1261110</xdr:colOff>
      <xdr:row>26</xdr:row>
      <xdr:rowOff>160655</xdr:rowOff>
    </xdr:to>
    <xdr:cxnSp macro="">
      <xdr:nvCxnSpPr>
        <xdr:cNvPr id="1091" name="直線コネクタ 67"/>
        <xdr:cNvCxnSpPr/>
      </xdr:nvCxnSpPr>
      <xdr:spPr>
        <a:xfrm>
          <a:off x="4673600" y="5399405"/>
          <a:ext cx="178435"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xdr:col>
      <xdr:colOff>1221740</xdr:colOff>
      <xdr:row>29</xdr:row>
      <xdr:rowOff>166370</xdr:rowOff>
    </xdr:from>
    <xdr:to>
      <xdr:col>4</xdr:col>
      <xdr:colOff>245745</xdr:colOff>
      <xdr:row>31</xdr:row>
      <xdr:rowOff>81915</xdr:rowOff>
    </xdr:to>
    <xdr:sp macro="" textlink="">
      <xdr:nvSpPr>
        <xdr:cNvPr id="1092" name="有形固定資産減価償却率平均値テキスト"/>
        <xdr:cNvSpPr txBox="1"/>
      </xdr:nvSpPr>
      <xdr:spPr>
        <a:xfrm>
          <a:off x="4812665" y="5919470"/>
          <a:ext cx="40513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57.6</a:t>
          </a:r>
        </a:p>
      </xdr:txBody>
    </xdr:sp>
    <xdr:clientData/>
  </xdr:twoCellAnchor>
  <xdr:twoCellAnchor>
    <xdr:from>
      <xdr:col>3</xdr:col>
      <xdr:colOff>1120775</xdr:colOff>
      <xdr:row>30</xdr:row>
      <xdr:rowOff>143510</xdr:rowOff>
    </xdr:from>
    <xdr:to>
      <xdr:col>3</xdr:col>
      <xdr:colOff>1221740</xdr:colOff>
      <xdr:row>31</xdr:row>
      <xdr:rowOff>73660</xdr:rowOff>
    </xdr:to>
    <xdr:sp macro="" textlink="">
      <xdr:nvSpPr>
        <xdr:cNvPr id="1093" name="フローチャート : 判断 69"/>
        <xdr:cNvSpPr/>
      </xdr:nvSpPr>
      <xdr:spPr>
        <a:xfrm>
          <a:off x="4711700" y="6068060"/>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993775</xdr:colOff>
      <xdr:row>37</xdr:row>
      <xdr:rowOff>33020</xdr:rowOff>
    </xdr:from>
    <xdr:to>
      <xdr:col>4</xdr:col>
      <xdr:colOff>374015</xdr:colOff>
      <xdr:row>38</xdr:row>
      <xdr:rowOff>86360</xdr:rowOff>
    </xdr:to>
    <xdr:sp macro="" textlink="">
      <xdr:nvSpPr>
        <xdr:cNvPr id="1094" name="テキスト ボックス 70"/>
        <xdr:cNvSpPr txBox="1"/>
      </xdr:nvSpPr>
      <xdr:spPr>
        <a:xfrm>
          <a:off x="4584700" y="7157720"/>
          <a:ext cx="76136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800" b="0" i="0" u="none" strike="noStrike" baseline="0">
              <a:solidFill>
                <a:srgbClr val="000000"/>
              </a:solidFill>
              <a:latin typeface="ＭＳ Ｐゴシック"/>
              <a:ea typeface="ＭＳ Ｐゴシック"/>
            </a:rPr>
            <a:t>H27</a:t>
          </a:r>
        </a:p>
      </xdr:txBody>
    </xdr:sp>
    <xdr:clientData/>
  </xdr:twoCellAnchor>
  <xdr:twoCellAnchor editAs="oneCell">
    <xdr:from>
      <xdr:col>3</xdr:col>
      <xdr:colOff>281940</xdr:colOff>
      <xdr:row>37</xdr:row>
      <xdr:rowOff>33020</xdr:rowOff>
    </xdr:from>
    <xdr:to>
      <xdr:col>3</xdr:col>
      <xdr:colOff>1043305</xdr:colOff>
      <xdr:row>38</xdr:row>
      <xdr:rowOff>86360</xdr:rowOff>
    </xdr:to>
    <xdr:sp macro="" textlink="">
      <xdr:nvSpPr>
        <xdr:cNvPr id="1095" name="テキスト ボックス 71"/>
        <xdr:cNvSpPr txBox="1"/>
      </xdr:nvSpPr>
      <xdr:spPr>
        <a:xfrm>
          <a:off x="3872865" y="7157720"/>
          <a:ext cx="76136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800" b="0" i="0" u="none" strike="noStrike" baseline="0">
              <a:solidFill>
                <a:srgbClr val="000000"/>
              </a:solidFill>
              <a:latin typeface="ＭＳ Ｐゴシック"/>
              <a:ea typeface="ＭＳ Ｐゴシック"/>
            </a:rPr>
            <a:t>H26</a:t>
          </a:r>
        </a:p>
      </xdr:txBody>
    </xdr:sp>
    <xdr:clientData/>
  </xdr:twoCellAnchor>
  <xdr:twoCellAnchor editAs="oneCell">
    <xdr:from>
      <xdr:col>2</xdr:col>
      <xdr:colOff>1245235</xdr:colOff>
      <xdr:row>37</xdr:row>
      <xdr:rowOff>33020</xdr:rowOff>
    </xdr:from>
    <xdr:to>
      <xdr:col>3</xdr:col>
      <xdr:colOff>283210</xdr:colOff>
      <xdr:row>38</xdr:row>
      <xdr:rowOff>86360</xdr:rowOff>
    </xdr:to>
    <xdr:sp macro="" textlink="">
      <xdr:nvSpPr>
        <xdr:cNvPr id="1096" name="テキスト ボックス 72"/>
        <xdr:cNvSpPr txBox="1"/>
      </xdr:nvSpPr>
      <xdr:spPr>
        <a:xfrm>
          <a:off x="3112135" y="7157720"/>
          <a:ext cx="76200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8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481965</xdr:colOff>
      <xdr:row>37</xdr:row>
      <xdr:rowOff>33020</xdr:rowOff>
    </xdr:from>
    <xdr:to>
      <xdr:col>2</xdr:col>
      <xdr:colOff>1243965</xdr:colOff>
      <xdr:row>38</xdr:row>
      <xdr:rowOff>86360</xdr:rowOff>
    </xdr:to>
    <xdr:sp macro="" textlink="">
      <xdr:nvSpPr>
        <xdr:cNvPr id="1097" name="テキスト ボックス 73"/>
        <xdr:cNvSpPr txBox="1"/>
      </xdr:nvSpPr>
      <xdr:spPr>
        <a:xfrm>
          <a:off x="2348865" y="7157720"/>
          <a:ext cx="76200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8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1101725</xdr:colOff>
      <xdr:row>37</xdr:row>
      <xdr:rowOff>33020</xdr:rowOff>
    </xdr:from>
    <xdr:to>
      <xdr:col>2</xdr:col>
      <xdr:colOff>481965</xdr:colOff>
      <xdr:row>38</xdr:row>
      <xdr:rowOff>86360</xdr:rowOff>
    </xdr:to>
    <xdr:sp macro="" textlink="">
      <xdr:nvSpPr>
        <xdr:cNvPr id="1098" name="テキスト ボックス 74"/>
        <xdr:cNvSpPr txBox="1"/>
      </xdr:nvSpPr>
      <xdr:spPr>
        <a:xfrm>
          <a:off x="1587500" y="7157720"/>
          <a:ext cx="76136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800" b="0" i="0" u="none" strike="noStrike" baseline="0">
              <a:solidFill>
                <a:srgbClr val="000000"/>
              </a:solidFill>
              <a:latin typeface="ＭＳ Ｐゴシック"/>
              <a:ea typeface="ＭＳ Ｐゴシック"/>
            </a:rPr>
            <a:t>H23</a:t>
          </a:r>
        </a:p>
      </xdr:txBody>
    </xdr:sp>
    <xdr:clientData/>
  </xdr:twoCellAnchor>
  <xdr:twoCellAnchor>
    <xdr:from>
      <xdr:col>3</xdr:col>
      <xdr:colOff>1120775</xdr:colOff>
      <xdr:row>31</xdr:row>
      <xdr:rowOff>22225</xdr:rowOff>
    </xdr:from>
    <xdr:to>
      <xdr:col>3</xdr:col>
      <xdr:colOff>1221740</xdr:colOff>
      <xdr:row>31</xdr:row>
      <xdr:rowOff>123825</xdr:rowOff>
    </xdr:to>
    <xdr:sp macro="" textlink="">
      <xdr:nvSpPr>
        <xdr:cNvPr id="1099" name="円/楕円 75"/>
        <xdr:cNvSpPr/>
      </xdr:nvSpPr>
      <xdr:spPr>
        <a:xfrm>
          <a:off x="4711700" y="6118225"/>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xdr:col>
      <xdr:colOff>1221740</xdr:colOff>
      <xdr:row>31</xdr:row>
      <xdr:rowOff>635</xdr:rowOff>
    </xdr:from>
    <xdr:to>
      <xdr:col>4</xdr:col>
      <xdr:colOff>245745</xdr:colOff>
      <xdr:row>32</xdr:row>
      <xdr:rowOff>88265</xdr:rowOff>
    </xdr:to>
    <xdr:sp macro="" textlink="">
      <xdr:nvSpPr>
        <xdr:cNvPr id="1100" name="有形固定資産減価償却率該当値テキスト"/>
        <xdr:cNvSpPr txBox="1"/>
      </xdr:nvSpPr>
      <xdr:spPr>
        <a:xfrm>
          <a:off x="4812665" y="609663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56.2</a:t>
          </a:r>
        </a:p>
      </xdr:txBody>
    </xdr:sp>
    <xdr:clientData/>
  </xdr:twoCellAnchor>
  <xdr:twoCellAnchor>
    <xdr:from>
      <xdr:col>8</xdr:col>
      <xdr:colOff>805815</xdr:colOff>
      <xdr:row>20</xdr:row>
      <xdr:rowOff>140335</xdr:rowOff>
    </xdr:from>
    <xdr:to>
      <xdr:col>11</xdr:col>
      <xdr:colOff>552450</xdr:colOff>
      <xdr:row>22</xdr:row>
      <xdr:rowOff>19050</xdr:rowOff>
    </xdr:to>
    <xdr:sp macro="" textlink="">
      <xdr:nvSpPr>
        <xdr:cNvPr id="1101" name="正方形/長方形 77"/>
        <xdr:cNvSpPr/>
      </xdr:nvSpPr>
      <xdr:spPr>
        <a:xfrm>
          <a:off x="11302365" y="4255135"/>
          <a:ext cx="4242435" cy="31686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債務償還可能年数</a:t>
          </a:r>
        </a:p>
      </xdr:txBody>
    </xdr:sp>
    <xdr:clientData/>
  </xdr:twoCellAnchor>
  <xdr:twoCellAnchor>
    <xdr:from>
      <xdr:col>9</xdr:col>
      <xdr:colOff>354330</xdr:colOff>
      <xdr:row>22</xdr:row>
      <xdr:rowOff>71755</xdr:rowOff>
    </xdr:from>
    <xdr:to>
      <xdr:col>9</xdr:col>
      <xdr:colOff>1672590</xdr:colOff>
      <xdr:row>24</xdr:row>
      <xdr:rowOff>4445</xdr:rowOff>
    </xdr:to>
    <xdr:sp macro="" textlink="">
      <xdr:nvSpPr>
        <xdr:cNvPr id="1102" name="正方形/長方形 78"/>
        <xdr:cNvSpPr/>
      </xdr:nvSpPr>
      <xdr:spPr>
        <a:xfrm>
          <a:off x="12232005" y="4624705"/>
          <a:ext cx="1318260" cy="27559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spAutoFit/>
        </a:bodyPr>
        <a:lstStyle/>
        <a:p>
          <a:pPr algn="ctr"/>
          <a:r>
            <a:rPr sz="1100" b="1" i="0" u="none" strike="noStrike" baseline="0">
              <a:solidFill>
                <a:srgbClr val="000000"/>
              </a:solidFill>
              <a:latin typeface="ＭＳ Ｐゴシック"/>
              <a:ea typeface="ＭＳ Ｐゴシック"/>
            </a:rPr>
            <a:t>債務償還可能年数</a:t>
          </a:r>
        </a:p>
      </xdr:txBody>
    </xdr:sp>
    <xdr:clientData/>
  </xdr:twoCellAnchor>
  <xdr:twoCellAnchor>
    <xdr:from>
      <xdr:col>10</xdr:col>
      <xdr:colOff>433070</xdr:colOff>
      <xdr:row>22</xdr:row>
      <xdr:rowOff>55245</xdr:rowOff>
    </xdr:from>
    <xdr:to>
      <xdr:col>10</xdr:col>
      <xdr:colOff>919480</xdr:colOff>
      <xdr:row>24</xdr:row>
      <xdr:rowOff>20955</xdr:rowOff>
    </xdr:to>
    <xdr:sp macro="" textlink="">
      <xdr:nvSpPr>
        <xdr:cNvPr id="1103" name="正方形/長方形 79"/>
        <xdr:cNvSpPr/>
      </xdr:nvSpPr>
      <xdr:spPr>
        <a:xfrm>
          <a:off x="14044295" y="4608195"/>
          <a:ext cx="486410" cy="30861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spAutoFit/>
        </a:bodyPr>
        <a:lstStyle/>
        <a:p>
          <a:pPr algn="ctr"/>
          <a:r>
            <a:rPr sz="1300" b="1" i="0" u="none" strike="noStrike" baseline="0">
              <a:solidFill>
                <a:srgbClr val="FF0000"/>
              </a:solidFill>
              <a:latin typeface="ＭＳ Ｐゴシック"/>
              <a:ea typeface="ＭＳ Ｐゴシック"/>
            </a:rPr>
            <a:t>[ - ]</a:t>
          </a:r>
        </a:p>
      </xdr:txBody>
    </xdr:sp>
    <xdr:clientData/>
  </xdr:twoCellAnchor>
  <xdr:twoCellAnchor>
    <xdr:from>
      <xdr:col>11</xdr:col>
      <xdr:colOff>502285</xdr:colOff>
      <xdr:row>21</xdr:row>
      <xdr:rowOff>46990</xdr:rowOff>
    </xdr:from>
    <xdr:to>
      <xdr:col>12</xdr:col>
      <xdr:colOff>643890</xdr:colOff>
      <xdr:row>22</xdr:row>
      <xdr:rowOff>82550</xdr:rowOff>
    </xdr:to>
    <xdr:sp macro="" textlink="">
      <xdr:nvSpPr>
        <xdr:cNvPr id="1104" name="正方形/長方形 80"/>
        <xdr:cNvSpPr/>
      </xdr:nvSpPr>
      <xdr:spPr>
        <a:xfrm>
          <a:off x="15494635" y="4380865"/>
          <a:ext cx="1522730" cy="25463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502285</xdr:colOff>
      <xdr:row>22</xdr:row>
      <xdr:rowOff>19050</xdr:rowOff>
    </xdr:from>
    <xdr:to>
      <xdr:col>12</xdr:col>
      <xdr:colOff>643890</xdr:colOff>
      <xdr:row>23</xdr:row>
      <xdr:rowOff>101600</xdr:rowOff>
    </xdr:to>
    <xdr:sp macro="" textlink="">
      <xdr:nvSpPr>
        <xdr:cNvPr id="1105" name="正方形/長方形 81"/>
        <xdr:cNvSpPr/>
      </xdr:nvSpPr>
      <xdr:spPr>
        <a:xfrm>
          <a:off x="15494635" y="4572000"/>
          <a:ext cx="152273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22.9</a:t>
          </a:r>
        </a:p>
      </xdr:txBody>
    </xdr:sp>
    <xdr:clientData/>
  </xdr:twoCellAnchor>
  <xdr:twoCellAnchor>
    <xdr:from>
      <xdr:col>12</xdr:col>
      <xdr:colOff>643890</xdr:colOff>
      <xdr:row>21</xdr:row>
      <xdr:rowOff>46990</xdr:rowOff>
    </xdr:from>
    <xdr:to>
      <xdr:col>13</xdr:col>
      <xdr:colOff>787400</xdr:colOff>
      <xdr:row>22</xdr:row>
      <xdr:rowOff>82550</xdr:rowOff>
    </xdr:to>
    <xdr:sp macro="" textlink="">
      <xdr:nvSpPr>
        <xdr:cNvPr id="1106" name="正方形/長方形 82"/>
        <xdr:cNvSpPr/>
      </xdr:nvSpPr>
      <xdr:spPr>
        <a:xfrm>
          <a:off x="17017365" y="4380865"/>
          <a:ext cx="1524635" cy="25463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643890</xdr:colOff>
      <xdr:row>22</xdr:row>
      <xdr:rowOff>19050</xdr:rowOff>
    </xdr:from>
    <xdr:to>
      <xdr:col>13</xdr:col>
      <xdr:colOff>787400</xdr:colOff>
      <xdr:row>23</xdr:row>
      <xdr:rowOff>101600</xdr:rowOff>
    </xdr:to>
    <xdr:sp macro="" textlink="">
      <xdr:nvSpPr>
        <xdr:cNvPr id="1107" name="正方形/長方形 83"/>
        <xdr:cNvSpPr/>
      </xdr:nvSpPr>
      <xdr:spPr>
        <a:xfrm>
          <a:off x="17017365" y="4572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a:t>
          </a:r>
        </a:p>
      </xdr:txBody>
    </xdr:sp>
    <xdr:clientData/>
  </xdr:twoCellAnchor>
  <xdr:twoCellAnchor>
    <xdr:from>
      <xdr:col>8</xdr:col>
      <xdr:colOff>805815</xdr:colOff>
      <xdr:row>24</xdr:row>
      <xdr:rowOff>57150</xdr:rowOff>
    </xdr:from>
    <xdr:to>
      <xdr:col>11</xdr:col>
      <xdr:colOff>552450</xdr:colOff>
      <xdr:row>36</xdr:row>
      <xdr:rowOff>158750</xdr:rowOff>
    </xdr:to>
    <xdr:sp macro="" textlink="">
      <xdr:nvSpPr>
        <xdr:cNvPr id="1108" name="正方形/長方形 84"/>
        <xdr:cNvSpPr/>
      </xdr:nvSpPr>
      <xdr:spPr>
        <a:xfrm>
          <a:off x="11302365" y="4953000"/>
          <a:ext cx="4242435" cy="2159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11</xdr:col>
      <xdr:colOff>819785</xdr:colOff>
      <xdr:row>24</xdr:row>
      <xdr:rowOff>57150</xdr:rowOff>
    </xdr:from>
    <xdr:to>
      <xdr:col>14</xdr:col>
      <xdr:colOff>1374140</xdr:colOff>
      <xdr:row>36</xdr:row>
      <xdr:rowOff>158750</xdr:rowOff>
    </xdr:to>
    <xdr:sp macro="" textlink="">
      <xdr:nvSpPr>
        <xdr:cNvPr id="1109" name="正方形/長方形 85"/>
        <xdr:cNvSpPr/>
      </xdr:nvSpPr>
      <xdr:spPr>
        <a:xfrm>
          <a:off x="15812135" y="4953000"/>
          <a:ext cx="469773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11</xdr:col>
      <xdr:colOff>819785</xdr:colOff>
      <xdr:row>24</xdr:row>
      <xdr:rowOff>120650</xdr:rowOff>
    </xdr:from>
    <xdr:to>
      <xdr:col>14</xdr:col>
      <xdr:colOff>1247775</xdr:colOff>
      <xdr:row>26</xdr:row>
      <xdr:rowOff>31750</xdr:rowOff>
    </xdr:to>
    <xdr:sp macro="" textlink="">
      <xdr:nvSpPr>
        <xdr:cNvPr id="1110" name="正方形/長方形 86"/>
        <xdr:cNvSpPr/>
      </xdr:nvSpPr>
      <xdr:spPr>
        <a:xfrm>
          <a:off x="15812135" y="5016500"/>
          <a:ext cx="457136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100" b="1" i="1" u="none" strike="noStrike" baseline="0">
              <a:solidFill>
                <a:srgbClr val="FF0000"/>
              </a:solidFill>
              <a:latin typeface="ＭＳ Ｐゴシック"/>
              <a:ea typeface="ＭＳ Ｐゴシック"/>
            </a:rPr>
            <a:t>債務償還可能年数の分析欄</a:t>
          </a:r>
        </a:p>
      </xdr:txBody>
    </xdr:sp>
    <xdr:clientData/>
  </xdr:twoCellAnchor>
  <xdr:twoCellAnchor>
    <xdr:from>
      <xdr:col>11</xdr:col>
      <xdr:colOff>857250</xdr:colOff>
      <xdr:row>26</xdr:row>
      <xdr:rowOff>6350</xdr:rowOff>
    </xdr:from>
    <xdr:to>
      <xdr:col>14</xdr:col>
      <xdr:colOff>1310640</xdr:colOff>
      <xdr:row>36</xdr:row>
      <xdr:rowOff>120650</xdr:rowOff>
    </xdr:to>
    <xdr:sp macro="" textlink="">
      <xdr:nvSpPr>
        <xdr:cNvPr id="1111" name="テキスト ボックス 87"/>
        <xdr:cNvSpPr txBox="1"/>
      </xdr:nvSpPr>
      <xdr:spPr>
        <a:xfrm>
          <a:off x="15849600" y="5245100"/>
          <a:ext cx="4596765" cy="18288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lstStyle/>
        <a:p>
          <a:endParaRPr/>
        </a:p>
      </xdr:txBody>
    </xdr:sp>
    <xdr:clientData/>
  </xdr:twoCellAnchor>
  <xdr:twoCellAnchor>
    <xdr:from>
      <xdr:col>8</xdr:col>
      <xdr:colOff>805815</xdr:colOff>
      <xdr:row>24</xdr:row>
      <xdr:rowOff>57150</xdr:rowOff>
    </xdr:from>
    <xdr:to>
      <xdr:col>11</xdr:col>
      <xdr:colOff>565785</xdr:colOff>
      <xdr:row>36</xdr:row>
      <xdr:rowOff>158750</xdr:rowOff>
    </xdr:to>
    <xdr:sp macro="" textlink="">
      <xdr:nvSpPr>
        <xdr:cNvPr id="1112" name="正方形/長方形 88"/>
        <xdr:cNvSpPr/>
      </xdr:nvSpPr>
      <xdr:spPr>
        <a:xfrm>
          <a:off x="11302365" y="4953000"/>
          <a:ext cx="425577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000000"/>
              </a:solidFill>
              <a:latin typeface="ＭＳ Ｐゴシック"/>
              <a:ea typeface="ＭＳ Ｐゴシック"/>
            </a:rPr>
            <a:t>財務書類作成中・未作成</a:t>
          </a:r>
        </a:p>
      </xdr:txBody>
    </xdr:sp>
    <xdr:clientData/>
  </xdr:twoCellAnchor>
  <xdr:twoCellAnchor>
    <xdr:from>
      <xdr:col>1</xdr:col>
      <xdr:colOff>784225</xdr:colOff>
      <xdr:row>41</xdr:row>
      <xdr:rowOff>143510</xdr:rowOff>
    </xdr:from>
    <xdr:to>
      <xdr:col>5</xdr:col>
      <xdr:colOff>822325</xdr:colOff>
      <xdr:row>43</xdr:row>
      <xdr:rowOff>143510</xdr:rowOff>
    </xdr:to>
    <xdr:sp macro="" textlink="">
      <xdr:nvSpPr>
        <xdr:cNvPr id="1113" name="正方形/長方形 89"/>
        <xdr:cNvSpPr/>
      </xdr:nvSpPr>
      <xdr:spPr>
        <a:xfrm>
          <a:off x="1270000" y="8001635"/>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100" b="0" i="0" u="none" strike="noStrike" baseline="0">
              <a:solidFill>
                <a:srgbClr val="000000"/>
              </a:solidFill>
              <a:latin typeface="ＭＳ Ｐゴシック"/>
              <a:ea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1114" name="正方形/長方形 90"/>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100" b="0" i="0" u="none" strike="noStrike" baseline="0">
              <a:solidFill>
                <a:srgbClr val="000000"/>
              </a:solidFill>
              <a:latin typeface="ＭＳ Ｐゴシック"/>
              <a:ea typeface="ＭＳ Ｐゴシック"/>
            </a:rPr>
            <a:t>将来負担比率と実質公債費比率の推移</a:t>
          </a:r>
        </a:p>
      </xdr:txBody>
    </xdr:sp>
    <xdr:clientData/>
  </xdr:twoCellAnchor>
  <xdr:twoCellAnchor editAs="oneCell">
    <xdr:from>
      <xdr:col>1</xdr:col>
      <xdr:colOff>427990</xdr:colOff>
      <xdr:row>43</xdr:row>
      <xdr:rowOff>53975</xdr:rowOff>
    </xdr:from>
    <xdr:to>
      <xdr:col>1</xdr:col>
      <xdr:colOff>798195</xdr:colOff>
      <xdr:row>44</xdr:row>
      <xdr:rowOff>124460</xdr:rowOff>
    </xdr:to>
    <xdr:sp macro="" textlink="">
      <xdr:nvSpPr>
        <xdr:cNvPr id="1115" name="テキスト ボックス 91"/>
        <xdr:cNvSpPr txBox="1"/>
      </xdr:nvSpPr>
      <xdr:spPr>
        <a:xfrm>
          <a:off x="913765" y="8255000"/>
          <a:ext cx="370205" cy="24193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900" b="0" i="0" u="none" strike="noStrike" baseline="0">
              <a:solidFill>
                <a:srgbClr val="000000"/>
              </a:solidFill>
              <a:latin typeface="ＭＳ Ｐゴシック"/>
              <a:ea typeface="ＭＳ Ｐゴシック"/>
            </a:rPr>
            <a:t>(％)</a:t>
          </a:r>
        </a:p>
      </xdr:txBody>
    </xdr:sp>
    <xdr:clientData/>
  </xdr:twoCellAnchor>
  <xdr:twoCellAnchor editAs="oneCell">
    <xdr:from>
      <xdr:col>5</xdr:col>
      <xdr:colOff>631825</xdr:colOff>
      <xdr:row>58</xdr:row>
      <xdr:rowOff>149225</xdr:rowOff>
    </xdr:from>
    <xdr:to>
      <xdr:col>5</xdr:col>
      <xdr:colOff>1002030</xdr:colOff>
      <xdr:row>60</xdr:row>
      <xdr:rowOff>48895</xdr:rowOff>
    </xdr:to>
    <xdr:sp macro="" textlink="">
      <xdr:nvSpPr>
        <xdr:cNvPr id="1116" name="テキスト ボックス 92"/>
        <xdr:cNvSpPr txBox="1"/>
      </xdr:nvSpPr>
      <xdr:spPr>
        <a:xfrm>
          <a:off x="6985000" y="10922000"/>
          <a:ext cx="370205" cy="24257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900" b="0" i="0" u="none" strike="noStrike" baseline="0">
              <a:solidFill>
                <a:srgbClr val="000000"/>
              </a:solidFill>
              <a:latin typeface="ＭＳ Ｐゴシック"/>
              <a:ea typeface="ＭＳ Ｐゴシック"/>
            </a:rPr>
            <a:t>(％)</a:t>
          </a:r>
        </a:p>
      </xdr:txBody>
    </xdr:sp>
    <xdr:clientData/>
  </xdr:twoCellAnchor>
  <xdr:twoCellAnchor editAs="oneCell">
    <xdr:from>
      <xdr:col>1</xdr:col>
      <xdr:colOff>427990</xdr:colOff>
      <xdr:row>65</xdr:row>
      <xdr:rowOff>19050</xdr:rowOff>
    </xdr:from>
    <xdr:to>
      <xdr:col>1</xdr:col>
      <xdr:colOff>798195</xdr:colOff>
      <xdr:row>66</xdr:row>
      <xdr:rowOff>89535</xdr:rowOff>
    </xdr:to>
    <xdr:sp macro="" textlink="">
      <xdr:nvSpPr>
        <xdr:cNvPr id="1117" name="テキスト ボックス 93"/>
        <xdr:cNvSpPr txBox="1"/>
      </xdr:nvSpPr>
      <xdr:spPr>
        <a:xfrm>
          <a:off x="913765" y="12039600"/>
          <a:ext cx="370205" cy="24193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900" b="0" i="0" u="none" strike="noStrike" baseline="0">
              <a:solidFill>
                <a:srgbClr val="000000"/>
              </a:solidFill>
              <a:latin typeface="ＭＳ Ｐゴシック"/>
              <a:ea typeface="ＭＳ Ｐゴシック"/>
            </a:rPr>
            <a:t>(％)</a:t>
          </a:r>
        </a:p>
      </xdr:txBody>
    </xdr:sp>
    <xdr:clientData/>
  </xdr:twoCellAnchor>
  <xdr:twoCellAnchor editAs="oneCell">
    <xdr:from>
      <xdr:col>5</xdr:col>
      <xdr:colOff>631825</xdr:colOff>
      <xdr:row>81</xdr:row>
      <xdr:rowOff>31750</xdr:rowOff>
    </xdr:from>
    <xdr:to>
      <xdr:col>5</xdr:col>
      <xdr:colOff>1002030</xdr:colOff>
      <xdr:row>82</xdr:row>
      <xdr:rowOff>55245</xdr:rowOff>
    </xdr:to>
    <xdr:sp macro="" textlink="">
      <xdr:nvSpPr>
        <xdr:cNvPr id="1118" name="テキスト ボックス 94"/>
        <xdr:cNvSpPr txBox="1"/>
      </xdr:nvSpPr>
      <xdr:spPr>
        <a:xfrm>
          <a:off x="6985000" y="14795500"/>
          <a:ext cx="370205" cy="24257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900" b="0" i="0" u="none" strike="noStrike" baseline="0">
              <a:solidFill>
                <a:srgbClr val="000000"/>
              </a:solidFill>
              <a:latin typeface="ＭＳ Ｐゴシック"/>
              <a:ea typeface="ＭＳ Ｐゴシック"/>
            </a:rPr>
            <a:t>(％)</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049"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3200" b="1" i="0" u="none" strike="noStrike" baseline="0">
              <a:solidFill>
                <a:srgbClr val="000000"/>
              </a:solidFill>
              <a:latin typeface="ＭＳ Ｐゴシック"/>
              <a:ea typeface="ＭＳ Ｐゴシック"/>
            </a:rPr>
            <a:t>(12)-1市町村施設類型別ストック情報分析表①</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2050"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2051"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2052"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和歌山県日高川町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2053"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2054"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2055"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2056"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2057"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3</xdr:col>
      <xdr:colOff>155575</xdr:colOff>
      <xdr:row>5</xdr:row>
      <xdr:rowOff>63500</xdr:rowOff>
    </xdr:from>
    <xdr:to>
      <xdr:col>5</xdr:col>
      <xdr:colOff>54610</xdr:colOff>
      <xdr:row>15</xdr:row>
      <xdr:rowOff>63500</xdr:rowOff>
    </xdr:to>
    <xdr:sp macro="" textlink="">
      <xdr:nvSpPr>
        <xdr:cNvPr id="2058" name="正方形/長方形 10"/>
        <xdr:cNvSpPr/>
      </xdr:nvSpPr>
      <xdr:spPr>
        <a:xfrm>
          <a:off x="2222500" y="920750"/>
          <a:ext cx="1270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10,279</a:t>
          </a:r>
        </a:p>
        <a:p>
          <a:pPr algn="r"/>
          <a:r>
            <a:rPr sz="1100" b="1" i="0" u="none" strike="noStrike" baseline="0">
              <a:solidFill>
                <a:srgbClr val="000000"/>
              </a:solidFill>
              <a:latin typeface="ＭＳ ゴシック"/>
              <a:ea typeface="ＭＳ ゴシック"/>
            </a:rPr>
            <a:t>10,239</a:t>
          </a:r>
        </a:p>
        <a:p>
          <a:pPr algn="r"/>
          <a:r>
            <a:rPr sz="1100" b="1" i="0" u="none" strike="noStrike" baseline="0">
              <a:solidFill>
                <a:srgbClr val="000000"/>
              </a:solidFill>
              <a:latin typeface="ＭＳ ゴシック"/>
              <a:ea typeface="ＭＳ ゴシック"/>
            </a:rPr>
            <a:t>331.59</a:t>
          </a:r>
        </a:p>
        <a:p>
          <a:pPr algn="r"/>
          <a:r>
            <a:rPr sz="1100" b="1" i="0" u="none" strike="noStrike" baseline="0">
              <a:solidFill>
                <a:srgbClr val="000000"/>
              </a:solidFill>
              <a:latin typeface="ＭＳ ゴシック"/>
              <a:ea typeface="ＭＳ ゴシック"/>
            </a:rPr>
            <a:t>10,493,688</a:t>
          </a:r>
        </a:p>
        <a:p>
          <a:pPr algn="r"/>
          <a:r>
            <a:rPr sz="1100" b="1" i="0" u="none" strike="noStrike" baseline="0">
              <a:solidFill>
                <a:srgbClr val="000000"/>
              </a:solidFill>
              <a:latin typeface="ＭＳ ゴシック"/>
              <a:ea typeface="ＭＳ ゴシック"/>
            </a:rPr>
            <a:t>10,253,736</a:t>
          </a:r>
        </a:p>
        <a:p>
          <a:pPr algn="r"/>
          <a:r>
            <a:rPr sz="1100" b="1" i="0" u="none" strike="noStrike" baseline="0">
              <a:solidFill>
                <a:srgbClr val="000000"/>
              </a:solidFill>
              <a:latin typeface="ＭＳ ゴシック"/>
              <a:ea typeface="ＭＳ ゴシック"/>
            </a:rPr>
            <a:t>197,823</a:t>
          </a:r>
        </a:p>
        <a:p>
          <a:pPr algn="r"/>
          <a:r>
            <a:rPr sz="1100" b="1" i="0" u="none" strike="noStrike" baseline="0">
              <a:solidFill>
                <a:srgbClr val="000000"/>
              </a:solidFill>
              <a:latin typeface="ＭＳ ゴシック"/>
              <a:ea typeface="ＭＳ ゴシック"/>
            </a:rPr>
            <a:t>6,063,309</a:t>
          </a:r>
        </a:p>
        <a:p>
          <a:pPr algn="r"/>
          <a:r>
            <a:rPr sz="1100" b="1" i="0" u="none" strike="noStrike" baseline="0">
              <a:solidFill>
                <a:srgbClr val="000000"/>
              </a:solidFill>
              <a:latin typeface="ＭＳ ゴシック"/>
              <a:ea typeface="ＭＳ ゴシック"/>
            </a:rPr>
            <a:t>11,334,592</a:t>
          </a: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2059"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2060"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2061"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15.0</a:t>
          </a:r>
        </a:p>
        <a:p>
          <a:pPr algn="r"/>
          <a:r>
            <a:rPr sz="1100" b="1" i="0" u="none" strike="noStrike" baseline="0">
              <a:solidFill>
                <a:srgbClr val="000000"/>
              </a:solidFill>
              <a:latin typeface="ＭＳ ゴシック"/>
              <a:ea typeface="ＭＳ ゴシック"/>
            </a:rPr>
            <a:t>43.5</a:t>
          </a: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2062"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2063"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2064" name="正方形/長方形 16"/>
        <xdr:cNvSpPr/>
      </xdr:nvSpPr>
      <xdr:spPr>
        <a:xfrm>
          <a:off x="7175500" y="1714500"/>
          <a:ext cx="330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H23  Ⅲ－０   H24  Ⅲ－０   H25  Ⅲ－０   </a:t>
          </a:r>
        </a:p>
        <a:p>
          <a:pPr algn="l"/>
          <a:r>
            <a:rPr sz="1100" b="1" i="0" u="none" strike="noStrike" baseline="0">
              <a:solidFill>
                <a:srgbClr val="000000"/>
              </a:solidFill>
              <a:latin typeface="ＭＳ ゴシック"/>
              <a:ea typeface="ＭＳ ゴシック"/>
            </a:rPr>
            <a:t>H26  Ⅲ－０   H27  Ⅱ－０</a:t>
          </a:r>
        </a:p>
      </xdr:txBody>
    </xdr:sp>
    <xdr:clientData/>
  </xdr:twoCellAnchor>
  <xdr:twoCellAnchor>
    <xdr:from>
      <xdr:col>15</xdr:col>
      <xdr:colOff>396875</xdr:colOff>
      <xdr:row>5</xdr:row>
      <xdr:rowOff>31750</xdr:rowOff>
    </xdr:from>
    <xdr:to>
      <xdr:col>17</xdr:col>
      <xdr:colOff>539750</xdr:colOff>
      <xdr:row>12</xdr:row>
      <xdr:rowOff>101600</xdr:rowOff>
    </xdr:to>
    <xdr:sp macro="" textlink="">
      <xdr:nvSpPr>
        <xdr:cNvPr id="2065" name="角丸四角形 17"/>
        <xdr:cNvSpPr/>
      </xdr:nvSpPr>
      <xdr:spPr>
        <a:xfrm>
          <a:off x="10693400" y="889000"/>
          <a:ext cx="1524000" cy="1270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2066" name="正方形/長方形 18"/>
        <xdr:cNvSpPr/>
      </xdr:nvSpPr>
      <xdr:spPr>
        <a:xfrm>
          <a:off x="10953750" y="952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67" name="正方形/長方形 19"/>
        <xdr:cNvSpPr/>
      </xdr:nvSpPr>
      <xdr:spPr>
        <a:xfrm>
          <a:off x="10953750" y="1219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068" name="正方形/長方形 20"/>
        <xdr:cNvSpPr/>
      </xdr:nvSpPr>
      <xdr:spPr>
        <a:xfrm>
          <a:off x="10953750" y="1549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類似団体内の</a:t>
          </a:r>
        </a:p>
        <a:p>
          <a:pPr algn="l"/>
          <a:r>
            <a:rPr sz="900" b="0" i="0" u="none" strike="noStrike" baseline="0">
              <a:solidFill>
                <a:srgbClr val="000000"/>
              </a:solidFill>
              <a:latin typeface="ＭＳ Ｐゴシック"/>
              <a:ea typeface="ＭＳ Ｐゴシック"/>
            </a:rPr>
            <a:t> 最大値及び最小値</a:t>
          </a:r>
        </a:p>
      </xdr:txBody>
    </xdr:sp>
    <xdr:clientData/>
  </xdr:twoCellAnchor>
  <xdr:twoCellAnchor>
    <xdr:from>
      <xdr:col>15</xdr:col>
      <xdr:colOff>479425</xdr:colOff>
      <xdr:row>6</xdr:row>
      <xdr:rowOff>12700</xdr:rowOff>
    </xdr:from>
    <xdr:to>
      <xdr:col>16</xdr:col>
      <xdr:colOff>3175</xdr:colOff>
      <xdr:row>6</xdr:row>
      <xdr:rowOff>12700</xdr:rowOff>
    </xdr:to>
    <xdr:cxnSp macro="">
      <xdr:nvCxnSpPr>
        <xdr:cNvPr id="2069" name="直線コネクタ 21"/>
        <xdr:cNvCxnSpPr/>
      </xdr:nvCxnSpPr>
      <xdr:spPr>
        <a:xfrm flipH="1">
          <a:off x="10775950" y="10414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133350</xdr:rowOff>
    </xdr:from>
    <xdr:to>
      <xdr:col>15</xdr:col>
      <xdr:colOff>635000</xdr:colOff>
      <xdr:row>6</xdr:row>
      <xdr:rowOff>63500</xdr:rowOff>
    </xdr:to>
    <xdr:sp macro="" textlink="">
      <xdr:nvSpPr>
        <xdr:cNvPr id="2070" name="円/楕円 22"/>
        <xdr:cNvSpPr/>
      </xdr:nvSpPr>
      <xdr:spPr>
        <a:xfrm>
          <a:off x="10829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533400</xdr:colOff>
      <xdr:row>7</xdr:row>
      <xdr:rowOff>57150</xdr:rowOff>
    </xdr:from>
    <xdr:to>
      <xdr:col>15</xdr:col>
      <xdr:colOff>635000</xdr:colOff>
      <xdr:row>7</xdr:row>
      <xdr:rowOff>158750</xdr:rowOff>
    </xdr:to>
    <xdr:sp macro="" textlink="">
      <xdr:nvSpPr>
        <xdr:cNvPr id="2071" name="フローチャート : 判断 23"/>
        <xdr:cNvSpPr/>
      </xdr:nvSpPr>
      <xdr:spPr>
        <a:xfrm>
          <a:off x="10829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577850</xdr:colOff>
      <xdr:row>8</xdr:row>
      <xdr:rowOff>152400</xdr:rowOff>
    </xdr:from>
    <xdr:to>
      <xdr:col>15</xdr:col>
      <xdr:colOff>577850</xdr:colOff>
      <xdr:row>9</xdr:row>
      <xdr:rowOff>120650</xdr:rowOff>
    </xdr:to>
    <xdr:cxnSp macro="">
      <xdr:nvCxnSpPr>
        <xdr:cNvPr id="2072" name="直線コネクタ 24"/>
        <xdr:cNvCxnSpPr/>
      </xdr:nvCxnSpPr>
      <xdr:spPr>
        <a:xfrm>
          <a:off x="10874375"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073" name="直線コネクタ 25"/>
        <xdr:cNvCxnSpPr/>
      </xdr:nvCxnSpPr>
      <xdr:spPr>
        <a:xfrm>
          <a:off x="10795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577850</xdr:colOff>
      <xdr:row>10</xdr:row>
      <xdr:rowOff>47625</xdr:rowOff>
    </xdr:from>
    <xdr:to>
      <xdr:col>15</xdr:col>
      <xdr:colOff>577850</xdr:colOff>
      <xdr:row>11</xdr:row>
      <xdr:rowOff>15875</xdr:rowOff>
    </xdr:to>
    <xdr:cxnSp macro="">
      <xdr:nvCxnSpPr>
        <xdr:cNvPr id="2074" name="直線コネクタ 26"/>
        <xdr:cNvCxnSpPr/>
      </xdr:nvCxnSpPr>
      <xdr:spPr>
        <a:xfrm flipV="1">
          <a:off x="10874375"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075" name="直線コネクタ 27"/>
        <xdr:cNvCxnSpPr/>
      </xdr:nvCxnSpPr>
      <xdr:spPr>
        <a:xfrm>
          <a:off x="10795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3175</xdr:colOff>
      <xdr:row>15</xdr:row>
      <xdr:rowOff>158750</xdr:rowOff>
    </xdr:from>
    <xdr:to>
      <xdr:col>8</xdr:col>
      <xdr:colOff>430530</xdr:colOff>
      <xdr:row>17</xdr:row>
      <xdr:rowOff>74930</xdr:rowOff>
    </xdr:to>
    <xdr:sp macro="" textlink="">
      <xdr:nvSpPr>
        <xdr:cNvPr id="2076" name="テキスト ボックス 28"/>
        <xdr:cNvSpPr txBox="1"/>
      </xdr:nvSpPr>
      <xdr:spPr>
        <a:xfrm>
          <a:off x="698500" y="2730500"/>
          <a:ext cx="52279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平成28年10月1日時点で固定資産台帳を整備済みの団体について、数値を記載している。</a:t>
          </a:r>
        </a:p>
      </xdr:txBody>
    </xdr:sp>
    <xdr:clientData/>
  </xdr:twoCellAnchor>
  <xdr:twoCellAnchor editAs="oneCell">
    <xdr:from>
      <xdr:col>1</xdr:col>
      <xdr:colOff>3175</xdr:colOff>
      <xdr:row>17</xdr:row>
      <xdr:rowOff>69850</xdr:rowOff>
    </xdr:from>
    <xdr:to>
      <xdr:col>13</xdr:col>
      <xdr:colOff>669925</xdr:colOff>
      <xdr:row>18</xdr:row>
      <xdr:rowOff>157480</xdr:rowOff>
    </xdr:to>
    <xdr:sp macro="" textlink="">
      <xdr:nvSpPr>
        <xdr:cNvPr id="2077" name="テキスト ボックス 29"/>
        <xdr:cNvSpPr txBox="1"/>
      </xdr:nvSpPr>
      <xdr:spPr>
        <a:xfrm>
          <a:off x="698500" y="2984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1</xdr:col>
      <xdr:colOff>3175</xdr:colOff>
      <xdr:row>19</xdr:row>
      <xdr:rowOff>44450</xdr:rowOff>
    </xdr:from>
    <xdr:to>
      <xdr:col>15</xdr:col>
      <xdr:colOff>104775</xdr:colOff>
      <xdr:row>20</xdr:row>
      <xdr:rowOff>132080</xdr:rowOff>
    </xdr:to>
    <xdr:sp macro="" textlink="">
      <xdr:nvSpPr>
        <xdr:cNvPr id="2078" name="テキスト ボックス 30"/>
        <xdr:cNvSpPr txBox="1"/>
      </xdr:nvSpPr>
      <xdr:spPr>
        <a:xfrm>
          <a:off x="698500" y="3302000"/>
          <a:ext cx="97028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住民基本台帳人口については、住民基本台帳関係年報の調査基準日変更に伴い、平成25年度以降、調査年度の1月1日現在の住民基本台帳に登載されている人口を記載。</a:t>
          </a:r>
        </a:p>
      </xdr:txBody>
    </xdr:sp>
    <xdr:clientData/>
  </xdr:twoCellAnchor>
  <xdr:twoCellAnchor editAs="oneCell">
    <xdr:from>
      <xdr:col>1</xdr:col>
      <xdr:colOff>3175</xdr:colOff>
      <xdr:row>20</xdr:row>
      <xdr:rowOff>127000</xdr:rowOff>
    </xdr:from>
    <xdr:to>
      <xdr:col>13</xdr:col>
      <xdr:colOff>69215</xdr:colOff>
      <xdr:row>22</xdr:row>
      <xdr:rowOff>43180</xdr:rowOff>
    </xdr:to>
    <xdr:sp macro="" textlink="">
      <xdr:nvSpPr>
        <xdr:cNvPr id="2079" name="テキスト ボックス 31"/>
        <xdr:cNvSpPr txBox="1"/>
      </xdr:nvSpPr>
      <xdr:spPr>
        <a:xfrm>
          <a:off x="698500" y="3556000"/>
          <a:ext cx="829564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類似団体内順位、全国平均、各都道府県平均は、平成27年度決算の状況である。また類似団体が存在しない場合、類似団体内順位を表示しない。</a:t>
          </a:r>
        </a:p>
      </xdr:txBody>
    </xdr:sp>
    <xdr:clientData/>
  </xdr:twoCellAnchor>
  <xdr:twoCellAnchor>
    <xdr:from>
      <xdr:col>1</xdr:col>
      <xdr:colOff>66675</xdr:colOff>
      <xdr:row>24</xdr:row>
      <xdr:rowOff>76200</xdr:rowOff>
    </xdr:from>
    <xdr:to>
      <xdr:col>7</xdr:col>
      <xdr:colOff>638175</xdr:colOff>
      <xdr:row>28</xdr:row>
      <xdr:rowOff>25400</xdr:rowOff>
    </xdr:to>
    <xdr:sp macro="" textlink="">
      <xdr:nvSpPr>
        <xdr:cNvPr id="2080" name="正方形/長方形 32"/>
        <xdr:cNvSpPr/>
      </xdr:nvSpPr>
      <xdr:spPr>
        <a:xfrm>
          <a:off x="762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【道路】</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2081" name="正方形/長方形 33"/>
        <xdr:cNvSpPr/>
      </xdr:nvSpPr>
      <xdr:spPr>
        <a:xfrm>
          <a:off x="889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2082" name="正方形/長方形 34"/>
        <xdr:cNvSpPr/>
      </xdr:nvSpPr>
      <xdr:spPr>
        <a:xfrm>
          <a:off x="889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8/15</a:t>
          </a: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2083" name="正方形/長方形 35"/>
        <xdr:cNvSpPr/>
      </xdr:nvSpPr>
      <xdr:spPr>
        <a:xfrm>
          <a:off x="1905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2084" name="正方形/長方形 36"/>
        <xdr:cNvSpPr/>
      </xdr:nvSpPr>
      <xdr:spPr>
        <a:xfrm>
          <a:off x="1905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57.5</a:t>
          </a: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2085" name="正方形/長方形 37"/>
        <xdr:cNvSpPr/>
      </xdr:nvSpPr>
      <xdr:spPr>
        <a:xfrm>
          <a:off x="3048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2086" name="正方形/長方形 38"/>
        <xdr:cNvSpPr/>
      </xdr:nvSpPr>
      <xdr:spPr>
        <a:xfrm>
          <a:off x="3048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54.1</a:t>
          </a:r>
        </a:p>
      </xdr:txBody>
    </xdr:sp>
    <xdr:clientData/>
  </xdr:twoCellAnchor>
  <xdr:twoCellAnchor>
    <xdr:from>
      <xdr:col>1</xdr:col>
      <xdr:colOff>66675</xdr:colOff>
      <xdr:row>31</xdr:row>
      <xdr:rowOff>19050</xdr:rowOff>
    </xdr:from>
    <xdr:to>
      <xdr:col>7</xdr:col>
      <xdr:colOff>638175</xdr:colOff>
      <xdr:row>44</xdr:row>
      <xdr:rowOff>76200</xdr:rowOff>
    </xdr:to>
    <xdr:sp macro="" textlink="">
      <xdr:nvSpPr>
        <xdr:cNvPr id="2087" name="正方形/長方形 39"/>
        <xdr:cNvSpPr/>
      </xdr:nvSpPr>
      <xdr:spPr>
        <a:xfrm>
          <a:off x="762000" y="533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30</xdr:row>
      <xdr:rowOff>0</xdr:rowOff>
    </xdr:from>
    <xdr:to>
      <xdr:col>1</xdr:col>
      <xdr:colOff>327025</xdr:colOff>
      <xdr:row>31</xdr:row>
      <xdr:rowOff>53975</xdr:rowOff>
    </xdr:to>
    <xdr:sp macro="" textlink="">
      <xdr:nvSpPr>
        <xdr:cNvPr id="2088" name="テキスト ボックス 40"/>
        <xdr:cNvSpPr txBox="1"/>
      </xdr:nvSpPr>
      <xdr:spPr>
        <a:xfrm>
          <a:off x="723900" y="51435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66675</xdr:colOff>
      <xdr:row>44</xdr:row>
      <xdr:rowOff>76200</xdr:rowOff>
    </xdr:from>
    <xdr:to>
      <xdr:col>7</xdr:col>
      <xdr:colOff>638175</xdr:colOff>
      <xdr:row>44</xdr:row>
      <xdr:rowOff>76200</xdr:rowOff>
    </xdr:to>
    <xdr:cxnSp macro="">
      <xdr:nvCxnSpPr>
        <xdr:cNvPr id="2089" name="直線コネクタ 41"/>
        <xdr:cNvCxnSpPr/>
      </xdr:nvCxnSpPr>
      <xdr:spPr>
        <a:xfrm>
          <a:off x="762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42</xdr:row>
      <xdr:rowOff>38100</xdr:rowOff>
    </xdr:from>
    <xdr:to>
      <xdr:col>7</xdr:col>
      <xdr:colOff>638175</xdr:colOff>
      <xdr:row>42</xdr:row>
      <xdr:rowOff>38100</xdr:rowOff>
    </xdr:to>
    <xdr:cxnSp macro="">
      <xdr:nvCxnSpPr>
        <xdr:cNvPr id="2090" name="直線コネクタ 42"/>
        <xdr:cNvCxnSpPr/>
      </xdr:nvCxnSpPr>
      <xdr:spPr>
        <a:xfrm>
          <a:off x="762000" y="723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422910</xdr:colOff>
      <xdr:row>41</xdr:row>
      <xdr:rowOff>67310</xdr:rowOff>
    </xdr:from>
    <xdr:to>
      <xdr:col>1</xdr:col>
      <xdr:colOff>66675</xdr:colOff>
      <xdr:row>42</xdr:row>
      <xdr:rowOff>154940</xdr:rowOff>
    </xdr:to>
    <xdr:sp macro="" textlink="">
      <xdr:nvSpPr>
        <xdr:cNvPr id="2091" name="テキスト ボックス 43"/>
        <xdr:cNvSpPr txBox="1"/>
      </xdr:nvSpPr>
      <xdr:spPr>
        <a:xfrm>
          <a:off x="422910" y="7096760"/>
          <a:ext cx="3390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xdr:col>
      <xdr:colOff>66675</xdr:colOff>
      <xdr:row>40</xdr:row>
      <xdr:rowOff>0</xdr:rowOff>
    </xdr:from>
    <xdr:to>
      <xdr:col>7</xdr:col>
      <xdr:colOff>638175</xdr:colOff>
      <xdr:row>40</xdr:row>
      <xdr:rowOff>0</xdr:rowOff>
    </xdr:to>
    <xdr:cxnSp macro="">
      <xdr:nvCxnSpPr>
        <xdr:cNvPr id="2092" name="直線コネクタ 44"/>
        <xdr:cNvCxnSpPr/>
      </xdr:nvCxnSpPr>
      <xdr:spPr>
        <a:xfrm>
          <a:off x="762000" y="685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39</xdr:row>
      <xdr:rowOff>29210</xdr:rowOff>
    </xdr:from>
    <xdr:to>
      <xdr:col>1</xdr:col>
      <xdr:colOff>66675</xdr:colOff>
      <xdr:row>40</xdr:row>
      <xdr:rowOff>116205</xdr:rowOff>
    </xdr:to>
    <xdr:sp macro="" textlink="">
      <xdr:nvSpPr>
        <xdr:cNvPr id="2093" name="テキスト ボックス 45"/>
        <xdr:cNvSpPr txBox="1"/>
      </xdr:nvSpPr>
      <xdr:spPr>
        <a:xfrm>
          <a:off x="358775" y="6715760"/>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xdr:col>
      <xdr:colOff>66675</xdr:colOff>
      <xdr:row>37</xdr:row>
      <xdr:rowOff>133350</xdr:rowOff>
    </xdr:from>
    <xdr:to>
      <xdr:col>7</xdr:col>
      <xdr:colOff>638175</xdr:colOff>
      <xdr:row>37</xdr:row>
      <xdr:rowOff>133350</xdr:rowOff>
    </xdr:to>
    <xdr:cxnSp macro="">
      <xdr:nvCxnSpPr>
        <xdr:cNvPr id="2094" name="直線コネクタ 46"/>
        <xdr:cNvCxnSpPr/>
      </xdr:nvCxnSpPr>
      <xdr:spPr>
        <a:xfrm>
          <a:off x="762000" y="647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36</xdr:row>
      <xdr:rowOff>162560</xdr:rowOff>
    </xdr:from>
    <xdr:to>
      <xdr:col>1</xdr:col>
      <xdr:colOff>66675</xdr:colOff>
      <xdr:row>38</xdr:row>
      <xdr:rowOff>78740</xdr:rowOff>
    </xdr:to>
    <xdr:sp macro="" textlink="">
      <xdr:nvSpPr>
        <xdr:cNvPr id="2095" name="テキスト ボックス 47"/>
        <xdr:cNvSpPr txBox="1"/>
      </xdr:nvSpPr>
      <xdr:spPr>
        <a:xfrm>
          <a:off x="358775" y="6334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xdr:col>
      <xdr:colOff>66675</xdr:colOff>
      <xdr:row>35</xdr:row>
      <xdr:rowOff>95250</xdr:rowOff>
    </xdr:from>
    <xdr:to>
      <xdr:col>7</xdr:col>
      <xdr:colOff>638175</xdr:colOff>
      <xdr:row>35</xdr:row>
      <xdr:rowOff>95250</xdr:rowOff>
    </xdr:to>
    <xdr:cxnSp macro="">
      <xdr:nvCxnSpPr>
        <xdr:cNvPr id="2096" name="直線コネクタ 48"/>
        <xdr:cNvCxnSpPr/>
      </xdr:nvCxnSpPr>
      <xdr:spPr>
        <a:xfrm>
          <a:off x="762000" y="609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34</xdr:row>
      <xdr:rowOff>124460</xdr:rowOff>
    </xdr:from>
    <xdr:to>
      <xdr:col>1</xdr:col>
      <xdr:colOff>66675</xdr:colOff>
      <xdr:row>36</xdr:row>
      <xdr:rowOff>40640</xdr:rowOff>
    </xdr:to>
    <xdr:sp macro="" textlink="">
      <xdr:nvSpPr>
        <xdr:cNvPr id="2097" name="テキスト ボックス 49"/>
        <xdr:cNvSpPr txBox="1"/>
      </xdr:nvSpPr>
      <xdr:spPr>
        <a:xfrm>
          <a:off x="358775" y="5953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xdr:col>
      <xdr:colOff>66675</xdr:colOff>
      <xdr:row>33</xdr:row>
      <xdr:rowOff>57150</xdr:rowOff>
    </xdr:from>
    <xdr:to>
      <xdr:col>7</xdr:col>
      <xdr:colOff>638175</xdr:colOff>
      <xdr:row>33</xdr:row>
      <xdr:rowOff>57150</xdr:rowOff>
    </xdr:to>
    <xdr:cxnSp macro="">
      <xdr:nvCxnSpPr>
        <xdr:cNvPr id="2098" name="直線コネクタ 50"/>
        <xdr:cNvCxnSpPr/>
      </xdr:nvCxnSpPr>
      <xdr:spPr>
        <a:xfrm>
          <a:off x="762000" y="571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32</xdr:row>
      <xdr:rowOff>86360</xdr:rowOff>
    </xdr:from>
    <xdr:to>
      <xdr:col>1</xdr:col>
      <xdr:colOff>66675</xdr:colOff>
      <xdr:row>34</xdr:row>
      <xdr:rowOff>1905</xdr:rowOff>
    </xdr:to>
    <xdr:sp macro="" textlink="">
      <xdr:nvSpPr>
        <xdr:cNvPr id="2099" name="テキスト ボックス 51"/>
        <xdr:cNvSpPr txBox="1"/>
      </xdr:nvSpPr>
      <xdr:spPr>
        <a:xfrm>
          <a:off x="358775" y="5572760"/>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xdr:col>
      <xdr:colOff>66675</xdr:colOff>
      <xdr:row>31</xdr:row>
      <xdr:rowOff>19050</xdr:rowOff>
    </xdr:from>
    <xdr:to>
      <xdr:col>7</xdr:col>
      <xdr:colOff>638175</xdr:colOff>
      <xdr:row>31</xdr:row>
      <xdr:rowOff>19050</xdr:rowOff>
    </xdr:to>
    <xdr:cxnSp macro="">
      <xdr:nvCxnSpPr>
        <xdr:cNvPr id="2100" name="直線コネクタ 52"/>
        <xdr:cNvCxnSpPr/>
      </xdr:nvCxnSpPr>
      <xdr:spPr>
        <a:xfrm>
          <a:off x="762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30</xdr:row>
      <xdr:rowOff>48260</xdr:rowOff>
    </xdr:from>
    <xdr:to>
      <xdr:col>1</xdr:col>
      <xdr:colOff>66675</xdr:colOff>
      <xdr:row>31</xdr:row>
      <xdr:rowOff>135890</xdr:rowOff>
    </xdr:to>
    <xdr:sp macro="" textlink="">
      <xdr:nvSpPr>
        <xdr:cNvPr id="2101" name="テキスト ボックス 53"/>
        <xdr:cNvSpPr txBox="1"/>
      </xdr:nvSpPr>
      <xdr:spPr>
        <a:xfrm>
          <a:off x="294005" y="519176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xdr:col>
      <xdr:colOff>66675</xdr:colOff>
      <xdr:row>31</xdr:row>
      <xdr:rowOff>19050</xdr:rowOff>
    </xdr:from>
    <xdr:to>
      <xdr:col>7</xdr:col>
      <xdr:colOff>638175</xdr:colOff>
      <xdr:row>44</xdr:row>
      <xdr:rowOff>76200</xdr:rowOff>
    </xdr:to>
    <xdr:sp macro="" textlink="">
      <xdr:nvSpPr>
        <xdr:cNvPr id="2102" name="【道路】&#10;有形固定資産減価償却率グラフ枠"/>
        <xdr:cNvSpPr/>
      </xdr:nvSpPr>
      <xdr:spPr>
        <a:xfrm>
          <a:off x="762000" y="533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510540</xdr:colOff>
      <xdr:row>34</xdr:row>
      <xdr:rowOff>43815</xdr:rowOff>
    </xdr:from>
    <xdr:to>
      <xdr:col>6</xdr:col>
      <xdr:colOff>510540</xdr:colOff>
      <xdr:row>41</xdr:row>
      <xdr:rowOff>127635</xdr:rowOff>
    </xdr:to>
    <xdr:cxnSp macro="">
      <xdr:nvCxnSpPr>
        <xdr:cNvPr id="2103" name="直線コネクタ 55"/>
        <xdr:cNvCxnSpPr/>
      </xdr:nvCxnSpPr>
      <xdr:spPr>
        <a:xfrm flipV="1">
          <a:off x="4634865" y="5873115"/>
          <a:ext cx="0" cy="12839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41</xdr:row>
      <xdr:rowOff>132080</xdr:rowOff>
    </xdr:from>
    <xdr:to>
      <xdr:col>7</xdr:col>
      <xdr:colOff>254000</xdr:colOff>
      <xdr:row>43</xdr:row>
      <xdr:rowOff>47625</xdr:rowOff>
    </xdr:to>
    <xdr:sp macro="" textlink="">
      <xdr:nvSpPr>
        <xdr:cNvPr id="2104" name="【道路】&#10;有形固定資産減価償却率最小値テキスト"/>
        <xdr:cNvSpPr txBox="1"/>
      </xdr:nvSpPr>
      <xdr:spPr>
        <a:xfrm>
          <a:off x="4724400" y="7161530"/>
          <a:ext cx="339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4.3</a:t>
          </a:r>
        </a:p>
      </xdr:txBody>
    </xdr:sp>
    <xdr:clientData/>
  </xdr:twoCellAnchor>
  <xdr:twoCellAnchor>
    <xdr:from>
      <xdr:col>6</xdr:col>
      <xdr:colOff>422275</xdr:colOff>
      <xdr:row>41</xdr:row>
      <xdr:rowOff>127635</xdr:rowOff>
    </xdr:from>
    <xdr:to>
      <xdr:col>6</xdr:col>
      <xdr:colOff>600075</xdr:colOff>
      <xdr:row>41</xdr:row>
      <xdr:rowOff>127635</xdr:rowOff>
    </xdr:to>
    <xdr:cxnSp macro="">
      <xdr:nvCxnSpPr>
        <xdr:cNvPr id="2105" name="直線コネクタ 57"/>
        <xdr:cNvCxnSpPr/>
      </xdr:nvCxnSpPr>
      <xdr:spPr>
        <a:xfrm>
          <a:off x="4546600" y="71570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32</xdr:row>
      <xdr:rowOff>161925</xdr:rowOff>
    </xdr:from>
    <xdr:to>
      <xdr:col>7</xdr:col>
      <xdr:colOff>319405</xdr:colOff>
      <xdr:row>34</xdr:row>
      <xdr:rowOff>78105</xdr:rowOff>
    </xdr:to>
    <xdr:sp macro="" textlink="">
      <xdr:nvSpPr>
        <xdr:cNvPr id="2106" name="【道路】&#10;有形固定資産減価償却率最大値テキスト"/>
        <xdr:cNvSpPr txBox="1"/>
      </xdr:nvSpPr>
      <xdr:spPr>
        <a:xfrm>
          <a:off x="4724400" y="564832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71.7</a:t>
          </a:r>
        </a:p>
      </xdr:txBody>
    </xdr:sp>
    <xdr:clientData/>
  </xdr:twoCellAnchor>
  <xdr:twoCellAnchor>
    <xdr:from>
      <xdr:col>6</xdr:col>
      <xdr:colOff>422275</xdr:colOff>
      <xdr:row>34</xdr:row>
      <xdr:rowOff>43815</xdr:rowOff>
    </xdr:from>
    <xdr:to>
      <xdr:col>6</xdr:col>
      <xdr:colOff>600075</xdr:colOff>
      <xdr:row>34</xdr:row>
      <xdr:rowOff>43815</xdr:rowOff>
    </xdr:to>
    <xdr:cxnSp macro="">
      <xdr:nvCxnSpPr>
        <xdr:cNvPr id="2107" name="直線コネクタ 59"/>
        <xdr:cNvCxnSpPr/>
      </xdr:nvCxnSpPr>
      <xdr:spPr>
        <a:xfrm>
          <a:off x="4546600" y="58731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34</xdr:row>
      <xdr:rowOff>105410</xdr:rowOff>
    </xdr:from>
    <xdr:to>
      <xdr:col>7</xdr:col>
      <xdr:colOff>319405</xdr:colOff>
      <xdr:row>36</xdr:row>
      <xdr:rowOff>21590</xdr:rowOff>
    </xdr:to>
    <xdr:sp macro="" textlink="">
      <xdr:nvSpPr>
        <xdr:cNvPr id="2108" name="【道路】&#10;有形固定資産減価償却率平均値テキスト"/>
        <xdr:cNvSpPr txBox="1"/>
      </xdr:nvSpPr>
      <xdr:spPr>
        <a:xfrm>
          <a:off x="4724400" y="5934710"/>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58.0</a:t>
          </a:r>
        </a:p>
      </xdr:txBody>
    </xdr:sp>
    <xdr:clientData/>
  </xdr:twoCellAnchor>
  <xdr:twoCellAnchor>
    <xdr:from>
      <xdr:col>6</xdr:col>
      <xdr:colOff>460375</xdr:colOff>
      <xdr:row>35</xdr:row>
      <xdr:rowOff>82550</xdr:rowOff>
    </xdr:from>
    <xdr:to>
      <xdr:col>6</xdr:col>
      <xdr:colOff>561975</xdr:colOff>
      <xdr:row>36</xdr:row>
      <xdr:rowOff>12700</xdr:rowOff>
    </xdr:to>
    <xdr:sp macro="" textlink="">
      <xdr:nvSpPr>
        <xdr:cNvPr id="2109" name="フローチャート : 判断 61"/>
        <xdr:cNvSpPr/>
      </xdr:nvSpPr>
      <xdr:spPr>
        <a:xfrm>
          <a:off x="4584700" y="6083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320675</xdr:colOff>
      <xdr:row>44</xdr:row>
      <xdr:rowOff>73660</xdr:rowOff>
    </xdr:from>
    <xdr:to>
      <xdr:col>7</xdr:col>
      <xdr:colOff>396240</xdr:colOff>
      <xdr:row>45</xdr:row>
      <xdr:rowOff>161290</xdr:rowOff>
    </xdr:to>
    <xdr:sp macro="" textlink="">
      <xdr:nvSpPr>
        <xdr:cNvPr id="2110" name="テキスト ボックス 62"/>
        <xdr:cNvSpPr txBox="1"/>
      </xdr:nvSpPr>
      <xdr:spPr>
        <a:xfrm>
          <a:off x="44450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44</xdr:row>
      <xdr:rowOff>73660</xdr:rowOff>
    </xdr:from>
    <xdr:to>
      <xdr:col>6</xdr:col>
      <xdr:colOff>243840</xdr:colOff>
      <xdr:row>45</xdr:row>
      <xdr:rowOff>161290</xdr:rowOff>
    </xdr:to>
    <xdr:sp macro="" textlink="">
      <xdr:nvSpPr>
        <xdr:cNvPr id="2111" name="テキスト ボックス 63"/>
        <xdr:cNvSpPr txBox="1"/>
      </xdr:nvSpPr>
      <xdr:spPr>
        <a:xfrm>
          <a:off x="3606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44</xdr:row>
      <xdr:rowOff>73660</xdr:rowOff>
    </xdr:from>
    <xdr:to>
      <xdr:col>5</xdr:col>
      <xdr:colOff>41275</xdr:colOff>
      <xdr:row>45</xdr:row>
      <xdr:rowOff>161290</xdr:rowOff>
    </xdr:to>
    <xdr:sp macro="" textlink="">
      <xdr:nvSpPr>
        <xdr:cNvPr id="2112" name="テキスト ボックス 64"/>
        <xdr:cNvSpPr txBox="1"/>
      </xdr:nvSpPr>
      <xdr:spPr>
        <a:xfrm>
          <a:off x="2717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44</xdr:row>
      <xdr:rowOff>73660</xdr:rowOff>
    </xdr:from>
    <xdr:to>
      <xdr:col>3</xdr:col>
      <xdr:colOff>523875</xdr:colOff>
      <xdr:row>45</xdr:row>
      <xdr:rowOff>161290</xdr:rowOff>
    </xdr:to>
    <xdr:sp macro="" textlink="">
      <xdr:nvSpPr>
        <xdr:cNvPr id="2113" name="テキスト ボックス 65"/>
        <xdr:cNvSpPr txBox="1"/>
      </xdr:nvSpPr>
      <xdr:spPr>
        <a:xfrm>
          <a:off x="1828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44</xdr:row>
      <xdr:rowOff>73660</xdr:rowOff>
    </xdr:from>
    <xdr:to>
      <xdr:col>2</xdr:col>
      <xdr:colOff>320675</xdr:colOff>
      <xdr:row>45</xdr:row>
      <xdr:rowOff>161290</xdr:rowOff>
    </xdr:to>
    <xdr:sp macro="" textlink="">
      <xdr:nvSpPr>
        <xdr:cNvPr id="2114" name="テキスト ボックス 66"/>
        <xdr:cNvSpPr txBox="1"/>
      </xdr:nvSpPr>
      <xdr:spPr>
        <a:xfrm>
          <a:off x="939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35</xdr:row>
      <xdr:rowOff>156845</xdr:rowOff>
    </xdr:from>
    <xdr:to>
      <xdr:col>6</xdr:col>
      <xdr:colOff>561975</xdr:colOff>
      <xdr:row>36</xdr:row>
      <xdr:rowOff>86995</xdr:rowOff>
    </xdr:to>
    <xdr:sp macro="" textlink="">
      <xdr:nvSpPr>
        <xdr:cNvPr id="2115" name="円/楕円 67"/>
        <xdr:cNvSpPr/>
      </xdr:nvSpPr>
      <xdr:spPr>
        <a:xfrm>
          <a:off x="4584700" y="6157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600075</xdr:colOff>
      <xdr:row>35</xdr:row>
      <xdr:rowOff>135255</xdr:rowOff>
    </xdr:from>
    <xdr:to>
      <xdr:col>7</xdr:col>
      <xdr:colOff>319405</xdr:colOff>
      <xdr:row>37</xdr:row>
      <xdr:rowOff>50800</xdr:rowOff>
    </xdr:to>
    <xdr:sp macro="" textlink="">
      <xdr:nvSpPr>
        <xdr:cNvPr id="2116" name="【道路】&#10;有形固定資産減価償却率該当値テキスト"/>
        <xdr:cNvSpPr txBox="1"/>
      </xdr:nvSpPr>
      <xdr:spPr>
        <a:xfrm>
          <a:off x="4724400" y="6136005"/>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54.1</a:t>
          </a:r>
        </a:p>
      </xdr:txBody>
    </xdr:sp>
    <xdr:clientData/>
  </xdr:twoCellAnchor>
  <xdr:twoCellAnchor>
    <xdr:from>
      <xdr:col>9</xdr:col>
      <xdr:colOff>422275</xdr:colOff>
      <xdr:row>24</xdr:row>
      <xdr:rowOff>76200</xdr:rowOff>
    </xdr:from>
    <xdr:to>
      <xdr:col>16</xdr:col>
      <xdr:colOff>307975</xdr:colOff>
      <xdr:row>28</xdr:row>
      <xdr:rowOff>25400</xdr:rowOff>
    </xdr:to>
    <xdr:sp macro="" textlink="">
      <xdr:nvSpPr>
        <xdr:cNvPr id="2117" name="正方形/長方形 69"/>
        <xdr:cNvSpPr/>
      </xdr:nvSpPr>
      <xdr:spPr>
        <a:xfrm>
          <a:off x="6604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【道路】</a:t>
          </a:r>
        </a:p>
        <a:p>
          <a:pPr algn="ctr"/>
          <a:r>
            <a:rPr sz="1600" b="1" i="0" u="none" strike="noStrike" baseline="0">
              <a:solidFill>
                <a:srgbClr val="000000"/>
              </a:solidFill>
              <a:latin typeface="ＭＳ Ｐゴシック"/>
              <a:ea typeface="ＭＳ Ｐゴシック"/>
            </a:rPr>
            <a:t>一人当たり延長</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2118" name="正方形/長方形 70"/>
        <xdr:cNvSpPr/>
      </xdr:nvSpPr>
      <xdr:spPr>
        <a:xfrm>
          <a:off x="6731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2119" name="正方形/長方形 71"/>
        <xdr:cNvSpPr/>
      </xdr:nvSpPr>
      <xdr:spPr>
        <a:xfrm>
          <a:off x="6731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7/15</a:t>
          </a: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2120" name="正方形/長方形 72"/>
        <xdr:cNvSpPr/>
      </xdr:nvSpPr>
      <xdr:spPr>
        <a:xfrm>
          <a:off x="7747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2121" name="正方形/長方形 73"/>
        <xdr:cNvSpPr/>
      </xdr:nvSpPr>
      <xdr:spPr>
        <a:xfrm>
          <a:off x="7747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5.876</a:t>
          </a: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2122" name="正方形/長方形 74"/>
        <xdr:cNvSpPr/>
      </xdr:nvSpPr>
      <xdr:spPr>
        <a:xfrm>
          <a:off x="8890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2123" name="正方形/長方形 75"/>
        <xdr:cNvSpPr/>
      </xdr:nvSpPr>
      <xdr:spPr>
        <a:xfrm>
          <a:off x="8890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36.406</a:t>
          </a:r>
        </a:p>
      </xdr:txBody>
    </xdr:sp>
    <xdr:clientData/>
  </xdr:twoCellAnchor>
  <xdr:twoCellAnchor>
    <xdr:from>
      <xdr:col>9</xdr:col>
      <xdr:colOff>422275</xdr:colOff>
      <xdr:row>31</xdr:row>
      <xdr:rowOff>19050</xdr:rowOff>
    </xdr:from>
    <xdr:to>
      <xdr:col>16</xdr:col>
      <xdr:colOff>307975</xdr:colOff>
      <xdr:row>44</xdr:row>
      <xdr:rowOff>76200</xdr:rowOff>
    </xdr:to>
    <xdr:sp macro="" textlink="">
      <xdr:nvSpPr>
        <xdr:cNvPr id="2124" name="正方形/長方形 76"/>
        <xdr:cNvSpPr/>
      </xdr:nvSpPr>
      <xdr:spPr>
        <a:xfrm>
          <a:off x="6604000" y="533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30</xdr:row>
      <xdr:rowOff>0</xdr:rowOff>
    </xdr:from>
    <xdr:to>
      <xdr:col>10</xdr:col>
      <xdr:colOff>41275</xdr:colOff>
      <xdr:row>31</xdr:row>
      <xdr:rowOff>53975</xdr:rowOff>
    </xdr:to>
    <xdr:sp macro="" textlink="">
      <xdr:nvSpPr>
        <xdr:cNvPr id="2125" name="テキスト ボックス 77"/>
        <xdr:cNvSpPr txBox="1"/>
      </xdr:nvSpPr>
      <xdr:spPr>
        <a:xfrm>
          <a:off x="6565900" y="5143500"/>
          <a:ext cx="342900"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(ｍ)</a:t>
          </a:r>
        </a:p>
      </xdr:txBody>
    </xdr:sp>
    <xdr:clientData/>
  </xdr:twoCellAnchor>
  <xdr:twoCellAnchor>
    <xdr:from>
      <xdr:col>9</xdr:col>
      <xdr:colOff>422275</xdr:colOff>
      <xdr:row>44</xdr:row>
      <xdr:rowOff>76200</xdr:rowOff>
    </xdr:from>
    <xdr:to>
      <xdr:col>16</xdr:col>
      <xdr:colOff>307975</xdr:colOff>
      <xdr:row>44</xdr:row>
      <xdr:rowOff>76200</xdr:rowOff>
    </xdr:to>
    <xdr:cxnSp macro="">
      <xdr:nvCxnSpPr>
        <xdr:cNvPr id="2126" name="直線コネクタ 78"/>
        <xdr:cNvCxnSpPr/>
      </xdr:nvCxnSpPr>
      <xdr:spPr>
        <a:xfrm>
          <a:off x="6604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43</xdr:row>
      <xdr:rowOff>105410</xdr:rowOff>
    </xdr:from>
    <xdr:to>
      <xdr:col>9</xdr:col>
      <xdr:colOff>422275</xdr:colOff>
      <xdr:row>45</xdr:row>
      <xdr:rowOff>21590</xdr:rowOff>
    </xdr:to>
    <xdr:sp macro="" textlink="">
      <xdr:nvSpPr>
        <xdr:cNvPr id="2127" name="テキスト ボックス 79"/>
        <xdr:cNvSpPr txBox="1"/>
      </xdr:nvSpPr>
      <xdr:spPr>
        <a:xfrm>
          <a:off x="6136640" y="7477760"/>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0.000</a:t>
          </a:r>
        </a:p>
      </xdr:txBody>
    </xdr:sp>
    <xdr:clientData/>
  </xdr:twoCellAnchor>
  <xdr:twoCellAnchor>
    <xdr:from>
      <xdr:col>9</xdr:col>
      <xdr:colOff>422275</xdr:colOff>
      <xdr:row>41</xdr:row>
      <xdr:rowOff>133350</xdr:rowOff>
    </xdr:from>
    <xdr:to>
      <xdr:col>16</xdr:col>
      <xdr:colOff>307975</xdr:colOff>
      <xdr:row>41</xdr:row>
      <xdr:rowOff>133350</xdr:rowOff>
    </xdr:to>
    <xdr:cxnSp macro="">
      <xdr:nvCxnSpPr>
        <xdr:cNvPr id="2128" name="直線コネクタ 80"/>
        <xdr:cNvCxnSpPr/>
      </xdr:nvCxnSpPr>
      <xdr:spPr>
        <a:xfrm>
          <a:off x="6604000" y="716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40</xdr:row>
      <xdr:rowOff>162560</xdr:rowOff>
    </xdr:from>
    <xdr:to>
      <xdr:col>9</xdr:col>
      <xdr:colOff>421640</xdr:colOff>
      <xdr:row>42</xdr:row>
      <xdr:rowOff>78740</xdr:rowOff>
    </xdr:to>
    <xdr:sp macro="" textlink="">
      <xdr:nvSpPr>
        <xdr:cNvPr id="2129" name="テキスト ボックス 81"/>
        <xdr:cNvSpPr txBox="1"/>
      </xdr:nvSpPr>
      <xdr:spPr>
        <a:xfrm>
          <a:off x="6072505" y="70205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9</xdr:col>
      <xdr:colOff>422275</xdr:colOff>
      <xdr:row>39</xdr:row>
      <xdr:rowOff>19050</xdr:rowOff>
    </xdr:from>
    <xdr:to>
      <xdr:col>16</xdr:col>
      <xdr:colOff>307975</xdr:colOff>
      <xdr:row>39</xdr:row>
      <xdr:rowOff>19050</xdr:rowOff>
    </xdr:to>
    <xdr:cxnSp macro="">
      <xdr:nvCxnSpPr>
        <xdr:cNvPr id="2130" name="直線コネクタ 82"/>
        <xdr:cNvCxnSpPr/>
      </xdr:nvCxnSpPr>
      <xdr:spPr>
        <a:xfrm>
          <a:off x="6604000" y="670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38</xdr:row>
      <xdr:rowOff>48260</xdr:rowOff>
    </xdr:from>
    <xdr:to>
      <xdr:col>9</xdr:col>
      <xdr:colOff>421640</xdr:colOff>
      <xdr:row>39</xdr:row>
      <xdr:rowOff>135890</xdr:rowOff>
    </xdr:to>
    <xdr:sp macro="" textlink="">
      <xdr:nvSpPr>
        <xdr:cNvPr id="2131" name="テキスト ボックス 83"/>
        <xdr:cNvSpPr txBox="1"/>
      </xdr:nvSpPr>
      <xdr:spPr>
        <a:xfrm>
          <a:off x="6072505" y="65633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a:t>
          </a:r>
        </a:p>
      </xdr:txBody>
    </xdr:sp>
    <xdr:clientData/>
  </xdr:twoCellAnchor>
  <xdr:twoCellAnchor>
    <xdr:from>
      <xdr:col>9</xdr:col>
      <xdr:colOff>422275</xdr:colOff>
      <xdr:row>36</xdr:row>
      <xdr:rowOff>76200</xdr:rowOff>
    </xdr:from>
    <xdr:to>
      <xdr:col>16</xdr:col>
      <xdr:colOff>307975</xdr:colOff>
      <xdr:row>36</xdr:row>
      <xdr:rowOff>76200</xdr:rowOff>
    </xdr:to>
    <xdr:cxnSp macro="">
      <xdr:nvCxnSpPr>
        <xdr:cNvPr id="2132" name="直線コネクタ 84"/>
        <xdr:cNvCxnSpPr/>
      </xdr:nvCxnSpPr>
      <xdr:spPr>
        <a:xfrm>
          <a:off x="6604000" y="624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35</xdr:row>
      <xdr:rowOff>105410</xdr:rowOff>
    </xdr:from>
    <xdr:to>
      <xdr:col>9</xdr:col>
      <xdr:colOff>421640</xdr:colOff>
      <xdr:row>37</xdr:row>
      <xdr:rowOff>21590</xdr:rowOff>
    </xdr:to>
    <xdr:sp macro="" textlink="">
      <xdr:nvSpPr>
        <xdr:cNvPr id="2133" name="テキスト ボックス 85"/>
        <xdr:cNvSpPr txBox="1"/>
      </xdr:nvSpPr>
      <xdr:spPr>
        <a:xfrm>
          <a:off x="6072505" y="61061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60.000</a:t>
          </a:r>
        </a:p>
      </xdr:txBody>
    </xdr:sp>
    <xdr:clientData/>
  </xdr:twoCellAnchor>
  <xdr:twoCellAnchor>
    <xdr:from>
      <xdr:col>9</xdr:col>
      <xdr:colOff>422275</xdr:colOff>
      <xdr:row>33</xdr:row>
      <xdr:rowOff>133350</xdr:rowOff>
    </xdr:from>
    <xdr:to>
      <xdr:col>16</xdr:col>
      <xdr:colOff>307975</xdr:colOff>
      <xdr:row>33</xdr:row>
      <xdr:rowOff>133350</xdr:rowOff>
    </xdr:to>
    <xdr:cxnSp macro="">
      <xdr:nvCxnSpPr>
        <xdr:cNvPr id="2134" name="直線コネクタ 86"/>
        <xdr:cNvCxnSpPr/>
      </xdr:nvCxnSpPr>
      <xdr:spPr>
        <a:xfrm>
          <a:off x="6604000" y="579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32</xdr:row>
      <xdr:rowOff>162560</xdr:rowOff>
    </xdr:from>
    <xdr:to>
      <xdr:col>9</xdr:col>
      <xdr:colOff>421640</xdr:colOff>
      <xdr:row>34</xdr:row>
      <xdr:rowOff>78740</xdr:rowOff>
    </xdr:to>
    <xdr:sp macro="" textlink="">
      <xdr:nvSpPr>
        <xdr:cNvPr id="2135" name="テキスト ボックス 87"/>
        <xdr:cNvSpPr txBox="1"/>
      </xdr:nvSpPr>
      <xdr:spPr>
        <a:xfrm>
          <a:off x="6072505" y="56489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80.000</a:t>
          </a:r>
        </a:p>
      </xdr:txBody>
    </xdr:sp>
    <xdr:clientData/>
  </xdr:twoCellAnchor>
  <xdr:twoCellAnchor>
    <xdr:from>
      <xdr:col>9</xdr:col>
      <xdr:colOff>422275</xdr:colOff>
      <xdr:row>31</xdr:row>
      <xdr:rowOff>19050</xdr:rowOff>
    </xdr:from>
    <xdr:to>
      <xdr:col>16</xdr:col>
      <xdr:colOff>307975</xdr:colOff>
      <xdr:row>31</xdr:row>
      <xdr:rowOff>19050</xdr:rowOff>
    </xdr:to>
    <xdr:cxnSp macro="">
      <xdr:nvCxnSpPr>
        <xdr:cNvPr id="2136" name="直線コネクタ 88"/>
        <xdr:cNvCxnSpPr/>
      </xdr:nvCxnSpPr>
      <xdr:spPr>
        <a:xfrm>
          <a:off x="6604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512445</xdr:colOff>
      <xdr:row>30</xdr:row>
      <xdr:rowOff>48260</xdr:rowOff>
    </xdr:from>
    <xdr:to>
      <xdr:col>9</xdr:col>
      <xdr:colOff>421640</xdr:colOff>
      <xdr:row>31</xdr:row>
      <xdr:rowOff>135890</xdr:rowOff>
    </xdr:to>
    <xdr:sp macro="" textlink="">
      <xdr:nvSpPr>
        <xdr:cNvPr id="2137" name="テキスト ボックス 89"/>
        <xdr:cNvSpPr txBox="1"/>
      </xdr:nvSpPr>
      <xdr:spPr>
        <a:xfrm>
          <a:off x="6008370" y="5191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9</xdr:col>
      <xdr:colOff>422275</xdr:colOff>
      <xdr:row>31</xdr:row>
      <xdr:rowOff>19050</xdr:rowOff>
    </xdr:from>
    <xdr:to>
      <xdr:col>16</xdr:col>
      <xdr:colOff>307975</xdr:colOff>
      <xdr:row>44</xdr:row>
      <xdr:rowOff>76200</xdr:rowOff>
    </xdr:to>
    <xdr:sp macro="" textlink="">
      <xdr:nvSpPr>
        <xdr:cNvPr id="2138" name="【道路】&#10;一人当たり延長グラフ枠"/>
        <xdr:cNvSpPr/>
      </xdr:nvSpPr>
      <xdr:spPr>
        <a:xfrm>
          <a:off x="6604000" y="533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180340</xdr:colOff>
      <xdr:row>35</xdr:row>
      <xdr:rowOff>13970</xdr:rowOff>
    </xdr:from>
    <xdr:to>
      <xdr:col>15</xdr:col>
      <xdr:colOff>180340</xdr:colOff>
      <xdr:row>41</xdr:row>
      <xdr:rowOff>139065</xdr:rowOff>
    </xdr:to>
    <xdr:cxnSp macro="">
      <xdr:nvCxnSpPr>
        <xdr:cNvPr id="2139" name="直線コネクタ 91"/>
        <xdr:cNvCxnSpPr/>
      </xdr:nvCxnSpPr>
      <xdr:spPr>
        <a:xfrm flipV="1">
          <a:off x="10476865" y="6014720"/>
          <a:ext cx="0" cy="115379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41</xdr:row>
      <xdr:rowOff>143510</xdr:rowOff>
    </xdr:from>
    <xdr:to>
      <xdr:col>16</xdr:col>
      <xdr:colOff>118745</xdr:colOff>
      <xdr:row>43</xdr:row>
      <xdr:rowOff>59055</xdr:rowOff>
    </xdr:to>
    <xdr:sp macro="" textlink="">
      <xdr:nvSpPr>
        <xdr:cNvPr id="2140" name="【道路】&#10;一人当たり延長最小値テキスト"/>
        <xdr:cNvSpPr txBox="1"/>
      </xdr:nvSpPr>
      <xdr:spPr>
        <a:xfrm>
          <a:off x="10566400" y="717296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19.746</a:t>
          </a:r>
        </a:p>
      </xdr:txBody>
    </xdr:sp>
    <xdr:clientData/>
  </xdr:twoCellAnchor>
  <xdr:twoCellAnchor>
    <xdr:from>
      <xdr:col>15</xdr:col>
      <xdr:colOff>92075</xdr:colOff>
      <xdr:row>41</xdr:row>
      <xdr:rowOff>139065</xdr:rowOff>
    </xdr:from>
    <xdr:to>
      <xdr:col>15</xdr:col>
      <xdr:colOff>269875</xdr:colOff>
      <xdr:row>41</xdr:row>
      <xdr:rowOff>139065</xdr:rowOff>
    </xdr:to>
    <xdr:cxnSp macro="">
      <xdr:nvCxnSpPr>
        <xdr:cNvPr id="2141" name="直線コネクタ 93"/>
        <xdr:cNvCxnSpPr/>
      </xdr:nvCxnSpPr>
      <xdr:spPr>
        <a:xfrm>
          <a:off x="10388600" y="71685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33</xdr:row>
      <xdr:rowOff>132080</xdr:rowOff>
    </xdr:from>
    <xdr:to>
      <xdr:col>16</xdr:col>
      <xdr:colOff>118745</xdr:colOff>
      <xdr:row>35</xdr:row>
      <xdr:rowOff>47625</xdr:rowOff>
    </xdr:to>
    <xdr:sp macro="" textlink="">
      <xdr:nvSpPr>
        <xdr:cNvPr id="2142" name="【道路】&#10;一人当たり延長最大値テキスト"/>
        <xdr:cNvSpPr txBox="1"/>
      </xdr:nvSpPr>
      <xdr:spPr>
        <a:xfrm>
          <a:off x="10566400" y="578993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70.234</a:t>
          </a:r>
        </a:p>
      </xdr:txBody>
    </xdr:sp>
    <xdr:clientData/>
  </xdr:twoCellAnchor>
  <xdr:twoCellAnchor>
    <xdr:from>
      <xdr:col>15</xdr:col>
      <xdr:colOff>92075</xdr:colOff>
      <xdr:row>35</xdr:row>
      <xdr:rowOff>13970</xdr:rowOff>
    </xdr:from>
    <xdr:to>
      <xdr:col>15</xdr:col>
      <xdr:colOff>269875</xdr:colOff>
      <xdr:row>35</xdr:row>
      <xdr:rowOff>13970</xdr:rowOff>
    </xdr:to>
    <xdr:cxnSp macro="">
      <xdr:nvCxnSpPr>
        <xdr:cNvPr id="2143" name="直線コネクタ 95"/>
        <xdr:cNvCxnSpPr/>
      </xdr:nvCxnSpPr>
      <xdr:spPr>
        <a:xfrm>
          <a:off x="10388600" y="60147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37</xdr:row>
      <xdr:rowOff>38100</xdr:rowOff>
    </xdr:from>
    <xdr:to>
      <xdr:col>16</xdr:col>
      <xdr:colOff>118745</xdr:colOff>
      <xdr:row>38</xdr:row>
      <xdr:rowOff>125730</xdr:rowOff>
    </xdr:to>
    <xdr:sp macro="" textlink="">
      <xdr:nvSpPr>
        <xdr:cNvPr id="2144" name="【道路】&#10;一人当たり延長平均値テキスト"/>
        <xdr:cNvSpPr txBox="1"/>
      </xdr:nvSpPr>
      <xdr:spPr>
        <a:xfrm>
          <a:off x="10566400" y="638175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45.432</a:t>
          </a:r>
        </a:p>
      </xdr:txBody>
    </xdr:sp>
    <xdr:clientData/>
  </xdr:twoCellAnchor>
  <xdr:twoCellAnchor>
    <xdr:from>
      <xdr:col>15</xdr:col>
      <xdr:colOff>130175</xdr:colOff>
      <xdr:row>38</xdr:row>
      <xdr:rowOff>15240</xdr:rowOff>
    </xdr:from>
    <xdr:to>
      <xdr:col>15</xdr:col>
      <xdr:colOff>231775</xdr:colOff>
      <xdr:row>38</xdr:row>
      <xdr:rowOff>116840</xdr:rowOff>
    </xdr:to>
    <xdr:sp macro="" textlink="">
      <xdr:nvSpPr>
        <xdr:cNvPr id="2145" name="フローチャート : 判断 97"/>
        <xdr:cNvSpPr/>
      </xdr:nvSpPr>
      <xdr:spPr>
        <a:xfrm>
          <a:off x="10426700" y="6530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14</xdr:col>
      <xdr:colOff>676275</xdr:colOff>
      <xdr:row>44</xdr:row>
      <xdr:rowOff>73660</xdr:rowOff>
    </xdr:from>
    <xdr:to>
      <xdr:col>16</xdr:col>
      <xdr:colOff>66675</xdr:colOff>
      <xdr:row>45</xdr:row>
      <xdr:rowOff>161290</xdr:rowOff>
    </xdr:to>
    <xdr:sp macro="" textlink="">
      <xdr:nvSpPr>
        <xdr:cNvPr id="2146" name="テキスト ボックス 98"/>
        <xdr:cNvSpPr txBox="1"/>
      </xdr:nvSpPr>
      <xdr:spPr>
        <a:xfrm>
          <a:off x="10287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44</xdr:row>
      <xdr:rowOff>73660</xdr:rowOff>
    </xdr:from>
    <xdr:to>
      <xdr:col>14</xdr:col>
      <xdr:colOff>599440</xdr:colOff>
      <xdr:row>45</xdr:row>
      <xdr:rowOff>161290</xdr:rowOff>
    </xdr:to>
    <xdr:sp macro="" textlink="">
      <xdr:nvSpPr>
        <xdr:cNvPr id="2147" name="テキスト ボックス 99"/>
        <xdr:cNvSpPr txBox="1"/>
      </xdr:nvSpPr>
      <xdr:spPr>
        <a:xfrm>
          <a:off x="9448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44</xdr:row>
      <xdr:rowOff>73660</xdr:rowOff>
    </xdr:from>
    <xdr:to>
      <xdr:col>13</xdr:col>
      <xdr:colOff>396240</xdr:colOff>
      <xdr:row>45</xdr:row>
      <xdr:rowOff>161290</xdr:rowOff>
    </xdr:to>
    <xdr:sp macro="" textlink="">
      <xdr:nvSpPr>
        <xdr:cNvPr id="2148" name="テキスト ボックス 100"/>
        <xdr:cNvSpPr txBox="1"/>
      </xdr:nvSpPr>
      <xdr:spPr>
        <a:xfrm>
          <a:off x="8559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44</xdr:row>
      <xdr:rowOff>73660</xdr:rowOff>
    </xdr:from>
    <xdr:to>
      <xdr:col>12</xdr:col>
      <xdr:colOff>193040</xdr:colOff>
      <xdr:row>45</xdr:row>
      <xdr:rowOff>161290</xdr:rowOff>
    </xdr:to>
    <xdr:sp macro="" textlink="">
      <xdr:nvSpPr>
        <xdr:cNvPr id="2149" name="テキスト ボックス 101"/>
        <xdr:cNvSpPr txBox="1"/>
      </xdr:nvSpPr>
      <xdr:spPr>
        <a:xfrm>
          <a:off x="7670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44</xdr:row>
      <xdr:rowOff>73660</xdr:rowOff>
    </xdr:from>
    <xdr:to>
      <xdr:col>10</xdr:col>
      <xdr:colOff>675640</xdr:colOff>
      <xdr:row>45</xdr:row>
      <xdr:rowOff>161290</xdr:rowOff>
    </xdr:to>
    <xdr:sp macro="" textlink="">
      <xdr:nvSpPr>
        <xdr:cNvPr id="2150" name="テキスト ボックス 102"/>
        <xdr:cNvSpPr txBox="1"/>
      </xdr:nvSpPr>
      <xdr:spPr>
        <a:xfrm>
          <a:off x="6781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38</xdr:row>
      <xdr:rowOff>32385</xdr:rowOff>
    </xdr:from>
    <xdr:to>
      <xdr:col>15</xdr:col>
      <xdr:colOff>231775</xdr:colOff>
      <xdr:row>38</xdr:row>
      <xdr:rowOff>133985</xdr:rowOff>
    </xdr:to>
    <xdr:sp macro="" textlink="">
      <xdr:nvSpPr>
        <xdr:cNvPr id="2151" name="円/楕円 103"/>
        <xdr:cNvSpPr/>
      </xdr:nvSpPr>
      <xdr:spPr>
        <a:xfrm>
          <a:off x="10426700" y="6547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269875</xdr:colOff>
      <xdr:row>38</xdr:row>
      <xdr:rowOff>10795</xdr:rowOff>
    </xdr:from>
    <xdr:to>
      <xdr:col>16</xdr:col>
      <xdr:colOff>118745</xdr:colOff>
      <xdr:row>39</xdr:row>
      <xdr:rowOff>97790</xdr:rowOff>
    </xdr:to>
    <xdr:sp macro="" textlink="">
      <xdr:nvSpPr>
        <xdr:cNvPr id="2152" name="【道路】&#10;一人当たり延長該当値テキスト"/>
        <xdr:cNvSpPr txBox="1"/>
      </xdr:nvSpPr>
      <xdr:spPr>
        <a:xfrm>
          <a:off x="10566400" y="652589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44.696</a:t>
          </a:r>
        </a:p>
      </xdr:txBody>
    </xdr:sp>
    <xdr:clientData/>
  </xdr:twoCellAnchor>
  <xdr:twoCellAnchor>
    <xdr:from>
      <xdr:col>1</xdr:col>
      <xdr:colOff>66675</xdr:colOff>
      <xdr:row>46</xdr:row>
      <xdr:rowOff>114300</xdr:rowOff>
    </xdr:from>
    <xdr:to>
      <xdr:col>7</xdr:col>
      <xdr:colOff>638175</xdr:colOff>
      <xdr:row>50</xdr:row>
      <xdr:rowOff>63500</xdr:rowOff>
    </xdr:to>
    <xdr:sp macro="" textlink="">
      <xdr:nvSpPr>
        <xdr:cNvPr id="2153" name="正方形/長方形 105"/>
        <xdr:cNvSpPr/>
      </xdr:nvSpPr>
      <xdr:spPr>
        <a:xfrm>
          <a:off x="762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【橋りょう・トンネル】</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2154" name="正方形/長方形 106"/>
        <xdr:cNvSpPr/>
      </xdr:nvSpPr>
      <xdr:spPr>
        <a:xfrm>
          <a:off x="889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2155" name="正方形/長方形 107"/>
        <xdr:cNvSpPr/>
      </xdr:nvSpPr>
      <xdr:spPr>
        <a:xfrm>
          <a:off x="889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9/14</a:t>
          </a: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2156" name="正方形/長方形 108"/>
        <xdr:cNvSpPr/>
      </xdr:nvSpPr>
      <xdr:spPr>
        <a:xfrm>
          <a:off x="1905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2157" name="正方形/長方形 109"/>
        <xdr:cNvSpPr/>
      </xdr:nvSpPr>
      <xdr:spPr>
        <a:xfrm>
          <a:off x="1905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55.3</a:t>
          </a: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2158" name="正方形/長方形 110"/>
        <xdr:cNvSpPr/>
      </xdr:nvSpPr>
      <xdr:spPr>
        <a:xfrm>
          <a:off x="3048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2159" name="正方形/長方形 111"/>
        <xdr:cNvSpPr/>
      </xdr:nvSpPr>
      <xdr:spPr>
        <a:xfrm>
          <a:off x="3048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42.7</a:t>
          </a:r>
        </a:p>
      </xdr:txBody>
    </xdr:sp>
    <xdr:clientData/>
  </xdr:twoCellAnchor>
  <xdr:twoCellAnchor>
    <xdr:from>
      <xdr:col>1</xdr:col>
      <xdr:colOff>66675</xdr:colOff>
      <xdr:row>53</xdr:row>
      <xdr:rowOff>57150</xdr:rowOff>
    </xdr:from>
    <xdr:to>
      <xdr:col>7</xdr:col>
      <xdr:colOff>638175</xdr:colOff>
      <xdr:row>66</xdr:row>
      <xdr:rowOff>114300</xdr:rowOff>
    </xdr:to>
    <xdr:sp macro="" textlink="">
      <xdr:nvSpPr>
        <xdr:cNvPr id="2160" name="正方形/長方形 112"/>
        <xdr:cNvSpPr/>
      </xdr:nvSpPr>
      <xdr:spPr>
        <a:xfrm>
          <a:off x="762000" y="914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52</xdr:row>
      <xdr:rowOff>38100</xdr:rowOff>
    </xdr:from>
    <xdr:to>
      <xdr:col>1</xdr:col>
      <xdr:colOff>327025</xdr:colOff>
      <xdr:row>53</xdr:row>
      <xdr:rowOff>92075</xdr:rowOff>
    </xdr:to>
    <xdr:sp macro="" textlink="">
      <xdr:nvSpPr>
        <xdr:cNvPr id="2161" name="テキスト ボックス 113"/>
        <xdr:cNvSpPr txBox="1"/>
      </xdr:nvSpPr>
      <xdr:spPr>
        <a:xfrm>
          <a:off x="723900" y="89535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66675</xdr:colOff>
      <xdr:row>66</xdr:row>
      <xdr:rowOff>114300</xdr:rowOff>
    </xdr:from>
    <xdr:to>
      <xdr:col>7</xdr:col>
      <xdr:colOff>638175</xdr:colOff>
      <xdr:row>66</xdr:row>
      <xdr:rowOff>114300</xdr:rowOff>
    </xdr:to>
    <xdr:cxnSp macro="">
      <xdr:nvCxnSpPr>
        <xdr:cNvPr id="2162" name="直線コネクタ 114"/>
        <xdr:cNvCxnSpPr/>
      </xdr:nvCxnSpPr>
      <xdr:spPr>
        <a:xfrm>
          <a:off x="762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422910</xdr:colOff>
      <xdr:row>65</xdr:row>
      <xdr:rowOff>143510</xdr:rowOff>
    </xdr:from>
    <xdr:to>
      <xdr:col>1</xdr:col>
      <xdr:colOff>66675</xdr:colOff>
      <xdr:row>67</xdr:row>
      <xdr:rowOff>59055</xdr:rowOff>
    </xdr:to>
    <xdr:sp macro="" textlink="">
      <xdr:nvSpPr>
        <xdr:cNvPr id="2163" name="テキスト ボックス 115"/>
        <xdr:cNvSpPr txBox="1"/>
      </xdr:nvSpPr>
      <xdr:spPr>
        <a:xfrm>
          <a:off x="422910" y="11287760"/>
          <a:ext cx="3390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xdr:col>
      <xdr:colOff>66675</xdr:colOff>
      <xdr:row>64</xdr:row>
      <xdr:rowOff>76200</xdr:rowOff>
    </xdr:from>
    <xdr:to>
      <xdr:col>7</xdr:col>
      <xdr:colOff>638175</xdr:colOff>
      <xdr:row>64</xdr:row>
      <xdr:rowOff>76200</xdr:rowOff>
    </xdr:to>
    <xdr:cxnSp macro="">
      <xdr:nvCxnSpPr>
        <xdr:cNvPr id="2164" name="直線コネクタ 116"/>
        <xdr:cNvCxnSpPr/>
      </xdr:nvCxnSpPr>
      <xdr:spPr>
        <a:xfrm>
          <a:off x="762000" y="1104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63</xdr:row>
      <xdr:rowOff>105410</xdr:rowOff>
    </xdr:from>
    <xdr:to>
      <xdr:col>1</xdr:col>
      <xdr:colOff>66675</xdr:colOff>
      <xdr:row>65</xdr:row>
      <xdr:rowOff>21590</xdr:rowOff>
    </xdr:to>
    <xdr:sp macro="" textlink="">
      <xdr:nvSpPr>
        <xdr:cNvPr id="2165" name="テキスト ボックス 117"/>
        <xdr:cNvSpPr txBox="1"/>
      </xdr:nvSpPr>
      <xdr:spPr>
        <a:xfrm>
          <a:off x="358775" y="10906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xdr:col>
      <xdr:colOff>66675</xdr:colOff>
      <xdr:row>62</xdr:row>
      <xdr:rowOff>38100</xdr:rowOff>
    </xdr:from>
    <xdr:to>
      <xdr:col>7</xdr:col>
      <xdr:colOff>638175</xdr:colOff>
      <xdr:row>62</xdr:row>
      <xdr:rowOff>38100</xdr:rowOff>
    </xdr:to>
    <xdr:cxnSp macro="">
      <xdr:nvCxnSpPr>
        <xdr:cNvPr id="2166" name="直線コネクタ 118"/>
        <xdr:cNvCxnSpPr/>
      </xdr:nvCxnSpPr>
      <xdr:spPr>
        <a:xfrm>
          <a:off x="762000" y="1066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61</xdr:row>
      <xdr:rowOff>67310</xdr:rowOff>
    </xdr:from>
    <xdr:to>
      <xdr:col>1</xdr:col>
      <xdr:colOff>66675</xdr:colOff>
      <xdr:row>62</xdr:row>
      <xdr:rowOff>154940</xdr:rowOff>
    </xdr:to>
    <xdr:sp macro="" textlink="">
      <xdr:nvSpPr>
        <xdr:cNvPr id="2167" name="テキスト ボックス 119"/>
        <xdr:cNvSpPr txBox="1"/>
      </xdr:nvSpPr>
      <xdr:spPr>
        <a:xfrm>
          <a:off x="358775" y="10525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xdr:col>
      <xdr:colOff>66675</xdr:colOff>
      <xdr:row>60</xdr:row>
      <xdr:rowOff>0</xdr:rowOff>
    </xdr:from>
    <xdr:to>
      <xdr:col>7</xdr:col>
      <xdr:colOff>638175</xdr:colOff>
      <xdr:row>60</xdr:row>
      <xdr:rowOff>0</xdr:rowOff>
    </xdr:to>
    <xdr:cxnSp macro="">
      <xdr:nvCxnSpPr>
        <xdr:cNvPr id="2168" name="直線コネクタ 120"/>
        <xdr:cNvCxnSpPr/>
      </xdr:nvCxnSpPr>
      <xdr:spPr>
        <a:xfrm>
          <a:off x="762000" y="1028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59</xdr:row>
      <xdr:rowOff>29210</xdr:rowOff>
    </xdr:from>
    <xdr:to>
      <xdr:col>1</xdr:col>
      <xdr:colOff>66675</xdr:colOff>
      <xdr:row>60</xdr:row>
      <xdr:rowOff>116205</xdr:rowOff>
    </xdr:to>
    <xdr:sp macro="" textlink="">
      <xdr:nvSpPr>
        <xdr:cNvPr id="2169" name="テキスト ボックス 121"/>
        <xdr:cNvSpPr txBox="1"/>
      </xdr:nvSpPr>
      <xdr:spPr>
        <a:xfrm>
          <a:off x="358775" y="10144760"/>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xdr:col>
      <xdr:colOff>66675</xdr:colOff>
      <xdr:row>57</xdr:row>
      <xdr:rowOff>133350</xdr:rowOff>
    </xdr:from>
    <xdr:to>
      <xdr:col>7</xdr:col>
      <xdr:colOff>638175</xdr:colOff>
      <xdr:row>57</xdr:row>
      <xdr:rowOff>133350</xdr:rowOff>
    </xdr:to>
    <xdr:cxnSp macro="">
      <xdr:nvCxnSpPr>
        <xdr:cNvPr id="2170" name="直線コネクタ 122"/>
        <xdr:cNvCxnSpPr/>
      </xdr:nvCxnSpPr>
      <xdr:spPr>
        <a:xfrm>
          <a:off x="762000" y="990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56</xdr:row>
      <xdr:rowOff>162560</xdr:rowOff>
    </xdr:from>
    <xdr:to>
      <xdr:col>1</xdr:col>
      <xdr:colOff>66675</xdr:colOff>
      <xdr:row>58</xdr:row>
      <xdr:rowOff>78740</xdr:rowOff>
    </xdr:to>
    <xdr:sp macro="" textlink="">
      <xdr:nvSpPr>
        <xdr:cNvPr id="2171" name="テキスト ボックス 123"/>
        <xdr:cNvSpPr txBox="1"/>
      </xdr:nvSpPr>
      <xdr:spPr>
        <a:xfrm>
          <a:off x="358775" y="9763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xdr:col>
      <xdr:colOff>66675</xdr:colOff>
      <xdr:row>55</xdr:row>
      <xdr:rowOff>95250</xdr:rowOff>
    </xdr:from>
    <xdr:to>
      <xdr:col>7</xdr:col>
      <xdr:colOff>638175</xdr:colOff>
      <xdr:row>55</xdr:row>
      <xdr:rowOff>95250</xdr:rowOff>
    </xdr:to>
    <xdr:cxnSp macro="">
      <xdr:nvCxnSpPr>
        <xdr:cNvPr id="2172" name="直線コネクタ 124"/>
        <xdr:cNvCxnSpPr/>
      </xdr:nvCxnSpPr>
      <xdr:spPr>
        <a:xfrm>
          <a:off x="762000" y="952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54</xdr:row>
      <xdr:rowOff>124460</xdr:rowOff>
    </xdr:from>
    <xdr:to>
      <xdr:col>1</xdr:col>
      <xdr:colOff>66675</xdr:colOff>
      <xdr:row>56</xdr:row>
      <xdr:rowOff>40640</xdr:rowOff>
    </xdr:to>
    <xdr:sp macro="" textlink="">
      <xdr:nvSpPr>
        <xdr:cNvPr id="2173" name="テキスト ボックス 125"/>
        <xdr:cNvSpPr txBox="1"/>
      </xdr:nvSpPr>
      <xdr:spPr>
        <a:xfrm>
          <a:off x="294005" y="938276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xdr:col>
      <xdr:colOff>66675</xdr:colOff>
      <xdr:row>53</xdr:row>
      <xdr:rowOff>57150</xdr:rowOff>
    </xdr:from>
    <xdr:to>
      <xdr:col>7</xdr:col>
      <xdr:colOff>638175</xdr:colOff>
      <xdr:row>53</xdr:row>
      <xdr:rowOff>57150</xdr:rowOff>
    </xdr:to>
    <xdr:cxnSp macro="">
      <xdr:nvCxnSpPr>
        <xdr:cNvPr id="2174" name="直線コネクタ 126"/>
        <xdr:cNvCxnSpPr/>
      </xdr:nvCxnSpPr>
      <xdr:spPr>
        <a:xfrm>
          <a:off x="762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52</xdr:row>
      <xdr:rowOff>86360</xdr:rowOff>
    </xdr:from>
    <xdr:to>
      <xdr:col>1</xdr:col>
      <xdr:colOff>66675</xdr:colOff>
      <xdr:row>54</xdr:row>
      <xdr:rowOff>1905</xdr:rowOff>
    </xdr:to>
    <xdr:sp macro="" textlink="">
      <xdr:nvSpPr>
        <xdr:cNvPr id="2175" name="テキスト ボックス 127"/>
        <xdr:cNvSpPr txBox="1"/>
      </xdr:nvSpPr>
      <xdr:spPr>
        <a:xfrm>
          <a:off x="294005" y="9001760"/>
          <a:ext cx="467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a:t>
          </a:r>
        </a:p>
      </xdr:txBody>
    </xdr:sp>
    <xdr:clientData/>
  </xdr:twoCellAnchor>
  <xdr:twoCellAnchor>
    <xdr:from>
      <xdr:col>1</xdr:col>
      <xdr:colOff>66675</xdr:colOff>
      <xdr:row>53</xdr:row>
      <xdr:rowOff>57150</xdr:rowOff>
    </xdr:from>
    <xdr:to>
      <xdr:col>7</xdr:col>
      <xdr:colOff>638175</xdr:colOff>
      <xdr:row>66</xdr:row>
      <xdr:rowOff>114300</xdr:rowOff>
    </xdr:to>
    <xdr:sp macro="" textlink="">
      <xdr:nvSpPr>
        <xdr:cNvPr id="2176" name="【橋りょう・トンネル】&#10;有形固定資産減価償却率グラフ枠"/>
        <xdr:cNvSpPr/>
      </xdr:nvSpPr>
      <xdr:spPr>
        <a:xfrm>
          <a:off x="762000" y="914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510540</xdr:colOff>
      <xdr:row>57</xdr:row>
      <xdr:rowOff>6350</xdr:rowOff>
    </xdr:from>
    <xdr:to>
      <xdr:col>6</xdr:col>
      <xdr:colOff>510540</xdr:colOff>
      <xdr:row>63</xdr:row>
      <xdr:rowOff>114300</xdr:rowOff>
    </xdr:to>
    <xdr:cxnSp macro="">
      <xdr:nvCxnSpPr>
        <xdr:cNvPr id="2177" name="直線コネクタ 129"/>
        <xdr:cNvCxnSpPr/>
      </xdr:nvCxnSpPr>
      <xdr:spPr>
        <a:xfrm flipV="1">
          <a:off x="4634865" y="9779000"/>
          <a:ext cx="0" cy="113665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63</xdr:row>
      <xdr:rowOff>118110</xdr:rowOff>
    </xdr:from>
    <xdr:to>
      <xdr:col>7</xdr:col>
      <xdr:colOff>319405</xdr:colOff>
      <xdr:row>65</xdr:row>
      <xdr:rowOff>34290</xdr:rowOff>
    </xdr:to>
    <xdr:sp macro="" textlink="">
      <xdr:nvSpPr>
        <xdr:cNvPr id="2178" name="【橋りょう・トンネル】&#10;有形固定資産減価償却率最小値テキスト"/>
        <xdr:cNvSpPr txBox="1"/>
      </xdr:nvSpPr>
      <xdr:spPr>
        <a:xfrm>
          <a:off x="4724400" y="1091946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27.0</a:t>
          </a:r>
        </a:p>
      </xdr:txBody>
    </xdr:sp>
    <xdr:clientData/>
  </xdr:twoCellAnchor>
  <xdr:twoCellAnchor>
    <xdr:from>
      <xdr:col>6</xdr:col>
      <xdr:colOff>422275</xdr:colOff>
      <xdr:row>63</xdr:row>
      <xdr:rowOff>114300</xdr:rowOff>
    </xdr:from>
    <xdr:to>
      <xdr:col>6</xdr:col>
      <xdr:colOff>600075</xdr:colOff>
      <xdr:row>63</xdr:row>
      <xdr:rowOff>114300</xdr:rowOff>
    </xdr:to>
    <xdr:cxnSp macro="">
      <xdr:nvCxnSpPr>
        <xdr:cNvPr id="2179" name="直線コネクタ 131"/>
        <xdr:cNvCxnSpPr/>
      </xdr:nvCxnSpPr>
      <xdr:spPr>
        <a:xfrm>
          <a:off x="4546600" y="109156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55</xdr:row>
      <xdr:rowOff>123825</xdr:rowOff>
    </xdr:from>
    <xdr:to>
      <xdr:col>7</xdr:col>
      <xdr:colOff>319405</xdr:colOff>
      <xdr:row>57</xdr:row>
      <xdr:rowOff>39370</xdr:rowOff>
    </xdr:to>
    <xdr:sp macro="" textlink="">
      <xdr:nvSpPr>
        <xdr:cNvPr id="2180" name="【橋りょう・トンネル】&#10;有形固定資産減価償却率最大値テキスト"/>
        <xdr:cNvSpPr txBox="1"/>
      </xdr:nvSpPr>
      <xdr:spPr>
        <a:xfrm>
          <a:off x="4724400" y="9553575"/>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86.7</a:t>
          </a:r>
        </a:p>
      </xdr:txBody>
    </xdr:sp>
    <xdr:clientData/>
  </xdr:twoCellAnchor>
  <xdr:twoCellAnchor>
    <xdr:from>
      <xdr:col>6</xdr:col>
      <xdr:colOff>422275</xdr:colOff>
      <xdr:row>57</xdr:row>
      <xdr:rowOff>6350</xdr:rowOff>
    </xdr:from>
    <xdr:to>
      <xdr:col>6</xdr:col>
      <xdr:colOff>600075</xdr:colOff>
      <xdr:row>57</xdr:row>
      <xdr:rowOff>6350</xdr:rowOff>
    </xdr:to>
    <xdr:cxnSp macro="">
      <xdr:nvCxnSpPr>
        <xdr:cNvPr id="2181" name="直線コネクタ 133"/>
        <xdr:cNvCxnSpPr/>
      </xdr:nvCxnSpPr>
      <xdr:spPr>
        <a:xfrm>
          <a:off x="4546600" y="9779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59</xdr:row>
      <xdr:rowOff>107315</xdr:rowOff>
    </xdr:from>
    <xdr:to>
      <xdr:col>7</xdr:col>
      <xdr:colOff>319405</xdr:colOff>
      <xdr:row>61</xdr:row>
      <xdr:rowOff>23495</xdr:rowOff>
    </xdr:to>
    <xdr:sp macro="" textlink="">
      <xdr:nvSpPr>
        <xdr:cNvPr id="2182" name="【橋りょう・トンネル】&#10;有形固定資産減価償却率平均値テキスト"/>
        <xdr:cNvSpPr txBox="1"/>
      </xdr:nvSpPr>
      <xdr:spPr>
        <a:xfrm>
          <a:off x="4724400" y="10222865"/>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52.9</a:t>
          </a:r>
        </a:p>
      </xdr:txBody>
    </xdr:sp>
    <xdr:clientData/>
  </xdr:twoCellAnchor>
  <xdr:twoCellAnchor>
    <xdr:from>
      <xdr:col>6</xdr:col>
      <xdr:colOff>460375</xdr:colOff>
      <xdr:row>60</xdr:row>
      <xdr:rowOff>84455</xdr:rowOff>
    </xdr:from>
    <xdr:to>
      <xdr:col>6</xdr:col>
      <xdr:colOff>561975</xdr:colOff>
      <xdr:row>61</xdr:row>
      <xdr:rowOff>14605</xdr:rowOff>
    </xdr:to>
    <xdr:sp macro="" textlink="">
      <xdr:nvSpPr>
        <xdr:cNvPr id="2183" name="フローチャート : 判断 135"/>
        <xdr:cNvSpPr/>
      </xdr:nvSpPr>
      <xdr:spPr>
        <a:xfrm>
          <a:off x="4584700" y="1037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320675</xdr:colOff>
      <xdr:row>66</xdr:row>
      <xdr:rowOff>111760</xdr:rowOff>
    </xdr:from>
    <xdr:to>
      <xdr:col>7</xdr:col>
      <xdr:colOff>396240</xdr:colOff>
      <xdr:row>68</xdr:row>
      <xdr:rowOff>27305</xdr:rowOff>
    </xdr:to>
    <xdr:sp macro="" textlink="">
      <xdr:nvSpPr>
        <xdr:cNvPr id="2184" name="テキスト ボックス 136"/>
        <xdr:cNvSpPr txBox="1"/>
      </xdr:nvSpPr>
      <xdr:spPr>
        <a:xfrm>
          <a:off x="44450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66</xdr:row>
      <xdr:rowOff>111760</xdr:rowOff>
    </xdr:from>
    <xdr:to>
      <xdr:col>6</xdr:col>
      <xdr:colOff>243840</xdr:colOff>
      <xdr:row>68</xdr:row>
      <xdr:rowOff>27305</xdr:rowOff>
    </xdr:to>
    <xdr:sp macro="" textlink="">
      <xdr:nvSpPr>
        <xdr:cNvPr id="2185" name="テキスト ボックス 137"/>
        <xdr:cNvSpPr txBox="1"/>
      </xdr:nvSpPr>
      <xdr:spPr>
        <a:xfrm>
          <a:off x="3606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66</xdr:row>
      <xdr:rowOff>111760</xdr:rowOff>
    </xdr:from>
    <xdr:to>
      <xdr:col>5</xdr:col>
      <xdr:colOff>41275</xdr:colOff>
      <xdr:row>68</xdr:row>
      <xdr:rowOff>27305</xdr:rowOff>
    </xdr:to>
    <xdr:sp macro="" textlink="">
      <xdr:nvSpPr>
        <xdr:cNvPr id="2186" name="テキスト ボックス 138"/>
        <xdr:cNvSpPr txBox="1"/>
      </xdr:nvSpPr>
      <xdr:spPr>
        <a:xfrm>
          <a:off x="27178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66</xdr:row>
      <xdr:rowOff>111760</xdr:rowOff>
    </xdr:from>
    <xdr:to>
      <xdr:col>3</xdr:col>
      <xdr:colOff>523875</xdr:colOff>
      <xdr:row>68</xdr:row>
      <xdr:rowOff>27305</xdr:rowOff>
    </xdr:to>
    <xdr:sp macro="" textlink="">
      <xdr:nvSpPr>
        <xdr:cNvPr id="2187" name="テキスト ボックス 139"/>
        <xdr:cNvSpPr txBox="1"/>
      </xdr:nvSpPr>
      <xdr:spPr>
        <a:xfrm>
          <a:off x="18288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66</xdr:row>
      <xdr:rowOff>111760</xdr:rowOff>
    </xdr:from>
    <xdr:to>
      <xdr:col>2</xdr:col>
      <xdr:colOff>320675</xdr:colOff>
      <xdr:row>68</xdr:row>
      <xdr:rowOff>27305</xdr:rowOff>
    </xdr:to>
    <xdr:sp macro="" textlink="">
      <xdr:nvSpPr>
        <xdr:cNvPr id="2188" name="テキスト ボックス 140"/>
        <xdr:cNvSpPr txBox="1"/>
      </xdr:nvSpPr>
      <xdr:spPr>
        <a:xfrm>
          <a:off x="9398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60</xdr:row>
      <xdr:rowOff>141605</xdr:rowOff>
    </xdr:from>
    <xdr:to>
      <xdr:col>6</xdr:col>
      <xdr:colOff>561975</xdr:colOff>
      <xdr:row>61</xdr:row>
      <xdr:rowOff>71755</xdr:rowOff>
    </xdr:to>
    <xdr:sp macro="" textlink="">
      <xdr:nvSpPr>
        <xdr:cNvPr id="2189" name="円/楕円 141"/>
        <xdr:cNvSpPr/>
      </xdr:nvSpPr>
      <xdr:spPr>
        <a:xfrm>
          <a:off x="4584700" y="10428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600075</xdr:colOff>
      <xdr:row>60</xdr:row>
      <xdr:rowOff>120650</xdr:rowOff>
    </xdr:from>
    <xdr:to>
      <xdr:col>7</xdr:col>
      <xdr:colOff>319405</xdr:colOff>
      <xdr:row>62</xdr:row>
      <xdr:rowOff>36195</xdr:rowOff>
    </xdr:to>
    <xdr:sp macro="" textlink="">
      <xdr:nvSpPr>
        <xdr:cNvPr id="2190" name="【橋りょう・トンネル】&#10;有形固定資産減価償却率該当値テキスト"/>
        <xdr:cNvSpPr txBox="1"/>
      </xdr:nvSpPr>
      <xdr:spPr>
        <a:xfrm>
          <a:off x="4724400" y="1040765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49.9</a:t>
          </a:r>
        </a:p>
      </xdr:txBody>
    </xdr:sp>
    <xdr:clientData/>
  </xdr:twoCellAnchor>
  <xdr:twoCellAnchor>
    <xdr:from>
      <xdr:col>9</xdr:col>
      <xdr:colOff>422275</xdr:colOff>
      <xdr:row>46</xdr:row>
      <xdr:rowOff>114300</xdr:rowOff>
    </xdr:from>
    <xdr:to>
      <xdr:col>16</xdr:col>
      <xdr:colOff>307975</xdr:colOff>
      <xdr:row>50</xdr:row>
      <xdr:rowOff>63500</xdr:rowOff>
    </xdr:to>
    <xdr:sp macro="" textlink="">
      <xdr:nvSpPr>
        <xdr:cNvPr id="2191" name="正方形/長方形 143"/>
        <xdr:cNvSpPr/>
      </xdr:nvSpPr>
      <xdr:spPr>
        <a:xfrm>
          <a:off x="6604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【橋りょう・トンネル】</a:t>
          </a:r>
        </a:p>
        <a:p>
          <a:pPr algn="ctr"/>
          <a:r>
            <a:rPr sz="1600" b="1" i="0" u="none" strike="noStrike" baseline="0">
              <a:solidFill>
                <a:srgbClr val="000000"/>
              </a:solidFill>
              <a:latin typeface="ＭＳ Ｐゴシック"/>
              <a:ea typeface="ＭＳ Ｐゴシック"/>
            </a:rPr>
            <a:t>一人当たり有形固定資産（償却資産）額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2192" name="正方形/長方形 144"/>
        <xdr:cNvSpPr/>
      </xdr:nvSpPr>
      <xdr:spPr>
        <a:xfrm>
          <a:off x="6731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2193" name="正方形/長方形 145"/>
        <xdr:cNvSpPr/>
      </xdr:nvSpPr>
      <xdr:spPr>
        <a:xfrm>
          <a:off x="6731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3/14</a:t>
          </a: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2194" name="正方形/長方形 146"/>
        <xdr:cNvSpPr/>
      </xdr:nvSpPr>
      <xdr:spPr>
        <a:xfrm>
          <a:off x="7747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2195" name="正方形/長方形 147"/>
        <xdr:cNvSpPr/>
      </xdr:nvSpPr>
      <xdr:spPr>
        <a:xfrm>
          <a:off x="7747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135,507</a:t>
          </a: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2196" name="正方形/長方形 148"/>
        <xdr:cNvSpPr/>
      </xdr:nvSpPr>
      <xdr:spPr>
        <a:xfrm>
          <a:off x="8890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2197" name="正方形/長方形 149"/>
        <xdr:cNvSpPr/>
      </xdr:nvSpPr>
      <xdr:spPr>
        <a:xfrm>
          <a:off x="8890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989,253</a:t>
          </a:r>
        </a:p>
      </xdr:txBody>
    </xdr:sp>
    <xdr:clientData/>
  </xdr:twoCellAnchor>
  <xdr:twoCellAnchor>
    <xdr:from>
      <xdr:col>9</xdr:col>
      <xdr:colOff>422275</xdr:colOff>
      <xdr:row>53</xdr:row>
      <xdr:rowOff>57150</xdr:rowOff>
    </xdr:from>
    <xdr:to>
      <xdr:col>16</xdr:col>
      <xdr:colOff>307975</xdr:colOff>
      <xdr:row>66</xdr:row>
      <xdr:rowOff>114300</xdr:rowOff>
    </xdr:to>
    <xdr:sp macro="" textlink="">
      <xdr:nvSpPr>
        <xdr:cNvPr id="2198" name="正方形/長方形 150"/>
        <xdr:cNvSpPr/>
      </xdr:nvSpPr>
      <xdr:spPr>
        <a:xfrm>
          <a:off x="6604000" y="914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52</xdr:row>
      <xdr:rowOff>38100</xdr:rowOff>
    </xdr:from>
    <xdr:to>
      <xdr:col>10</xdr:col>
      <xdr:colOff>47625</xdr:colOff>
      <xdr:row>53</xdr:row>
      <xdr:rowOff>92075</xdr:rowOff>
    </xdr:to>
    <xdr:sp macro="" textlink="">
      <xdr:nvSpPr>
        <xdr:cNvPr id="2199" name="テキスト ボックス 151"/>
        <xdr:cNvSpPr txBox="1"/>
      </xdr:nvSpPr>
      <xdr:spPr>
        <a:xfrm>
          <a:off x="6565900" y="8953500"/>
          <a:ext cx="349250"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9</xdr:col>
      <xdr:colOff>422275</xdr:colOff>
      <xdr:row>66</xdr:row>
      <xdr:rowOff>114300</xdr:rowOff>
    </xdr:from>
    <xdr:to>
      <xdr:col>16</xdr:col>
      <xdr:colOff>307975</xdr:colOff>
      <xdr:row>66</xdr:row>
      <xdr:rowOff>114300</xdr:rowOff>
    </xdr:to>
    <xdr:cxnSp macro="">
      <xdr:nvCxnSpPr>
        <xdr:cNvPr id="2200" name="直線コネクタ 152"/>
        <xdr:cNvCxnSpPr/>
      </xdr:nvCxnSpPr>
      <xdr:spPr>
        <a:xfrm>
          <a:off x="6604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0</xdr:rowOff>
    </xdr:from>
    <xdr:to>
      <xdr:col>16</xdr:col>
      <xdr:colOff>307975</xdr:colOff>
      <xdr:row>64</xdr:row>
      <xdr:rowOff>0</xdr:rowOff>
    </xdr:to>
    <xdr:cxnSp macro="">
      <xdr:nvCxnSpPr>
        <xdr:cNvPr id="2201" name="直線コネクタ 153"/>
        <xdr:cNvCxnSpPr/>
      </xdr:nvCxnSpPr>
      <xdr:spPr>
        <a:xfrm>
          <a:off x="6604000" y="1097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173355</xdr:colOff>
      <xdr:row>63</xdr:row>
      <xdr:rowOff>29210</xdr:rowOff>
    </xdr:from>
    <xdr:to>
      <xdr:col>9</xdr:col>
      <xdr:colOff>422275</xdr:colOff>
      <xdr:row>64</xdr:row>
      <xdr:rowOff>116205</xdr:rowOff>
    </xdr:to>
    <xdr:sp macro="" textlink="">
      <xdr:nvSpPr>
        <xdr:cNvPr id="2202" name="テキスト ボックス 154"/>
        <xdr:cNvSpPr txBox="1"/>
      </xdr:nvSpPr>
      <xdr:spPr>
        <a:xfrm>
          <a:off x="6355080" y="10830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9</xdr:col>
      <xdr:colOff>422275</xdr:colOff>
      <xdr:row>61</xdr:row>
      <xdr:rowOff>57150</xdr:rowOff>
    </xdr:from>
    <xdr:to>
      <xdr:col>16</xdr:col>
      <xdr:colOff>307975</xdr:colOff>
      <xdr:row>61</xdr:row>
      <xdr:rowOff>57150</xdr:rowOff>
    </xdr:to>
    <xdr:cxnSp macro="">
      <xdr:nvCxnSpPr>
        <xdr:cNvPr id="2203" name="直線コネクタ 155"/>
        <xdr:cNvCxnSpPr/>
      </xdr:nvCxnSpPr>
      <xdr:spPr>
        <a:xfrm>
          <a:off x="6604000" y="1051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60</xdr:row>
      <xdr:rowOff>86360</xdr:rowOff>
    </xdr:from>
    <xdr:to>
      <xdr:col>9</xdr:col>
      <xdr:colOff>422275</xdr:colOff>
      <xdr:row>62</xdr:row>
      <xdr:rowOff>1905</xdr:rowOff>
    </xdr:to>
    <xdr:sp macro="" textlink="">
      <xdr:nvSpPr>
        <xdr:cNvPr id="2204" name="テキスト ボックス 156"/>
        <xdr:cNvSpPr txBox="1"/>
      </xdr:nvSpPr>
      <xdr:spPr>
        <a:xfrm>
          <a:off x="5918200" y="103733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1,000,000</a:t>
          </a:r>
        </a:p>
      </xdr:txBody>
    </xdr:sp>
    <xdr:clientData/>
  </xdr:twoCellAnchor>
  <xdr:twoCellAnchor>
    <xdr:from>
      <xdr:col>9</xdr:col>
      <xdr:colOff>422275</xdr:colOff>
      <xdr:row>58</xdr:row>
      <xdr:rowOff>114300</xdr:rowOff>
    </xdr:from>
    <xdr:to>
      <xdr:col>16</xdr:col>
      <xdr:colOff>307975</xdr:colOff>
      <xdr:row>58</xdr:row>
      <xdr:rowOff>114300</xdr:rowOff>
    </xdr:to>
    <xdr:cxnSp macro="">
      <xdr:nvCxnSpPr>
        <xdr:cNvPr id="2205" name="直線コネクタ 157"/>
        <xdr:cNvCxnSpPr/>
      </xdr:nvCxnSpPr>
      <xdr:spPr>
        <a:xfrm>
          <a:off x="6604000" y="1005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57</xdr:row>
      <xdr:rowOff>143510</xdr:rowOff>
    </xdr:from>
    <xdr:to>
      <xdr:col>9</xdr:col>
      <xdr:colOff>422275</xdr:colOff>
      <xdr:row>59</xdr:row>
      <xdr:rowOff>59055</xdr:rowOff>
    </xdr:to>
    <xdr:sp macro="" textlink="">
      <xdr:nvSpPr>
        <xdr:cNvPr id="2206" name="テキスト ボックス 158"/>
        <xdr:cNvSpPr txBox="1"/>
      </xdr:nvSpPr>
      <xdr:spPr>
        <a:xfrm>
          <a:off x="5918200" y="99161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2,000,000</a:t>
          </a:r>
        </a:p>
      </xdr:txBody>
    </xdr:sp>
    <xdr:clientData/>
  </xdr:twoCellAnchor>
  <xdr:twoCellAnchor>
    <xdr:from>
      <xdr:col>9</xdr:col>
      <xdr:colOff>422275</xdr:colOff>
      <xdr:row>56</xdr:row>
      <xdr:rowOff>0</xdr:rowOff>
    </xdr:from>
    <xdr:to>
      <xdr:col>16</xdr:col>
      <xdr:colOff>307975</xdr:colOff>
      <xdr:row>56</xdr:row>
      <xdr:rowOff>0</xdr:rowOff>
    </xdr:to>
    <xdr:cxnSp macro="">
      <xdr:nvCxnSpPr>
        <xdr:cNvPr id="2207" name="直線コネクタ 159"/>
        <xdr:cNvCxnSpPr/>
      </xdr:nvCxnSpPr>
      <xdr:spPr>
        <a:xfrm>
          <a:off x="6604000" y="960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55</xdr:row>
      <xdr:rowOff>29210</xdr:rowOff>
    </xdr:from>
    <xdr:to>
      <xdr:col>9</xdr:col>
      <xdr:colOff>422275</xdr:colOff>
      <xdr:row>56</xdr:row>
      <xdr:rowOff>116205</xdr:rowOff>
    </xdr:to>
    <xdr:sp macro="" textlink="">
      <xdr:nvSpPr>
        <xdr:cNvPr id="2208" name="テキスト ボックス 160"/>
        <xdr:cNvSpPr txBox="1"/>
      </xdr:nvSpPr>
      <xdr:spPr>
        <a:xfrm>
          <a:off x="5918200" y="94589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3,000,000</a:t>
          </a:r>
        </a:p>
      </xdr:txBody>
    </xdr:sp>
    <xdr:clientData/>
  </xdr:twoCellAnchor>
  <xdr:twoCellAnchor>
    <xdr:from>
      <xdr:col>9</xdr:col>
      <xdr:colOff>422275</xdr:colOff>
      <xdr:row>53</xdr:row>
      <xdr:rowOff>57150</xdr:rowOff>
    </xdr:from>
    <xdr:to>
      <xdr:col>16</xdr:col>
      <xdr:colOff>307975</xdr:colOff>
      <xdr:row>53</xdr:row>
      <xdr:rowOff>57150</xdr:rowOff>
    </xdr:to>
    <xdr:cxnSp macro="">
      <xdr:nvCxnSpPr>
        <xdr:cNvPr id="2209" name="直線コネクタ 161"/>
        <xdr:cNvCxnSpPr/>
      </xdr:nvCxnSpPr>
      <xdr:spPr>
        <a:xfrm>
          <a:off x="6604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422275</xdr:colOff>
      <xdr:row>52</xdr:row>
      <xdr:rowOff>86360</xdr:rowOff>
    </xdr:from>
    <xdr:to>
      <xdr:col>9</xdr:col>
      <xdr:colOff>422275</xdr:colOff>
      <xdr:row>54</xdr:row>
      <xdr:rowOff>1905</xdr:rowOff>
    </xdr:to>
    <xdr:sp macro="" textlink="">
      <xdr:nvSpPr>
        <xdr:cNvPr id="2210" name="テキスト ボックス 162"/>
        <xdr:cNvSpPr txBox="1"/>
      </xdr:nvSpPr>
      <xdr:spPr>
        <a:xfrm>
          <a:off x="5918200" y="9001760"/>
          <a:ext cx="6858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4,000,000</a:t>
          </a:r>
        </a:p>
      </xdr:txBody>
    </xdr:sp>
    <xdr:clientData/>
  </xdr:twoCellAnchor>
  <xdr:twoCellAnchor>
    <xdr:from>
      <xdr:col>9</xdr:col>
      <xdr:colOff>422275</xdr:colOff>
      <xdr:row>53</xdr:row>
      <xdr:rowOff>57150</xdr:rowOff>
    </xdr:from>
    <xdr:to>
      <xdr:col>16</xdr:col>
      <xdr:colOff>307975</xdr:colOff>
      <xdr:row>66</xdr:row>
      <xdr:rowOff>114300</xdr:rowOff>
    </xdr:to>
    <xdr:sp macro="" textlink="">
      <xdr:nvSpPr>
        <xdr:cNvPr id="2211" name="【橋りょう・トンネル】&#10;一人当たり有形固定資産（償却資産）額グラフ枠"/>
        <xdr:cNvSpPr/>
      </xdr:nvSpPr>
      <xdr:spPr>
        <a:xfrm>
          <a:off x="6604000" y="914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180340</xdr:colOff>
      <xdr:row>57</xdr:row>
      <xdr:rowOff>109855</xdr:rowOff>
    </xdr:from>
    <xdr:to>
      <xdr:col>15</xdr:col>
      <xdr:colOff>180340</xdr:colOff>
      <xdr:row>63</xdr:row>
      <xdr:rowOff>153035</xdr:rowOff>
    </xdr:to>
    <xdr:cxnSp macro="">
      <xdr:nvCxnSpPr>
        <xdr:cNvPr id="2212" name="直線コネクタ 164"/>
        <xdr:cNvCxnSpPr/>
      </xdr:nvCxnSpPr>
      <xdr:spPr>
        <a:xfrm flipV="1">
          <a:off x="10476865" y="9882505"/>
          <a:ext cx="0" cy="10718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63</xdr:row>
      <xdr:rowOff>157480</xdr:rowOff>
    </xdr:from>
    <xdr:to>
      <xdr:col>16</xdr:col>
      <xdr:colOff>118745</xdr:colOff>
      <xdr:row>65</xdr:row>
      <xdr:rowOff>73025</xdr:rowOff>
    </xdr:to>
    <xdr:sp macro="" textlink="">
      <xdr:nvSpPr>
        <xdr:cNvPr id="2213" name="【橋りょう・トンネル】&#10;一人当たり有形固定資産（償却資産）額最小値テキスト"/>
        <xdr:cNvSpPr txBox="1"/>
      </xdr:nvSpPr>
      <xdr:spPr>
        <a:xfrm>
          <a:off x="10566400" y="1095883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39,593</a:t>
          </a:r>
        </a:p>
      </xdr:txBody>
    </xdr:sp>
    <xdr:clientData/>
  </xdr:twoCellAnchor>
  <xdr:twoCellAnchor>
    <xdr:from>
      <xdr:col>15</xdr:col>
      <xdr:colOff>92075</xdr:colOff>
      <xdr:row>63</xdr:row>
      <xdr:rowOff>153035</xdr:rowOff>
    </xdr:from>
    <xdr:to>
      <xdr:col>15</xdr:col>
      <xdr:colOff>269875</xdr:colOff>
      <xdr:row>63</xdr:row>
      <xdr:rowOff>153035</xdr:rowOff>
    </xdr:to>
    <xdr:cxnSp macro="">
      <xdr:nvCxnSpPr>
        <xdr:cNvPr id="2214" name="直線コネクタ 166"/>
        <xdr:cNvCxnSpPr/>
      </xdr:nvCxnSpPr>
      <xdr:spPr>
        <a:xfrm>
          <a:off x="10388600" y="109543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56</xdr:row>
      <xdr:rowOff>56515</xdr:rowOff>
    </xdr:from>
    <xdr:to>
      <xdr:col>16</xdr:col>
      <xdr:colOff>274320</xdr:colOff>
      <xdr:row>57</xdr:row>
      <xdr:rowOff>143510</xdr:rowOff>
    </xdr:to>
    <xdr:sp macro="" textlink="">
      <xdr:nvSpPr>
        <xdr:cNvPr id="2215" name="【橋りょう・トンネル】&#10;一人当たり有形固定資産（償却資産）額最大値テキスト"/>
        <xdr:cNvSpPr txBox="1"/>
      </xdr:nvSpPr>
      <xdr:spPr>
        <a:xfrm>
          <a:off x="10566400" y="9657715"/>
          <a:ext cx="69024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2,385,361</a:t>
          </a:r>
        </a:p>
      </xdr:txBody>
    </xdr:sp>
    <xdr:clientData/>
  </xdr:twoCellAnchor>
  <xdr:twoCellAnchor>
    <xdr:from>
      <xdr:col>15</xdr:col>
      <xdr:colOff>92075</xdr:colOff>
      <xdr:row>57</xdr:row>
      <xdr:rowOff>109855</xdr:rowOff>
    </xdr:from>
    <xdr:to>
      <xdr:col>15</xdr:col>
      <xdr:colOff>269875</xdr:colOff>
      <xdr:row>57</xdr:row>
      <xdr:rowOff>109855</xdr:rowOff>
    </xdr:to>
    <xdr:cxnSp macro="">
      <xdr:nvCxnSpPr>
        <xdr:cNvPr id="2216" name="直線コネクタ 168"/>
        <xdr:cNvCxnSpPr/>
      </xdr:nvCxnSpPr>
      <xdr:spPr>
        <a:xfrm>
          <a:off x="10388600" y="98825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61</xdr:row>
      <xdr:rowOff>124460</xdr:rowOff>
    </xdr:from>
    <xdr:to>
      <xdr:col>16</xdr:col>
      <xdr:colOff>182880</xdr:colOff>
      <xdr:row>63</xdr:row>
      <xdr:rowOff>40640</xdr:rowOff>
    </xdr:to>
    <xdr:sp macro="" textlink="">
      <xdr:nvSpPr>
        <xdr:cNvPr id="2217" name="【橋りょう・トンネル】&#10;一人当たり有形固定資産（償却資産）額平均値テキスト"/>
        <xdr:cNvSpPr txBox="1"/>
      </xdr:nvSpPr>
      <xdr:spPr>
        <a:xfrm>
          <a:off x="10566400" y="1058291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693,930</a:t>
          </a:r>
        </a:p>
      </xdr:txBody>
    </xdr:sp>
    <xdr:clientData/>
  </xdr:twoCellAnchor>
  <xdr:twoCellAnchor>
    <xdr:from>
      <xdr:col>15</xdr:col>
      <xdr:colOff>130175</xdr:colOff>
      <xdr:row>61</xdr:row>
      <xdr:rowOff>146050</xdr:rowOff>
    </xdr:from>
    <xdr:to>
      <xdr:col>15</xdr:col>
      <xdr:colOff>231775</xdr:colOff>
      <xdr:row>62</xdr:row>
      <xdr:rowOff>76200</xdr:rowOff>
    </xdr:to>
    <xdr:sp macro="" textlink="">
      <xdr:nvSpPr>
        <xdr:cNvPr id="2218" name="フローチャート : 判断 170"/>
        <xdr:cNvSpPr/>
      </xdr:nvSpPr>
      <xdr:spPr>
        <a:xfrm>
          <a:off x="10426700" y="1060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14</xdr:col>
      <xdr:colOff>676275</xdr:colOff>
      <xdr:row>66</xdr:row>
      <xdr:rowOff>111760</xdr:rowOff>
    </xdr:from>
    <xdr:to>
      <xdr:col>16</xdr:col>
      <xdr:colOff>66675</xdr:colOff>
      <xdr:row>68</xdr:row>
      <xdr:rowOff>27305</xdr:rowOff>
    </xdr:to>
    <xdr:sp macro="" textlink="">
      <xdr:nvSpPr>
        <xdr:cNvPr id="2219" name="テキスト ボックス 171"/>
        <xdr:cNvSpPr txBox="1"/>
      </xdr:nvSpPr>
      <xdr:spPr>
        <a:xfrm>
          <a:off x="102870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66</xdr:row>
      <xdr:rowOff>111760</xdr:rowOff>
    </xdr:from>
    <xdr:to>
      <xdr:col>14</xdr:col>
      <xdr:colOff>599440</xdr:colOff>
      <xdr:row>68</xdr:row>
      <xdr:rowOff>27305</xdr:rowOff>
    </xdr:to>
    <xdr:sp macro="" textlink="">
      <xdr:nvSpPr>
        <xdr:cNvPr id="2220" name="テキスト ボックス 172"/>
        <xdr:cNvSpPr txBox="1"/>
      </xdr:nvSpPr>
      <xdr:spPr>
        <a:xfrm>
          <a:off x="9448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66</xdr:row>
      <xdr:rowOff>111760</xdr:rowOff>
    </xdr:from>
    <xdr:to>
      <xdr:col>13</xdr:col>
      <xdr:colOff>396240</xdr:colOff>
      <xdr:row>68</xdr:row>
      <xdr:rowOff>27305</xdr:rowOff>
    </xdr:to>
    <xdr:sp macro="" textlink="">
      <xdr:nvSpPr>
        <xdr:cNvPr id="2221" name="テキスト ボックス 173"/>
        <xdr:cNvSpPr txBox="1"/>
      </xdr:nvSpPr>
      <xdr:spPr>
        <a:xfrm>
          <a:off x="8559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66</xdr:row>
      <xdr:rowOff>111760</xdr:rowOff>
    </xdr:from>
    <xdr:to>
      <xdr:col>12</xdr:col>
      <xdr:colOff>193040</xdr:colOff>
      <xdr:row>68</xdr:row>
      <xdr:rowOff>27305</xdr:rowOff>
    </xdr:to>
    <xdr:sp macro="" textlink="">
      <xdr:nvSpPr>
        <xdr:cNvPr id="2222" name="テキスト ボックス 174"/>
        <xdr:cNvSpPr txBox="1"/>
      </xdr:nvSpPr>
      <xdr:spPr>
        <a:xfrm>
          <a:off x="7670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66</xdr:row>
      <xdr:rowOff>111760</xdr:rowOff>
    </xdr:from>
    <xdr:to>
      <xdr:col>10</xdr:col>
      <xdr:colOff>675640</xdr:colOff>
      <xdr:row>68</xdr:row>
      <xdr:rowOff>27305</xdr:rowOff>
    </xdr:to>
    <xdr:sp macro="" textlink="">
      <xdr:nvSpPr>
        <xdr:cNvPr id="2223" name="テキスト ボックス 175"/>
        <xdr:cNvSpPr txBox="1"/>
      </xdr:nvSpPr>
      <xdr:spPr>
        <a:xfrm>
          <a:off x="6781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60</xdr:row>
      <xdr:rowOff>109220</xdr:rowOff>
    </xdr:from>
    <xdr:to>
      <xdr:col>15</xdr:col>
      <xdr:colOff>231775</xdr:colOff>
      <xdr:row>61</xdr:row>
      <xdr:rowOff>38735</xdr:rowOff>
    </xdr:to>
    <xdr:sp macro="" textlink="">
      <xdr:nvSpPr>
        <xdr:cNvPr id="2224" name="円/楕円 176"/>
        <xdr:cNvSpPr/>
      </xdr:nvSpPr>
      <xdr:spPr>
        <a:xfrm>
          <a:off x="10426700" y="1039622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269875</xdr:colOff>
      <xdr:row>59</xdr:row>
      <xdr:rowOff>132080</xdr:rowOff>
    </xdr:from>
    <xdr:to>
      <xdr:col>16</xdr:col>
      <xdr:colOff>274320</xdr:colOff>
      <xdr:row>61</xdr:row>
      <xdr:rowOff>47625</xdr:rowOff>
    </xdr:to>
    <xdr:sp macro="" textlink="">
      <xdr:nvSpPr>
        <xdr:cNvPr id="2225" name="【橋りょう・トンネル】&#10;一人当たり有形固定資産（償却資産）額該当値テキスト"/>
        <xdr:cNvSpPr txBox="1"/>
      </xdr:nvSpPr>
      <xdr:spPr>
        <a:xfrm>
          <a:off x="10566400" y="10247630"/>
          <a:ext cx="69024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1,151,706</a:t>
          </a:r>
        </a:p>
      </xdr:txBody>
    </xdr:sp>
    <xdr:clientData/>
  </xdr:twoCellAnchor>
  <xdr:twoCellAnchor>
    <xdr:from>
      <xdr:col>1</xdr:col>
      <xdr:colOff>66675</xdr:colOff>
      <xdr:row>68</xdr:row>
      <xdr:rowOff>152400</xdr:rowOff>
    </xdr:from>
    <xdr:to>
      <xdr:col>7</xdr:col>
      <xdr:colOff>638175</xdr:colOff>
      <xdr:row>72</xdr:row>
      <xdr:rowOff>101600</xdr:rowOff>
    </xdr:to>
    <xdr:sp macro="" textlink="">
      <xdr:nvSpPr>
        <xdr:cNvPr id="2226" name="正方形/長方形 178"/>
        <xdr:cNvSpPr/>
      </xdr:nvSpPr>
      <xdr:spPr>
        <a:xfrm>
          <a:off x="762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【公営住宅】</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2227" name="正方形/長方形 179"/>
        <xdr:cNvSpPr/>
      </xdr:nvSpPr>
      <xdr:spPr>
        <a:xfrm>
          <a:off x="889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2228" name="正方形/長方形 180"/>
        <xdr:cNvSpPr/>
      </xdr:nvSpPr>
      <xdr:spPr>
        <a:xfrm>
          <a:off x="889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2/15</a:t>
          </a: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2229" name="正方形/長方形 181"/>
        <xdr:cNvSpPr/>
      </xdr:nvSpPr>
      <xdr:spPr>
        <a:xfrm>
          <a:off x="1905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2230" name="正方形/長方形 182"/>
        <xdr:cNvSpPr/>
      </xdr:nvSpPr>
      <xdr:spPr>
        <a:xfrm>
          <a:off x="1905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56.3</a:t>
          </a: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2231" name="正方形/長方形 183"/>
        <xdr:cNvSpPr/>
      </xdr:nvSpPr>
      <xdr:spPr>
        <a:xfrm>
          <a:off x="3048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2232" name="正方形/長方形 184"/>
        <xdr:cNvSpPr/>
      </xdr:nvSpPr>
      <xdr:spPr>
        <a:xfrm>
          <a:off x="3048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85.9</a:t>
          </a:r>
        </a:p>
      </xdr:txBody>
    </xdr:sp>
    <xdr:clientData/>
  </xdr:twoCellAnchor>
  <xdr:twoCellAnchor>
    <xdr:from>
      <xdr:col>1</xdr:col>
      <xdr:colOff>66675</xdr:colOff>
      <xdr:row>75</xdr:row>
      <xdr:rowOff>95250</xdr:rowOff>
    </xdr:from>
    <xdr:to>
      <xdr:col>7</xdr:col>
      <xdr:colOff>638175</xdr:colOff>
      <xdr:row>88</xdr:row>
      <xdr:rowOff>152400</xdr:rowOff>
    </xdr:to>
    <xdr:sp macro="" textlink="">
      <xdr:nvSpPr>
        <xdr:cNvPr id="2233" name="正方形/長方形 185"/>
        <xdr:cNvSpPr/>
      </xdr:nvSpPr>
      <xdr:spPr>
        <a:xfrm>
          <a:off x="762000" y="1295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74</xdr:row>
      <xdr:rowOff>76200</xdr:rowOff>
    </xdr:from>
    <xdr:to>
      <xdr:col>1</xdr:col>
      <xdr:colOff>327025</xdr:colOff>
      <xdr:row>75</xdr:row>
      <xdr:rowOff>129540</xdr:rowOff>
    </xdr:to>
    <xdr:sp macro="" textlink="">
      <xdr:nvSpPr>
        <xdr:cNvPr id="2234" name="テキスト ボックス 186"/>
        <xdr:cNvSpPr txBox="1"/>
      </xdr:nvSpPr>
      <xdr:spPr>
        <a:xfrm>
          <a:off x="723900" y="12763500"/>
          <a:ext cx="2984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66675</xdr:colOff>
      <xdr:row>88</xdr:row>
      <xdr:rowOff>152400</xdr:rowOff>
    </xdr:from>
    <xdr:to>
      <xdr:col>7</xdr:col>
      <xdr:colOff>638175</xdr:colOff>
      <xdr:row>88</xdr:row>
      <xdr:rowOff>152400</xdr:rowOff>
    </xdr:to>
    <xdr:cxnSp macro="">
      <xdr:nvCxnSpPr>
        <xdr:cNvPr id="2235" name="直線コネクタ 187"/>
        <xdr:cNvCxnSpPr/>
      </xdr:nvCxnSpPr>
      <xdr:spPr>
        <a:xfrm>
          <a:off x="762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88</xdr:row>
      <xdr:rowOff>10160</xdr:rowOff>
    </xdr:from>
    <xdr:to>
      <xdr:col>1</xdr:col>
      <xdr:colOff>66675</xdr:colOff>
      <xdr:row>89</xdr:row>
      <xdr:rowOff>97790</xdr:rowOff>
    </xdr:to>
    <xdr:sp macro="" textlink="">
      <xdr:nvSpPr>
        <xdr:cNvPr id="2236" name="テキスト ボックス 188"/>
        <xdr:cNvSpPr txBox="1"/>
      </xdr:nvSpPr>
      <xdr:spPr>
        <a:xfrm>
          <a:off x="358775" y="15097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xdr:col>
      <xdr:colOff>66675</xdr:colOff>
      <xdr:row>86</xdr:row>
      <xdr:rowOff>38100</xdr:rowOff>
    </xdr:from>
    <xdr:to>
      <xdr:col>7</xdr:col>
      <xdr:colOff>638175</xdr:colOff>
      <xdr:row>86</xdr:row>
      <xdr:rowOff>38100</xdr:rowOff>
    </xdr:to>
    <xdr:cxnSp macro="">
      <xdr:nvCxnSpPr>
        <xdr:cNvPr id="2237" name="直線コネクタ 189"/>
        <xdr:cNvCxnSpPr/>
      </xdr:nvCxnSpPr>
      <xdr:spPr>
        <a:xfrm>
          <a:off x="762000" y="1478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85</xdr:row>
      <xdr:rowOff>67310</xdr:rowOff>
    </xdr:from>
    <xdr:to>
      <xdr:col>1</xdr:col>
      <xdr:colOff>66675</xdr:colOff>
      <xdr:row>86</xdr:row>
      <xdr:rowOff>154940</xdr:rowOff>
    </xdr:to>
    <xdr:sp macro="" textlink="">
      <xdr:nvSpPr>
        <xdr:cNvPr id="2238" name="テキスト ボックス 190"/>
        <xdr:cNvSpPr txBox="1"/>
      </xdr:nvSpPr>
      <xdr:spPr>
        <a:xfrm>
          <a:off x="358775" y="146405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xdr:col>
      <xdr:colOff>66675</xdr:colOff>
      <xdr:row>83</xdr:row>
      <xdr:rowOff>95250</xdr:rowOff>
    </xdr:from>
    <xdr:to>
      <xdr:col>7</xdr:col>
      <xdr:colOff>638175</xdr:colOff>
      <xdr:row>83</xdr:row>
      <xdr:rowOff>95250</xdr:rowOff>
    </xdr:to>
    <xdr:cxnSp macro="">
      <xdr:nvCxnSpPr>
        <xdr:cNvPr id="2239" name="直線コネクタ 191"/>
        <xdr:cNvCxnSpPr/>
      </xdr:nvCxnSpPr>
      <xdr:spPr>
        <a:xfrm>
          <a:off x="762000" y="1432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82</xdr:row>
      <xdr:rowOff>124460</xdr:rowOff>
    </xdr:from>
    <xdr:to>
      <xdr:col>1</xdr:col>
      <xdr:colOff>66675</xdr:colOff>
      <xdr:row>84</xdr:row>
      <xdr:rowOff>40640</xdr:rowOff>
    </xdr:to>
    <xdr:sp macro="" textlink="">
      <xdr:nvSpPr>
        <xdr:cNvPr id="2240" name="テキスト ボックス 192"/>
        <xdr:cNvSpPr txBox="1"/>
      </xdr:nvSpPr>
      <xdr:spPr>
        <a:xfrm>
          <a:off x="358775" y="141833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xdr:col>
      <xdr:colOff>66675</xdr:colOff>
      <xdr:row>80</xdr:row>
      <xdr:rowOff>152400</xdr:rowOff>
    </xdr:from>
    <xdr:to>
      <xdr:col>7</xdr:col>
      <xdr:colOff>638175</xdr:colOff>
      <xdr:row>80</xdr:row>
      <xdr:rowOff>152400</xdr:rowOff>
    </xdr:to>
    <xdr:cxnSp macro="">
      <xdr:nvCxnSpPr>
        <xdr:cNvPr id="2241" name="直線コネクタ 193"/>
        <xdr:cNvCxnSpPr/>
      </xdr:nvCxnSpPr>
      <xdr:spPr>
        <a:xfrm>
          <a:off x="762000" y="1386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80</xdr:row>
      <xdr:rowOff>10160</xdr:rowOff>
    </xdr:from>
    <xdr:to>
      <xdr:col>1</xdr:col>
      <xdr:colOff>66675</xdr:colOff>
      <xdr:row>81</xdr:row>
      <xdr:rowOff>97790</xdr:rowOff>
    </xdr:to>
    <xdr:sp macro="" textlink="">
      <xdr:nvSpPr>
        <xdr:cNvPr id="2242" name="テキスト ボックス 194"/>
        <xdr:cNvSpPr txBox="1"/>
      </xdr:nvSpPr>
      <xdr:spPr>
        <a:xfrm>
          <a:off x="358775" y="137261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xdr:col>
      <xdr:colOff>66675</xdr:colOff>
      <xdr:row>78</xdr:row>
      <xdr:rowOff>38100</xdr:rowOff>
    </xdr:from>
    <xdr:to>
      <xdr:col>7</xdr:col>
      <xdr:colOff>638175</xdr:colOff>
      <xdr:row>78</xdr:row>
      <xdr:rowOff>38100</xdr:rowOff>
    </xdr:to>
    <xdr:cxnSp macro="">
      <xdr:nvCxnSpPr>
        <xdr:cNvPr id="2243" name="直線コネクタ 195"/>
        <xdr:cNvCxnSpPr/>
      </xdr:nvCxnSpPr>
      <xdr:spPr>
        <a:xfrm>
          <a:off x="762000" y="1341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77</xdr:row>
      <xdr:rowOff>67310</xdr:rowOff>
    </xdr:from>
    <xdr:to>
      <xdr:col>1</xdr:col>
      <xdr:colOff>66675</xdr:colOff>
      <xdr:row>78</xdr:row>
      <xdr:rowOff>154940</xdr:rowOff>
    </xdr:to>
    <xdr:sp macro="" textlink="">
      <xdr:nvSpPr>
        <xdr:cNvPr id="2244" name="テキスト ボックス 196"/>
        <xdr:cNvSpPr txBox="1"/>
      </xdr:nvSpPr>
      <xdr:spPr>
        <a:xfrm>
          <a:off x="294005" y="1326896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xdr:col>
      <xdr:colOff>66675</xdr:colOff>
      <xdr:row>75</xdr:row>
      <xdr:rowOff>95250</xdr:rowOff>
    </xdr:from>
    <xdr:to>
      <xdr:col>7</xdr:col>
      <xdr:colOff>638175</xdr:colOff>
      <xdr:row>75</xdr:row>
      <xdr:rowOff>95250</xdr:rowOff>
    </xdr:to>
    <xdr:cxnSp macro="">
      <xdr:nvCxnSpPr>
        <xdr:cNvPr id="2245" name="直線コネクタ 197"/>
        <xdr:cNvCxnSpPr/>
      </xdr:nvCxnSpPr>
      <xdr:spPr>
        <a:xfrm>
          <a:off x="762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74</xdr:row>
      <xdr:rowOff>124460</xdr:rowOff>
    </xdr:from>
    <xdr:to>
      <xdr:col>1</xdr:col>
      <xdr:colOff>66675</xdr:colOff>
      <xdr:row>76</xdr:row>
      <xdr:rowOff>40640</xdr:rowOff>
    </xdr:to>
    <xdr:sp macro="" textlink="">
      <xdr:nvSpPr>
        <xdr:cNvPr id="2246" name="テキスト ボックス 198"/>
        <xdr:cNvSpPr txBox="1"/>
      </xdr:nvSpPr>
      <xdr:spPr>
        <a:xfrm>
          <a:off x="294005" y="1281176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a:t>
          </a:r>
        </a:p>
      </xdr:txBody>
    </xdr:sp>
    <xdr:clientData/>
  </xdr:twoCellAnchor>
  <xdr:twoCellAnchor>
    <xdr:from>
      <xdr:col>1</xdr:col>
      <xdr:colOff>66675</xdr:colOff>
      <xdr:row>75</xdr:row>
      <xdr:rowOff>95250</xdr:rowOff>
    </xdr:from>
    <xdr:to>
      <xdr:col>7</xdr:col>
      <xdr:colOff>638175</xdr:colOff>
      <xdr:row>88</xdr:row>
      <xdr:rowOff>152400</xdr:rowOff>
    </xdr:to>
    <xdr:sp macro="" textlink="">
      <xdr:nvSpPr>
        <xdr:cNvPr id="2247" name="【公営住宅】&#10;有形固定資産減価償却率グラフ枠"/>
        <xdr:cNvSpPr/>
      </xdr:nvSpPr>
      <xdr:spPr>
        <a:xfrm>
          <a:off x="762000" y="1295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510540</xdr:colOff>
      <xdr:row>78</xdr:row>
      <xdr:rowOff>65405</xdr:rowOff>
    </xdr:from>
    <xdr:to>
      <xdr:col>6</xdr:col>
      <xdr:colOff>510540</xdr:colOff>
      <xdr:row>86</xdr:row>
      <xdr:rowOff>81280</xdr:rowOff>
    </xdr:to>
    <xdr:cxnSp macro="">
      <xdr:nvCxnSpPr>
        <xdr:cNvPr id="2248" name="直線コネクタ 200"/>
        <xdr:cNvCxnSpPr/>
      </xdr:nvCxnSpPr>
      <xdr:spPr>
        <a:xfrm flipV="1">
          <a:off x="4634865" y="13438505"/>
          <a:ext cx="0" cy="138747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86</xdr:row>
      <xdr:rowOff>85090</xdr:rowOff>
    </xdr:from>
    <xdr:to>
      <xdr:col>7</xdr:col>
      <xdr:colOff>319405</xdr:colOff>
      <xdr:row>88</xdr:row>
      <xdr:rowOff>1270</xdr:rowOff>
    </xdr:to>
    <xdr:sp macro="" textlink="">
      <xdr:nvSpPr>
        <xdr:cNvPr id="2249" name="【公営住宅】&#10;有形固定資産減価償却率最小値テキスト"/>
        <xdr:cNvSpPr txBox="1"/>
      </xdr:nvSpPr>
      <xdr:spPr>
        <a:xfrm>
          <a:off x="4724400" y="1482979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38.1</a:t>
          </a:r>
        </a:p>
      </xdr:txBody>
    </xdr:sp>
    <xdr:clientData/>
  </xdr:twoCellAnchor>
  <xdr:twoCellAnchor>
    <xdr:from>
      <xdr:col>6</xdr:col>
      <xdr:colOff>422275</xdr:colOff>
      <xdr:row>86</xdr:row>
      <xdr:rowOff>81280</xdr:rowOff>
    </xdr:from>
    <xdr:to>
      <xdr:col>6</xdr:col>
      <xdr:colOff>600075</xdr:colOff>
      <xdr:row>86</xdr:row>
      <xdr:rowOff>81280</xdr:rowOff>
    </xdr:to>
    <xdr:cxnSp macro="">
      <xdr:nvCxnSpPr>
        <xdr:cNvPr id="2250" name="直線コネクタ 202"/>
        <xdr:cNvCxnSpPr/>
      </xdr:nvCxnSpPr>
      <xdr:spPr>
        <a:xfrm>
          <a:off x="4546600" y="148259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77</xdr:row>
      <xdr:rowOff>12065</xdr:rowOff>
    </xdr:from>
    <xdr:to>
      <xdr:col>7</xdr:col>
      <xdr:colOff>319405</xdr:colOff>
      <xdr:row>78</xdr:row>
      <xdr:rowOff>99695</xdr:rowOff>
    </xdr:to>
    <xdr:sp macro="" textlink="">
      <xdr:nvSpPr>
        <xdr:cNvPr id="2251" name="【公営住宅】&#10;有形固定資産減価償却率最大値テキスト"/>
        <xdr:cNvSpPr txBox="1"/>
      </xdr:nvSpPr>
      <xdr:spPr>
        <a:xfrm>
          <a:off x="4724400" y="1321371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98.8</a:t>
          </a:r>
        </a:p>
      </xdr:txBody>
    </xdr:sp>
    <xdr:clientData/>
  </xdr:twoCellAnchor>
  <xdr:twoCellAnchor>
    <xdr:from>
      <xdr:col>6</xdr:col>
      <xdr:colOff>422275</xdr:colOff>
      <xdr:row>78</xdr:row>
      <xdr:rowOff>65405</xdr:rowOff>
    </xdr:from>
    <xdr:to>
      <xdr:col>6</xdr:col>
      <xdr:colOff>600075</xdr:colOff>
      <xdr:row>78</xdr:row>
      <xdr:rowOff>65405</xdr:rowOff>
    </xdr:to>
    <xdr:cxnSp macro="">
      <xdr:nvCxnSpPr>
        <xdr:cNvPr id="2252" name="直線コネクタ 204"/>
        <xdr:cNvCxnSpPr/>
      </xdr:nvCxnSpPr>
      <xdr:spPr>
        <a:xfrm>
          <a:off x="4546600" y="134385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82</xdr:row>
      <xdr:rowOff>153035</xdr:rowOff>
    </xdr:from>
    <xdr:to>
      <xdr:col>7</xdr:col>
      <xdr:colOff>319405</xdr:colOff>
      <xdr:row>84</xdr:row>
      <xdr:rowOff>69215</xdr:rowOff>
    </xdr:to>
    <xdr:sp macro="" textlink="">
      <xdr:nvSpPr>
        <xdr:cNvPr id="2253" name="【公営住宅】&#10;有形固定資産減価償却率平均値テキスト"/>
        <xdr:cNvSpPr txBox="1"/>
      </xdr:nvSpPr>
      <xdr:spPr>
        <a:xfrm>
          <a:off x="4724400" y="14211935"/>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61.8</a:t>
          </a:r>
        </a:p>
      </xdr:txBody>
    </xdr:sp>
    <xdr:clientData/>
  </xdr:twoCellAnchor>
  <xdr:twoCellAnchor>
    <xdr:from>
      <xdr:col>6</xdr:col>
      <xdr:colOff>460375</xdr:colOff>
      <xdr:row>83</xdr:row>
      <xdr:rowOff>3175</xdr:rowOff>
    </xdr:from>
    <xdr:to>
      <xdr:col>6</xdr:col>
      <xdr:colOff>561975</xdr:colOff>
      <xdr:row>83</xdr:row>
      <xdr:rowOff>104775</xdr:rowOff>
    </xdr:to>
    <xdr:sp macro="" textlink="">
      <xdr:nvSpPr>
        <xdr:cNvPr id="2254" name="フローチャート : 判断 206"/>
        <xdr:cNvSpPr/>
      </xdr:nvSpPr>
      <xdr:spPr>
        <a:xfrm>
          <a:off x="4584700" y="14233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320675</xdr:colOff>
      <xdr:row>88</xdr:row>
      <xdr:rowOff>149860</xdr:rowOff>
    </xdr:from>
    <xdr:to>
      <xdr:col>7</xdr:col>
      <xdr:colOff>396240</xdr:colOff>
      <xdr:row>90</xdr:row>
      <xdr:rowOff>66040</xdr:rowOff>
    </xdr:to>
    <xdr:sp macro="" textlink="">
      <xdr:nvSpPr>
        <xdr:cNvPr id="2255" name="テキスト ボックス 207"/>
        <xdr:cNvSpPr txBox="1"/>
      </xdr:nvSpPr>
      <xdr:spPr>
        <a:xfrm>
          <a:off x="44450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88</xdr:row>
      <xdr:rowOff>149860</xdr:rowOff>
    </xdr:from>
    <xdr:to>
      <xdr:col>6</xdr:col>
      <xdr:colOff>243840</xdr:colOff>
      <xdr:row>90</xdr:row>
      <xdr:rowOff>66040</xdr:rowOff>
    </xdr:to>
    <xdr:sp macro="" textlink="">
      <xdr:nvSpPr>
        <xdr:cNvPr id="2256" name="テキスト ボックス 208"/>
        <xdr:cNvSpPr txBox="1"/>
      </xdr:nvSpPr>
      <xdr:spPr>
        <a:xfrm>
          <a:off x="3606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88</xdr:row>
      <xdr:rowOff>149860</xdr:rowOff>
    </xdr:from>
    <xdr:to>
      <xdr:col>5</xdr:col>
      <xdr:colOff>41275</xdr:colOff>
      <xdr:row>90</xdr:row>
      <xdr:rowOff>66040</xdr:rowOff>
    </xdr:to>
    <xdr:sp macro="" textlink="">
      <xdr:nvSpPr>
        <xdr:cNvPr id="2257" name="テキスト ボックス 209"/>
        <xdr:cNvSpPr txBox="1"/>
      </xdr:nvSpPr>
      <xdr:spPr>
        <a:xfrm>
          <a:off x="2717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88</xdr:row>
      <xdr:rowOff>149860</xdr:rowOff>
    </xdr:from>
    <xdr:to>
      <xdr:col>3</xdr:col>
      <xdr:colOff>523875</xdr:colOff>
      <xdr:row>90</xdr:row>
      <xdr:rowOff>66040</xdr:rowOff>
    </xdr:to>
    <xdr:sp macro="" textlink="">
      <xdr:nvSpPr>
        <xdr:cNvPr id="2258" name="テキスト ボックス 210"/>
        <xdr:cNvSpPr txBox="1"/>
      </xdr:nvSpPr>
      <xdr:spPr>
        <a:xfrm>
          <a:off x="1828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88</xdr:row>
      <xdr:rowOff>149860</xdr:rowOff>
    </xdr:from>
    <xdr:to>
      <xdr:col>2</xdr:col>
      <xdr:colOff>320675</xdr:colOff>
      <xdr:row>90</xdr:row>
      <xdr:rowOff>66040</xdr:rowOff>
    </xdr:to>
    <xdr:sp macro="" textlink="">
      <xdr:nvSpPr>
        <xdr:cNvPr id="2259" name="テキスト ボックス 211"/>
        <xdr:cNvSpPr txBox="1"/>
      </xdr:nvSpPr>
      <xdr:spPr>
        <a:xfrm>
          <a:off x="939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79</xdr:row>
      <xdr:rowOff>154940</xdr:rowOff>
    </xdr:from>
    <xdr:to>
      <xdr:col>6</xdr:col>
      <xdr:colOff>561975</xdr:colOff>
      <xdr:row>80</xdr:row>
      <xdr:rowOff>84455</xdr:rowOff>
    </xdr:to>
    <xdr:sp macro="" textlink="">
      <xdr:nvSpPr>
        <xdr:cNvPr id="2260" name="円/楕円 212"/>
        <xdr:cNvSpPr/>
      </xdr:nvSpPr>
      <xdr:spPr>
        <a:xfrm>
          <a:off x="4584700" y="1369949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600075</xdr:colOff>
      <xdr:row>79</xdr:row>
      <xdr:rowOff>6350</xdr:rowOff>
    </xdr:from>
    <xdr:to>
      <xdr:col>7</xdr:col>
      <xdr:colOff>319405</xdr:colOff>
      <xdr:row>80</xdr:row>
      <xdr:rowOff>93345</xdr:rowOff>
    </xdr:to>
    <xdr:sp macro="" textlink="">
      <xdr:nvSpPr>
        <xdr:cNvPr id="2261" name="【公営住宅】&#10;有形固定資産減価償却率該当値テキスト"/>
        <xdr:cNvSpPr txBox="1"/>
      </xdr:nvSpPr>
      <xdr:spPr>
        <a:xfrm>
          <a:off x="4724400" y="1355090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85.2</a:t>
          </a:r>
        </a:p>
      </xdr:txBody>
    </xdr:sp>
    <xdr:clientData/>
  </xdr:twoCellAnchor>
  <xdr:twoCellAnchor>
    <xdr:from>
      <xdr:col>9</xdr:col>
      <xdr:colOff>422275</xdr:colOff>
      <xdr:row>68</xdr:row>
      <xdr:rowOff>152400</xdr:rowOff>
    </xdr:from>
    <xdr:to>
      <xdr:col>16</xdr:col>
      <xdr:colOff>307975</xdr:colOff>
      <xdr:row>72</xdr:row>
      <xdr:rowOff>101600</xdr:rowOff>
    </xdr:to>
    <xdr:sp macro="" textlink="">
      <xdr:nvSpPr>
        <xdr:cNvPr id="2262" name="正方形/長方形 214"/>
        <xdr:cNvSpPr/>
      </xdr:nvSpPr>
      <xdr:spPr>
        <a:xfrm>
          <a:off x="6604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【公営住宅】</a:t>
          </a:r>
        </a:p>
        <a:p>
          <a:pPr algn="ctr"/>
          <a:r>
            <a:rPr sz="1600" b="1" i="0" u="none" strike="noStrike" baseline="0">
              <a:solidFill>
                <a:srgbClr val="000000"/>
              </a:solidFill>
              <a:latin typeface="ＭＳ Ｐゴシック"/>
              <a:ea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2263" name="正方形/長方形 215"/>
        <xdr:cNvSpPr/>
      </xdr:nvSpPr>
      <xdr:spPr>
        <a:xfrm>
          <a:off x="6731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2264" name="正方形/長方形 216"/>
        <xdr:cNvSpPr/>
      </xdr:nvSpPr>
      <xdr:spPr>
        <a:xfrm>
          <a:off x="6731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10/15</a:t>
          </a: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2265" name="正方形/長方形 217"/>
        <xdr:cNvSpPr/>
      </xdr:nvSpPr>
      <xdr:spPr>
        <a:xfrm>
          <a:off x="7747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2266" name="正方形/長方形 218"/>
        <xdr:cNvSpPr/>
      </xdr:nvSpPr>
      <xdr:spPr>
        <a:xfrm>
          <a:off x="7747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0.803</a:t>
          </a: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2267" name="正方形/長方形 219"/>
        <xdr:cNvSpPr/>
      </xdr:nvSpPr>
      <xdr:spPr>
        <a:xfrm>
          <a:off x="8890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2268" name="正方形/長方形 220"/>
        <xdr:cNvSpPr/>
      </xdr:nvSpPr>
      <xdr:spPr>
        <a:xfrm>
          <a:off x="8890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1.127</a:t>
          </a:r>
        </a:p>
      </xdr:txBody>
    </xdr:sp>
    <xdr:clientData/>
  </xdr:twoCellAnchor>
  <xdr:twoCellAnchor>
    <xdr:from>
      <xdr:col>9</xdr:col>
      <xdr:colOff>422275</xdr:colOff>
      <xdr:row>75</xdr:row>
      <xdr:rowOff>95250</xdr:rowOff>
    </xdr:from>
    <xdr:to>
      <xdr:col>16</xdr:col>
      <xdr:colOff>307975</xdr:colOff>
      <xdr:row>88</xdr:row>
      <xdr:rowOff>152400</xdr:rowOff>
    </xdr:to>
    <xdr:sp macro="" textlink="">
      <xdr:nvSpPr>
        <xdr:cNvPr id="2269" name="正方形/長方形 221"/>
        <xdr:cNvSpPr/>
      </xdr:nvSpPr>
      <xdr:spPr>
        <a:xfrm>
          <a:off x="6604000" y="1295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74</xdr:row>
      <xdr:rowOff>76200</xdr:rowOff>
    </xdr:from>
    <xdr:to>
      <xdr:col>10</xdr:col>
      <xdr:colOff>47625</xdr:colOff>
      <xdr:row>75</xdr:row>
      <xdr:rowOff>129540</xdr:rowOff>
    </xdr:to>
    <xdr:sp macro="" textlink="">
      <xdr:nvSpPr>
        <xdr:cNvPr id="2270" name="テキスト ボックス 222"/>
        <xdr:cNvSpPr txBox="1"/>
      </xdr:nvSpPr>
      <xdr:spPr>
        <a:xfrm>
          <a:off x="6565900" y="1276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9</xdr:col>
      <xdr:colOff>422275</xdr:colOff>
      <xdr:row>88</xdr:row>
      <xdr:rowOff>152400</xdr:rowOff>
    </xdr:from>
    <xdr:to>
      <xdr:col>16</xdr:col>
      <xdr:colOff>307975</xdr:colOff>
      <xdr:row>88</xdr:row>
      <xdr:rowOff>152400</xdr:rowOff>
    </xdr:to>
    <xdr:cxnSp macro="">
      <xdr:nvCxnSpPr>
        <xdr:cNvPr id="2271" name="直線コネクタ 223"/>
        <xdr:cNvCxnSpPr/>
      </xdr:nvCxnSpPr>
      <xdr:spPr>
        <a:xfrm>
          <a:off x="6604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86</xdr:row>
      <xdr:rowOff>114300</xdr:rowOff>
    </xdr:from>
    <xdr:to>
      <xdr:col>16</xdr:col>
      <xdr:colOff>307975</xdr:colOff>
      <xdr:row>86</xdr:row>
      <xdr:rowOff>114300</xdr:rowOff>
    </xdr:to>
    <xdr:cxnSp macro="">
      <xdr:nvCxnSpPr>
        <xdr:cNvPr id="2272" name="直線コネクタ 224"/>
        <xdr:cNvCxnSpPr/>
      </xdr:nvCxnSpPr>
      <xdr:spPr>
        <a:xfrm>
          <a:off x="6604000" y="1485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85</xdr:row>
      <xdr:rowOff>143510</xdr:rowOff>
    </xdr:from>
    <xdr:to>
      <xdr:col>9</xdr:col>
      <xdr:colOff>422275</xdr:colOff>
      <xdr:row>87</xdr:row>
      <xdr:rowOff>59055</xdr:rowOff>
    </xdr:to>
    <xdr:sp macro="" textlink="">
      <xdr:nvSpPr>
        <xdr:cNvPr id="2273" name="テキスト ボックス 225"/>
        <xdr:cNvSpPr txBox="1"/>
      </xdr:nvSpPr>
      <xdr:spPr>
        <a:xfrm>
          <a:off x="6136640" y="147167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0.000</a:t>
          </a:r>
        </a:p>
      </xdr:txBody>
    </xdr:sp>
    <xdr:clientData/>
  </xdr:twoCellAnchor>
  <xdr:twoCellAnchor>
    <xdr:from>
      <xdr:col>9</xdr:col>
      <xdr:colOff>422275</xdr:colOff>
      <xdr:row>84</xdr:row>
      <xdr:rowOff>76200</xdr:rowOff>
    </xdr:from>
    <xdr:to>
      <xdr:col>16</xdr:col>
      <xdr:colOff>307975</xdr:colOff>
      <xdr:row>84</xdr:row>
      <xdr:rowOff>76200</xdr:rowOff>
    </xdr:to>
    <xdr:cxnSp macro="">
      <xdr:nvCxnSpPr>
        <xdr:cNvPr id="2274" name="直線コネクタ 226"/>
        <xdr:cNvCxnSpPr/>
      </xdr:nvCxnSpPr>
      <xdr:spPr>
        <a:xfrm>
          <a:off x="6604000" y="1447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83</xdr:row>
      <xdr:rowOff>105410</xdr:rowOff>
    </xdr:from>
    <xdr:to>
      <xdr:col>9</xdr:col>
      <xdr:colOff>422275</xdr:colOff>
      <xdr:row>85</xdr:row>
      <xdr:rowOff>21590</xdr:rowOff>
    </xdr:to>
    <xdr:sp macro="" textlink="">
      <xdr:nvSpPr>
        <xdr:cNvPr id="2275" name="テキスト ボックス 227"/>
        <xdr:cNvSpPr txBox="1"/>
      </xdr:nvSpPr>
      <xdr:spPr>
        <a:xfrm>
          <a:off x="6136640" y="14335760"/>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5.000</a:t>
          </a:r>
        </a:p>
      </xdr:txBody>
    </xdr:sp>
    <xdr:clientData/>
  </xdr:twoCellAnchor>
  <xdr:twoCellAnchor>
    <xdr:from>
      <xdr:col>9</xdr:col>
      <xdr:colOff>422275</xdr:colOff>
      <xdr:row>82</xdr:row>
      <xdr:rowOff>38100</xdr:rowOff>
    </xdr:from>
    <xdr:to>
      <xdr:col>16</xdr:col>
      <xdr:colOff>307975</xdr:colOff>
      <xdr:row>82</xdr:row>
      <xdr:rowOff>38100</xdr:rowOff>
    </xdr:to>
    <xdr:cxnSp macro="">
      <xdr:nvCxnSpPr>
        <xdr:cNvPr id="2276" name="直線コネクタ 228"/>
        <xdr:cNvCxnSpPr/>
      </xdr:nvCxnSpPr>
      <xdr:spPr>
        <a:xfrm>
          <a:off x="6604000" y="1409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81</xdr:row>
      <xdr:rowOff>67310</xdr:rowOff>
    </xdr:from>
    <xdr:to>
      <xdr:col>9</xdr:col>
      <xdr:colOff>421640</xdr:colOff>
      <xdr:row>82</xdr:row>
      <xdr:rowOff>154940</xdr:rowOff>
    </xdr:to>
    <xdr:sp macro="" textlink="">
      <xdr:nvSpPr>
        <xdr:cNvPr id="2277" name="テキスト ボックス 229"/>
        <xdr:cNvSpPr txBox="1"/>
      </xdr:nvSpPr>
      <xdr:spPr>
        <a:xfrm>
          <a:off x="6072505" y="139547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a:t>
          </a:r>
        </a:p>
      </xdr:txBody>
    </xdr:sp>
    <xdr:clientData/>
  </xdr:twoCellAnchor>
  <xdr:twoCellAnchor>
    <xdr:from>
      <xdr:col>9</xdr:col>
      <xdr:colOff>422275</xdr:colOff>
      <xdr:row>80</xdr:row>
      <xdr:rowOff>0</xdr:rowOff>
    </xdr:from>
    <xdr:to>
      <xdr:col>16</xdr:col>
      <xdr:colOff>307975</xdr:colOff>
      <xdr:row>80</xdr:row>
      <xdr:rowOff>0</xdr:rowOff>
    </xdr:to>
    <xdr:cxnSp macro="">
      <xdr:nvCxnSpPr>
        <xdr:cNvPr id="2278" name="直線コネクタ 230"/>
        <xdr:cNvCxnSpPr/>
      </xdr:nvCxnSpPr>
      <xdr:spPr>
        <a:xfrm>
          <a:off x="6604000" y="1371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79</xdr:row>
      <xdr:rowOff>29210</xdr:rowOff>
    </xdr:from>
    <xdr:to>
      <xdr:col>9</xdr:col>
      <xdr:colOff>421640</xdr:colOff>
      <xdr:row>80</xdr:row>
      <xdr:rowOff>116205</xdr:rowOff>
    </xdr:to>
    <xdr:sp macro="" textlink="">
      <xdr:nvSpPr>
        <xdr:cNvPr id="2279" name="テキスト ボックス 231"/>
        <xdr:cNvSpPr txBox="1"/>
      </xdr:nvSpPr>
      <xdr:spPr>
        <a:xfrm>
          <a:off x="6072505" y="135737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a:t>
          </a:r>
        </a:p>
      </xdr:txBody>
    </xdr:sp>
    <xdr:clientData/>
  </xdr:twoCellAnchor>
  <xdr:twoCellAnchor>
    <xdr:from>
      <xdr:col>9</xdr:col>
      <xdr:colOff>422275</xdr:colOff>
      <xdr:row>77</xdr:row>
      <xdr:rowOff>133350</xdr:rowOff>
    </xdr:from>
    <xdr:to>
      <xdr:col>16</xdr:col>
      <xdr:colOff>307975</xdr:colOff>
      <xdr:row>77</xdr:row>
      <xdr:rowOff>133350</xdr:rowOff>
    </xdr:to>
    <xdr:cxnSp macro="">
      <xdr:nvCxnSpPr>
        <xdr:cNvPr id="2280" name="直線コネクタ 232"/>
        <xdr:cNvCxnSpPr/>
      </xdr:nvCxnSpPr>
      <xdr:spPr>
        <a:xfrm>
          <a:off x="6604000" y="1333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76</xdr:row>
      <xdr:rowOff>162560</xdr:rowOff>
    </xdr:from>
    <xdr:to>
      <xdr:col>9</xdr:col>
      <xdr:colOff>421640</xdr:colOff>
      <xdr:row>78</xdr:row>
      <xdr:rowOff>78740</xdr:rowOff>
    </xdr:to>
    <xdr:sp macro="" textlink="">
      <xdr:nvSpPr>
        <xdr:cNvPr id="2281" name="テキスト ボックス 233"/>
        <xdr:cNvSpPr txBox="1"/>
      </xdr:nvSpPr>
      <xdr:spPr>
        <a:xfrm>
          <a:off x="6072505" y="131927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a:t>
          </a:r>
        </a:p>
      </xdr:txBody>
    </xdr:sp>
    <xdr:clientData/>
  </xdr:twoCellAnchor>
  <xdr:twoCellAnchor>
    <xdr:from>
      <xdr:col>9</xdr:col>
      <xdr:colOff>422275</xdr:colOff>
      <xdr:row>75</xdr:row>
      <xdr:rowOff>95250</xdr:rowOff>
    </xdr:from>
    <xdr:to>
      <xdr:col>16</xdr:col>
      <xdr:colOff>307975</xdr:colOff>
      <xdr:row>75</xdr:row>
      <xdr:rowOff>95250</xdr:rowOff>
    </xdr:to>
    <xdr:cxnSp macro="">
      <xdr:nvCxnSpPr>
        <xdr:cNvPr id="2282" name="直線コネクタ 234"/>
        <xdr:cNvCxnSpPr/>
      </xdr:nvCxnSpPr>
      <xdr:spPr>
        <a:xfrm>
          <a:off x="6604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576580</xdr:colOff>
      <xdr:row>74</xdr:row>
      <xdr:rowOff>124460</xdr:rowOff>
    </xdr:from>
    <xdr:to>
      <xdr:col>9</xdr:col>
      <xdr:colOff>421640</xdr:colOff>
      <xdr:row>76</xdr:row>
      <xdr:rowOff>40640</xdr:rowOff>
    </xdr:to>
    <xdr:sp macro="" textlink="">
      <xdr:nvSpPr>
        <xdr:cNvPr id="2283" name="テキスト ボックス 235"/>
        <xdr:cNvSpPr txBox="1"/>
      </xdr:nvSpPr>
      <xdr:spPr>
        <a:xfrm>
          <a:off x="6072505" y="128117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25.000</a:t>
          </a:r>
        </a:p>
      </xdr:txBody>
    </xdr:sp>
    <xdr:clientData/>
  </xdr:twoCellAnchor>
  <xdr:twoCellAnchor>
    <xdr:from>
      <xdr:col>9</xdr:col>
      <xdr:colOff>422275</xdr:colOff>
      <xdr:row>75</xdr:row>
      <xdr:rowOff>95250</xdr:rowOff>
    </xdr:from>
    <xdr:to>
      <xdr:col>16</xdr:col>
      <xdr:colOff>307975</xdr:colOff>
      <xdr:row>88</xdr:row>
      <xdr:rowOff>152400</xdr:rowOff>
    </xdr:to>
    <xdr:sp macro="" textlink="">
      <xdr:nvSpPr>
        <xdr:cNvPr id="2284" name="【公営住宅】&#10;一人当たり面積グラフ枠"/>
        <xdr:cNvSpPr/>
      </xdr:nvSpPr>
      <xdr:spPr>
        <a:xfrm>
          <a:off x="6604000" y="1295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180340</xdr:colOff>
      <xdr:row>78</xdr:row>
      <xdr:rowOff>7620</xdr:rowOff>
    </xdr:from>
    <xdr:to>
      <xdr:col>15</xdr:col>
      <xdr:colOff>180340</xdr:colOff>
      <xdr:row>86</xdr:row>
      <xdr:rowOff>83820</xdr:rowOff>
    </xdr:to>
    <xdr:cxnSp macro="">
      <xdr:nvCxnSpPr>
        <xdr:cNvPr id="2285" name="直線コネクタ 237"/>
        <xdr:cNvCxnSpPr/>
      </xdr:nvCxnSpPr>
      <xdr:spPr>
        <a:xfrm flipV="1">
          <a:off x="10476865" y="13380720"/>
          <a:ext cx="0" cy="14478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86</xdr:row>
      <xdr:rowOff>87630</xdr:rowOff>
    </xdr:from>
    <xdr:to>
      <xdr:col>16</xdr:col>
      <xdr:colOff>53975</xdr:colOff>
      <xdr:row>88</xdr:row>
      <xdr:rowOff>3175</xdr:rowOff>
    </xdr:to>
    <xdr:sp macro="" textlink="">
      <xdr:nvSpPr>
        <xdr:cNvPr id="2286" name="【公営住宅】&#10;一人当たり面積最小値テキスト"/>
        <xdr:cNvSpPr txBox="1"/>
      </xdr:nvSpPr>
      <xdr:spPr>
        <a:xfrm>
          <a:off x="10566400" y="1483233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0.397</a:t>
          </a:r>
        </a:p>
      </xdr:txBody>
    </xdr:sp>
    <xdr:clientData/>
  </xdr:twoCellAnchor>
  <xdr:twoCellAnchor>
    <xdr:from>
      <xdr:col>15</xdr:col>
      <xdr:colOff>92075</xdr:colOff>
      <xdr:row>86</xdr:row>
      <xdr:rowOff>83820</xdr:rowOff>
    </xdr:from>
    <xdr:to>
      <xdr:col>15</xdr:col>
      <xdr:colOff>269875</xdr:colOff>
      <xdr:row>86</xdr:row>
      <xdr:rowOff>83820</xdr:rowOff>
    </xdr:to>
    <xdr:cxnSp macro="">
      <xdr:nvCxnSpPr>
        <xdr:cNvPr id="2287" name="直線コネクタ 239"/>
        <xdr:cNvCxnSpPr/>
      </xdr:nvCxnSpPr>
      <xdr:spPr>
        <a:xfrm>
          <a:off x="10388600" y="148285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76</xdr:row>
      <xdr:rowOff>125730</xdr:rowOff>
    </xdr:from>
    <xdr:to>
      <xdr:col>16</xdr:col>
      <xdr:colOff>118745</xdr:colOff>
      <xdr:row>78</xdr:row>
      <xdr:rowOff>41910</xdr:rowOff>
    </xdr:to>
    <xdr:sp macro="" textlink="">
      <xdr:nvSpPr>
        <xdr:cNvPr id="2288" name="【公営住宅】&#10;一人当たり面積最大値テキスト"/>
        <xdr:cNvSpPr txBox="1"/>
      </xdr:nvSpPr>
      <xdr:spPr>
        <a:xfrm>
          <a:off x="10566400" y="131559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19.397</a:t>
          </a:r>
        </a:p>
      </xdr:txBody>
    </xdr:sp>
    <xdr:clientData/>
  </xdr:twoCellAnchor>
  <xdr:twoCellAnchor>
    <xdr:from>
      <xdr:col>15</xdr:col>
      <xdr:colOff>92075</xdr:colOff>
      <xdr:row>78</xdr:row>
      <xdr:rowOff>7620</xdr:rowOff>
    </xdr:from>
    <xdr:to>
      <xdr:col>15</xdr:col>
      <xdr:colOff>269875</xdr:colOff>
      <xdr:row>78</xdr:row>
      <xdr:rowOff>7620</xdr:rowOff>
    </xdr:to>
    <xdr:cxnSp macro="">
      <xdr:nvCxnSpPr>
        <xdr:cNvPr id="2289" name="直線コネクタ 241"/>
        <xdr:cNvCxnSpPr/>
      </xdr:nvCxnSpPr>
      <xdr:spPr>
        <a:xfrm>
          <a:off x="10388600" y="133807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83</xdr:row>
      <xdr:rowOff>148590</xdr:rowOff>
    </xdr:from>
    <xdr:to>
      <xdr:col>16</xdr:col>
      <xdr:colOff>53975</xdr:colOff>
      <xdr:row>85</xdr:row>
      <xdr:rowOff>64770</xdr:rowOff>
    </xdr:to>
    <xdr:sp macro="" textlink="">
      <xdr:nvSpPr>
        <xdr:cNvPr id="2290" name="【公営住宅】&#10;一人当たり面積平均値テキスト"/>
        <xdr:cNvSpPr txBox="1"/>
      </xdr:nvSpPr>
      <xdr:spPr>
        <a:xfrm>
          <a:off x="10566400" y="1437894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3.680</a:t>
          </a:r>
        </a:p>
      </xdr:txBody>
    </xdr:sp>
    <xdr:clientData/>
  </xdr:twoCellAnchor>
  <xdr:twoCellAnchor>
    <xdr:from>
      <xdr:col>15</xdr:col>
      <xdr:colOff>130175</xdr:colOff>
      <xdr:row>84</xdr:row>
      <xdr:rowOff>125730</xdr:rowOff>
    </xdr:from>
    <xdr:to>
      <xdr:col>15</xdr:col>
      <xdr:colOff>231775</xdr:colOff>
      <xdr:row>85</xdr:row>
      <xdr:rowOff>55880</xdr:rowOff>
    </xdr:to>
    <xdr:sp macro="" textlink="">
      <xdr:nvSpPr>
        <xdr:cNvPr id="2291" name="フローチャート : 判断 243"/>
        <xdr:cNvSpPr/>
      </xdr:nvSpPr>
      <xdr:spPr>
        <a:xfrm>
          <a:off x="10426700" y="14527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14</xdr:col>
      <xdr:colOff>676275</xdr:colOff>
      <xdr:row>88</xdr:row>
      <xdr:rowOff>149860</xdr:rowOff>
    </xdr:from>
    <xdr:to>
      <xdr:col>16</xdr:col>
      <xdr:colOff>66675</xdr:colOff>
      <xdr:row>90</xdr:row>
      <xdr:rowOff>66040</xdr:rowOff>
    </xdr:to>
    <xdr:sp macro="" textlink="">
      <xdr:nvSpPr>
        <xdr:cNvPr id="2292" name="テキスト ボックス 244"/>
        <xdr:cNvSpPr txBox="1"/>
      </xdr:nvSpPr>
      <xdr:spPr>
        <a:xfrm>
          <a:off x="10287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88</xdr:row>
      <xdr:rowOff>149860</xdr:rowOff>
    </xdr:from>
    <xdr:to>
      <xdr:col>14</xdr:col>
      <xdr:colOff>599440</xdr:colOff>
      <xdr:row>90</xdr:row>
      <xdr:rowOff>66040</xdr:rowOff>
    </xdr:to>
    <xdr:sp macro="" textlink="">
      <xdr:nvSpPr>
        <xdr:cNvPr id="2293" name="テキスト ボックス 245"/>
        <xdr:cNvSpPr txBox="1"/>
      </xdr:nvSpPr>
      <xdr:spPr>
        <a:xfrm>
          <a:off x="9448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88</xdr:row>
      <xdr:rowOff>149860</xdr:rowOff>
    </xdr:from>
    <xdr:to>
      <xdr:col>13</xdr:col>
      <xdr:colOff>396240</xdr:colOff>
      <xdr:row>90</xdr:row>
      <xdr:rowOff>66040</xdr:rowOff>
    </xdr:to>
    <xdr:sp macro="" textlink="">
      <xdr:nvSpPr>
        <xdr:cNvPr id="2294" name="テキスト ボックス 246"/>
        <xdr:cNvSpPr txBox="1"/>
      </xdr:nvSpPr>
      <xdr:spPr>
        <a:xfrm>
          <a:off x="8559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88</xdr:row>
      <xdr:rowOff>149860</xdr:rowOff>
    </xdr:from>
    <xdr:to>
      <xdr:col>12</xdr:col>
      <xdr:colOff>193040</xdr:colOff>
      <xdr:row>90</xdr:row>
      <xdr:rowOff>66040</xdr:rowOff>
    </xdr:to>
    <xdr:sp macro="" textlink="">
      <xdr:nvSpPr>
        <xdr:cNvPr id="2295" name="テキスト ボックス 247"/>
        <xdr:cNvSpPr txBox="1"/>
      </xdr:nvSpPr>
      <xdr:spPr>
        <a:xfrm>
          <a:off x="7670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88</xdr:row>
      <xdr:rowOff>149860</xdr:rowOff>
    </xdr:from>
    <xdr:to>
      <xdr:col>10</xdr:col>
      <xdr:colOff>675640</xdr:colOff>
      <xdr:row>90</xdr:row>
      <xdr:rowOff>66040</xdr:rowOff>
    </xdr:to>
    <xdr:sp macro="" textlink="">
      <xdr:nvSpPr>
        <xdr:cNvPr id="2296" name="テキスト ボックス 248"/>
        <xdr:cNvSpPr txBox="1"/>
      </xdr:nvSpPr>
      <xdr:spPr>
        <a:xfrm>
          <a:off x="6781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85</xdr:row>
      <xdr:rowOff>127000</xdr:rowOff>
    </xdr:from>
    <xdr:to>
      <xdr:col>15</xdr:col>
      <xdr:colOff>231775</xdr:colOff>
      <xdr:row>86</xdr:row>
      <xdr:rowOff>57150</xdr:rowOff>
    </xdr:to>
    <xdr:sp macro="" textlink="">
      <xdr:nvSpPr>
        <xdr:cNvPr id="2297" name="円/楕円 249"/>
        <xdr:cNvSpPr/>
      </xdr:nvSpPr>
      <xdr:spPr>
        <a:xfrm>
          <a:off x="10426700" y="14700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269875</xdr:colOff>
      <xdr:row>85</xdr:row>
      <xdr:rowOff>41910</xdr:rowOff>
    </xdr:from>
    <xdr:to>
      <xdr:col>16</xdr:col>
      <xdr:colOff>53975</xdr:colOff>
      <xdr:row>86</xdr:row>
      <xdr:rowOff>128905</xdr:rowOff>
    </xdr:to>
    <xdr:sp macro="" textlink="">
      <xdr:nvSpPr>
        <xdr:cNvPr id="2298" name="【公営住宅】&#10;一人当たり面積該当値テキスト"/>
        <xdr:cNvSpPr txBox="1"/>
      </xdr:nvSpPr>
      <xdr:spPr>
        <a:xfrm>
          <a:off x="10566400" y="1461516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1.413</a:t>
          </a:r>
        </a:p>
      </xdr:txBody>
    </xdr:sp>
    <xdr:clientData/>
  </xdr:twoCellAnchor>
  <xdr:twoCellAnchor>
    <xdr:from>
      <xdr:col>1</xdr:col>
      <xdr:colOff>66675</xdr:colOff>
      <xdr:row>91</xdr:row>
      <xdr:rowOff>19050</xdr:rowOff>
    </xdr:from>
    <xdr:to>
      <xdr:col>7</xdr:col>
      <xdr:colOff>638175</xdr:colOff>
      <xdr:row>94</xdr:row>
      <xdr:rowOff>139700</xdr:rowOff>
    </xdr:to>
    <xdr:sp macro="" textlink="">
      <xdr:nvSpPr>
        <xdr:cNvPr id="2299" name="正方形/長方形 251"/>
        <xdr:cNvSpPr/>
      </xdr:nvSpPr>
      <xdr:spPr>
        <a:xfrm>
          <a:off x="762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【港湾・漁港】</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2300" name="正方形/長方形 252"/>
        <xdr:cNvSpPr/>
      </xdr:nvSpPr>
      <xdr:spPr>
        <a:xfrm>
          <a:off x="889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2301" name="正方形/長方形 253"/>
        <xdr:cNvSpPr/>
      </xdr:nvSpPr>
      <xdr:spPr>
        <a:xfrm>
          <a:off x="889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a:t>
          </a: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2302" name="正方形/長方形 254"/>
        <xdr:cNvSpPr/>
      </xdr:nvSpPr>
      <xdr:spPr>
        <a:xfrm>
          <a:off x="1905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2303" name="正方形/長方形 255"/>
        <xdr:cNvSpPr/>
      </xdr:nvSpPr>
      <xdr:spPr>
        <a:xfrm>
          <a:off x="1905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62.8</a:t>
          </a: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2304" name="正方形/長方形 256"/>
        <xdr:cNvSpPr/>
      </xdr:nvSpPr>
      <xdr:spPr>
        <a:xfrm>
          <a:off x="3048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2305" name="正方形/長方形 257"/>
        <xdr:cNvSpPr/>
      </xdr:nvSpPr>
      <xdr:spPr>
        <a:xfrm>
          <a:off x="3048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53.2</a:t>
          </a:r>
        </a:p>
      </xdr:txBody>
    </xdr:sp>
    <xdr:clientData/>
  </xdr:twoCellAnchor>
  <xdr:twoCellAnchor>
    <xdr:from>
      <xdr:col>1</xdr:col>
      <xdr:colOff>66675</xdr:colOff>
      <xdr:row>97</xdr:row>
      <xdr:rowOff>133350</xdr:rowOff>
    </xdr:from>
    <xdr:to>
      <xdr:col>7</xdr:col>
      <xdr:colOff>638175</xdr:colOff>
      <xdr:row>111</xdr:row>
      <xdr:rowOff>19050</xdr:rowOff>
    </xdr:to>
    <xdr:sp macro="" textlink="">
      <xdr:nvSpPr>
        <xdr:cNvPr id="2306" name="正方形/長方形 258"/>
        <xdr:cNvSpPr/>
      </xdr:nvSpPr>
      <xdr:spPr>
        <a:xfrm>
          <a:off x="762000" y="16764000"/>
          <a:ext cx="46863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該当数値なし</a:t>
          </a:r>
        </a:p>
      </xdr:txBody>
    </xdr:sp>
    <xdr:clientData/>
  </xdr:twoCellAnchor>
  <xdr:twoCellAnchor>
    <xdr:from>
      <xdr:col>9</xdr:col>
      <xdr:colOff>422275</xdr:colOff>
      <xdr:row>91</xdr:row>
      <xdr:rowOff>19050</xdr:rowOff>
    </xdr:from>
    <xdr:to>
      <xdr:col>16</xdr:col>
      <xdr:colOff>307975</xdr:colOff>
      <xdr:row>94</xdr:row>
      <xdr:rowOff>139700</xdr:rowOff>
    </xdr:to>
    <xdr:sp macro="" textlink="">
      <xdr:nvSpPr>
        <xdr:cNvPr id="2307" name="正方形/長方形 259"/>
        <xdr:cNvSpPr/>
      </xdr:nvSpPr>
      <xdr:spPr>
        <a:xfrm>
          <a:off x="6604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【港湾・漁港】</a:t>
          </a:r>
        </a:p>
        <a:p>
          <a:pPr algn="ctr"/>
          <a:r>
            <a:rPr sz="1600" b="1" i="0" u="none" strike="noStrike" baseline="0">
              <a:solidFill>
                <a:srgbClr val="000000"/>
              </a:solidFill>
              <a:latin typeface="ＭＳ Ｐゴシック"/>
              <a:ea typeface="ＭＳ Ｐゴシック"/>
            </a:rPr>
            <a:t>一人当たり有形固定資産（償却資産）額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2308" name="正方形/長方形 260"/>
        <xdr:cNvSpPr/>
      </xdr:nvSpPr>
      <xdr:spPr>
        <a:xfrm>
          <a:off x="6731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2309" name="正方形/長方形 261"/>
        <xdr:cNvSpPr/>
      </xdr:nvSpPr>
      <xdr:spPr>
        <a:xfrm>
          <a:off x="6731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a:t>
          </a: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2310" name="正方形/長方形 262"/>
        <xdr:cNvSpPr/>
      </xdr:nvSpPr>
      <xdr:spPr>
        <a:xfrm>
          <a:off x="7747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2311" name="正方形/長方形 263"/>
        <xdr:cNvSpPr/>
      </xdr:nvSpPr>
      <xdr:spPr>
        <a:xfrm>
          <a:off x="7747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85,088</a:t>
          </a: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2312" name="正方形/長方形 264"/>
        <xdr:cNvSpPr/>
      </xdr:nvSpPr>
      <xdr:spPr>
        <a:xfrm>
          <a:off x="8890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2313" name="正方形/長方形 265"/>
        <xdr:cNvSpPr/>
      </xdr:nvSpPr>
      <xdr:spPr>
        <a:xfrm>
          <a:off x="8890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1,054,063</a:t>
          </a:r>
        </a:p>
      </xdr:txBody>
    </xdr:sp>
    <xdr:clientData/>
  </xdr:twoCellAnchor>
  <xdr:twoCellAnchor>
    <xdr:from>
      <xdr:col>9</xdr:col>
      <xdr:colOff>422275</xdr:colOff>
      <xdr:row>97</xdr:row>
      <xdr:rowOff>133350</xdr:rowOff>
    </xdr:from>
    <xdr:to>
      <xdr:col>16</xdr:col>
      <xdr:colOff>307975</xdr:colOff>
      <xdr:row>111</xdr:row>
      <xdr:rowOff>19050</xdr:rowOff>
    </xdr:to>
    <xdr:sp macro="" textlink="">
      <xdr:nvSpPr>
        <xdr:cNvPr id="2314" name="正方形/長方形 266"/>
        <xdr:cNvSpPr/>
      </xdr:nvSpPr>
      <xdr:spPr>
        <a:xfrm>
          <a:off x="6604000" y="16764000"/>
          <a:ext cx="46863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該当数値なし</a:t>
          </a:r>
        </a:p>
      </xdr:txBody>
    </xdr:sp>
    <xdr:clientData/>
  </xdr:twoCellAnchor>
  <xdr:twoCellAnchor>
    <xdr:from>
      <xdr:col>18</xdr:col>
      <xdr:colOff>73025</xdr:colOff>
      <xdr:row>24</xdr:row>
      <xdr:rowOff>76200</xdr:rowOff>
    </xdr:from>
    <xdr:to>
      <xdr:col>24</xdr:col>
      <xdr:colOff>644525</xdr:colOff>
      <xdr:row>28</xdr:row>
      <xdr:rowOff>25400</xdr:rowOff>
    </xdr:to>
    <xdr:sp macro="" textlink="">
      <xdr:nvSpPr>
        <xdr:cNvPr id="2315" name="正方形/長方形 267"/>
        <xdr:cNvSpPr/>
      </xdr:nvSpPr>
      <xdr:spPr>
        <a:xfrm>
          <a:off x="12446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【認定こども園・幼稚園・保育所】</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2316" name="正方形/長方形 268"/>
        <xdr:cNvSpPr/>
      </xdr:nvSpPr>
      <xdr:spPr>
        <a:xfrm>
          <a:off x="12573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2317" name="正方形/長方形 269"/>
        <xdr:cNvSpPr/>
      </xdr:nvSpPr>
      <xdr:spPr>
        <a:xfrm>
          <a:off x="12573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3/11</a:t>
          </a: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2318" name="正方形/長方形 270"/>
        <xdr:cNvSpPr/>
      </xdr:nvSpPr>
      <xdr:spPr>
        <a:xfrm>
          <a:off x="13589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2319" name="正方形/長方形 271"/>
        <xdr:cNvSpPr/>
      </xdr:nvSpPr>
      <xdr:spPr>
        <a:xfrm>
          <a:off x="13589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63.4</a:t>
          </a: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2320" name="正方形/長方形 272"/>
        <xdr:cNvSpPr/>
      </xdr:nvSpPr>
      <xdr:spPr>
        <a:xfrm>
          <a:off x="14732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2321" name="正方形/長方形 273"/>
        <xdr:cNvSpPr/>
      </xdr:nvSpPr>
      <xdr:spPr>
        <a:xfrm>
          <a:off x="14732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34.4</a:t>
          </a:r>
        </a:p>
      </xdr:txBody>
    </xdr:sp>
    <xdr:clientData/>
  </xdr:twoCellAnchor>
  <xdr:twoCellAnchor>
    <xdr:from>
      <xdr:col>18</xdr:col>
      <xdr:colOff>73025</xdr:colOff>
      <xdr:row>31</xdr:row>
      <xdr:rowOff>19050</xdr:rowOff>
    </xdr:from>
    <xdr:to>
      <xdr:col>24</xdr:col>
      <xdr:colOff>644525</xdr:colOff>
      <xdr:row>44</xdr:row>
      <xdr:rowOff>76200</xdr:rowOff>
    </xdr:to>
    <xdr:sp macro="" textlink="">
      <xdr:nvSpPr>
        <xdr:cNvPr id="2322" name="正方形/長方形 274"/>
        <xdr:cNvSpPr/>
      </xdr:nvSpPr>
      <xdr:spPr>
        <a:xfrm>
          <a:off x="12446000" y="533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30</xdr:row>
      <xdr:rowOff>0</xdr:rowOff>
    </xdr:from>
    <xdr:to>
      <xdr:col>18</xdr:col>
      <xdr:colOff>332740</xdr:colOff>
      <xdr:row>31</xdr:row>
      <xdr:rowOff>53975</xdr:rowOff>
    </xdr:to>
    <xdr:sp macro="" textlink="">
      <xdr:nvSpPr>
        <xdr:cNvPr id="2323" name="テキスト ボックス 275"/>
        <xdr:cNvSpPr txBox="1"/>
      </xdr:nvSpPr>
      <xdr:spPr>
        <a:xfrm>
          <a:off x="12407900" y="51435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73025</xdr:colOff>
      <xdr:row>44</xdr:row>
      <xdr:rowOff>76200</xdr:rowOff>
    </xdr:from>
    <xdr:to>
      <xdr:col>24</xdr:col>
      <xdr:colOff>644525</xdr:colOff>
      <xdr:row>44</xdr:row>
      <xdr:rowOff>76200</xdr:rowOff>
    </xdr:to>
    <xdr:cxnSp macro="">
      <xdr:nvCxnSpPr>
        <xdr:cNvPr id="2324" name="直線コネクタ 276"/>
        <xdr:cNvCxnSpPr/>
      </xdr:nvCxnSpPr>
      <xdr:spPr>
        <a:xfrm>
          <a:off x="12446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42</xdr:row>
      <xdr:rowOff>92710</xdr:rowOff>
    </xdr:from>
    <xdr:to>
      <xdr:col>24</xdr:col>
      <xdr:colOff>644525</xdr:colOff>
      <xdr:row>42</xdr:row>
      <xdr:rowOff>92710</xdr:rowOff>
    </xdr:to>
    <xdr:cxnSp macro="">
      <xdr:nvCxnSpPr>
        <xdr:cNvPr id="2325" name="直線コネクタ 277"/>
        <xdr:cNvCxnSpPr/>
      </xdr:nvCxnSpPr>
      <xdr:spPr>
        <a:xfrm>
          <a:off x="12446000" y="729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429260</xdr:colOff>
      <xdr:row>41</xdr:row>
      <xdr:rowOff>121920</xdr:rowOff>
    </xdr:from>
    <xdr:to>
      <xdr:col>18</xdr:col>
      <xdr:colOff>73025</xdr:colOff>
      <xdr:row>43</xdr:row>
      <xdr:rowOff>37465</xdr:rowOff>
    </xdr:to>
    <xdr:sp macro="" textlink="">
      <xdr:nvSpPr>
        <xdr:cNvPr id="2326" name="テキスト ボックス 278"/>
        <xdr:cNvSpPr txBox="1"/>
      </xdr:nvSpPr>
      <xdr:spPr>
        <a:xfrm>
          <a:off x="12106910" y="7151370"/>
          <a:ext cx="3390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73025</xdr:colOff>
      <xdr:row>40</xdr:row>
      <xdr:rowOff>109220</xdr:rowOff>
    </xdr:from>
    <xdr:to>
      <xdr:col>24</xdr:col>
      <xdr:colOff>644525</xdr:colOff>
      <xdr:row>40</xdr:row>
      <xdr:rowOff>109220</xdr:rowOff>
    </xdr:to>
    <xdr:cxnSp macro="">
      <xdr:nvCxnSpPr>
        <xdr:cNvPr id="2327" name="直線コネクタ 279"/>
        <xdr:cNvCxnSpPr/>
      </xdr:nvCxnSpPr>
      <xdr:spPr>
        <a:xfrm>
          <a:off x="12446000" y="696722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39</xdr:row>
      <xdr:rowOff>137795</xdr:rowOff>
    </xdr:from>
    <xdr:to>
      <xdr:col>18</xdr:col>
      <xdr:colOff>72390</xdr:colOff>
      <xdr:row>41</xdr:row>
      <xdr:rowOff>53975</xdr:rowOff>
    </xdr:to>
    <xdr:sp macro="" textlink="">
      <xdr:nvSpPr>
        <xdr:cNvPr id="2328" name="テキスト ボックス 280"/>
        <xdr:cNvSpPr txBox="1"/>
      </xdr:nvSpPr>
      <xdr:spPr>
        <a:xfrm>
          <a:off x="12042775" y="6824345"/>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73025</xdr:colOff>
      <xdr:row>38</xdr:row>
      <xdr:rowOff>125095</xdr:rowOff>
    </xdr:from>
    <xdr:to>
      <xdr:col>24</xdr:col>
      <xdr:colOff>644525</xdr:colOff>
      <xdr:row>38</xdr:row>
      <xdr:rowOff>125095</xdr:rowOff>
    </xdr:to>
    <xdr:cxnSp macro="">
      <xdr:nvCxnSpPr>
        <xdr:cNvPr id="2329" name="直線コネクタ 281"/>
        <xdr:cNvCxnSpPr/>
      </xdr:nvCxnSpPr>
      <xdr:spPr>
        <a:xfrm>
          <a:off x="12446000" y="664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37</xdr:row>
      <xdr:rowOff>154940</xdr:rowOff>
    </xdr:from>
    <xdr:to>
      <xdr:col>18</xdr:col>
      <xdr:colOff>72390</xdr:colOff>
      <xdr:row>39</xdr:row>
      <xdr:rowOff>70485</xdr:rowOff>
    </xdr:to>
    <xdr:sp macro="" textlink="">
      <xdr:nvSpPr>
        <xdr:cNvPr id="2330" name="テキスト ボックス 282"/>
        <xdr:cNvSpPr txBox="1"/>
      </xdr:nvSpPr>
      <xdr:spPr>
        <a:xfrm>
          <a:off x="12042775" y="649859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18</xdr:col>
      <xdr:colOff>73025</xdr:colOff>
      <xdr:row>36</xdr:row>
      <xdr:rowOff>141605</xdr:rowOff>
    </xdr:from>
    <xdr:to>
      <xdr:col>24</xdr:col>
      <xdr:colOff>644525</xdr:colOff>
      <xdr:row>36</xdr:row>
      <xdr:rowOff>141605</xdr:rowOff>
    </xdr:to>
    <xdr:cxnSp macro="">
      <xdr:nvCxnSpPr>
        <xdr:cNvPr id="2331" name="直線コネクタ 283"/>
        <xdr:cNvCxnSpPr/>
      </xdr:nvCxnSpPr>
      <xdr:spPr>
        <a:xfrm>
          <a:off x="12446000" y="631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35</xdr:row>
      <xdr:rowOff>170815</xdr:rowOff>
    </xdr:from>
    <xdr:to>
      <xdr:col>18</xdr:col>
      <xdr:colOff>72390</xdr:colOff>
      <xdr:row>37</xdr:row>
      <xdr:rowOff>86360</xdr:rowOff>
    </xdr:to>
    <xdr:sp macro="" textlink="">
      <xdr:nvSpPr>
        <xdr:cNvPr id="2332" name="テキスト ボックス 284"/>
        <xdr:cNvSpPr txBox="1"/>
      </xdr:nvSpPr>
      <xdr:spPr>
        <a:xfrm>
          <a:off x="12042775" y="6171565"/>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18</xdr:col>
      <xdr:colOff>73025</xdr:colOff>
      <xdr:row>34</xdr:row>
      <xdr:rowOff>158115</xdr:rowOff>
    </xdr:from>
    <xdr:to>
      <xdr:col>24</xdr:col>
      <xdr:colOff>644525</xdr:colOff>
      <xdr:row>34</xdr:row>
      <xdr:rowOff>158115</xdr:rowOff>
    </xdr:to>
    <xdr:cxnSp macro="">
      <xdr:nvCxnSpPr>
        <xdr:cNvPr id="2333" name="直線コネクタ 285"/>
        <xdr:cNvCxnSpPr/>
      </xdr:nvCxnSpPr>
      <xdr:spPr>
        <a:xfrm>
          <a:off x="12446000" y="598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34</xdr:row>
      <xdr:rowOff>15875</xdr:rowOff>
    </xdr:from>
    <xdr:to>
      <xdr:col>18</xdr:col>
      <xdr:colOff>72390</xdr:colOff>
      <xdr:row>35</xdr:row>
      <xdr:rowOff>103505</xdr:rowOff>
    </xdr:to>
    <xdr:sp macro="" textlink="">
      <xdr:nvSpPr>
        <xdr:cNvPr id="2334" name="テキスト ボックス 286"/>
        <xdr:cNvSpPr txBox="1"/>
      </xdr:nvSpPr>
      <xdr:spPr>
        <a:xfrm>
          <a:off x="12042775" y="5845175"/>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18</xdr:col>
      <xdr:colOff>73025</xdr:colOff>
      <xdr:row>33</xdr:row>
      <xdr:rowOff>2540</xdr:rowOff>
    </xdr:from>
    <xdr:to>
      <xdr:col>24</xdr:col>
      <xdr:colOff>644525</xdr:colOff>
      <xdr:row>33</xdr:row>
      <xdr:rowOff>2540</xdr:rowOff>
    </xdr:to>
    <xdr:cxnSp macro="">
      <xdr:nvCxnSpPr>
        <xdr:cNvPr id="2335" name="直線コネクタ 287"/>
        <xdr:cNvCxnSpPr/>
      </xdr:nvCxnSpPr>
      <xdr:spPr>
        <a:xfrm>
          <a:off x="12446000" y="566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32</xdr:row>
      <xdr:rowOff>31750</xdr:rowOff>
    </xdr:from>
    <xdr:to>
      <xdr:col>18</xdr:col>
      <xdr:colOff>73025</xdr:colOff>
      <xdr:row>33</xdr:row>
      <xdr:rowOff>118745</xdr:rowOff>
    </xdr:to>
    <xdr:sp macro="" textlink="">
      <xdr:nvSpPr>
        <xdr:cNvPr id="2336" name="テキスト ボックス 288"/>
        <xdr:cNvSpPr txBox="1"/>
      </xdr:nvSpPr>
      <xdr:spPr>
        <a:xfrm>
          <a:off x="11978640" y="551815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73025</xdr:colOff>
      <xdr:row>31</xdr:row>
      <xdr:rowOff>19050</xdr:rowOff>
    </xdr:from>
    <xdr:to>
      <xdr:col>24</xdr:col>
      <xdr:colOff>644525</xdr:colOff>
      <xdr:row>31</xdr:row>
      <xdr:rowOff>19050</xdr:rowOff>
    </xdr:to>
    <xdr:cxnSp macro="">
      <xdr:nvCxnSpPr>
        <xdr:cNvPr id="2337" name="直線コネクタ 289"/>
        <xdr:cNvCxnSpPr/>
      </xdr:nvCxnSpPr>
      <xdr:spPr>
        <a:xfrm>
          <a:off x="12446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30</xdr:row>
      <xdr:rowOff>48260</xdr:rowOff>
    </xdr:from>
    <xdr:to>
      <xdr:col>18</xdr:col>
      <xdr:colOff>73025</xdr:colOff>
      <xdr:row>31</xdr:row>
      <xdr:rowOff>135890</xdr:rowOff>
    </xdr:to>
    <xdr:sp macro="" textlink="">
      <xdr:nvSpPr>
        <xdr:cNvPr id="2338" name="テキスト ボックス 290"/>
        <xdr:cNvSpPr txBox="1"/>
      </xdr:nvSpPr>
      <xdr:spPr>
        <a:xfrm>
          <a:off x="11978640" y="5191760"/>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a:t>
          </a:r>
        </a:p>
      </xdr:txBody>
    </xdr:sp>
    <xdr:clientData/>
  </xdr:twoCellAnchor>
  <xdr:twoCellAnchor>
    <xdr:from>
      <xdr:col>18</xdr:col>
      <xdr:colOff>73025</xdr:colOff>
      <xdr:row>31</xdr:row>
      <xdr:rowOff>19050</xdr:rowOff>
    </xdr:from>
    <xdr:to>
      <xdr:col>24</xdr:col>
      <xdr:colOff>644525</xdr:colOff>
      <xdr:row>44</xdr:row>
      <xdr:rowOff>76200</xdr:rowOff>
    </xdr:to>
    <xdr:sp macro="" textlink="">
      <xdr:nvSpPr>
        <xdr:cNvPr id="2339" name="【認定こども園・幼稚園・保育所】&#10;有形固定資産減価償却率グラフ枠"/>
        <xdr:cNvSpPr/>
      </xdr:nvSpPr>
      <xdr:spPr>
        <a:xfrm>
          <a:off x="12446000" y="533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516890</xdr:colOff>
      <xdr:row>33</xdr:row>
      <xdr:rowOff>92710</xdr:rowOff>
    </xdr:from>
    <xdr:to>
      <xdr:col>23</xdr:col>
      <xdr:colOff>516890</xdr:colOff>
      <xdr:row>42</xdr:row>
      <xdr:rowOff>78105</xdr:rowOff>
    </xdr:to>
    <xdr:cxnSp macro="">
      <xdr:nvCxnSpPr>
        <xdr:cNvPr id="2340" name="直線コネクタ 292"/>
        <xdr:cNvCxnSpPr/>
      </xdr:nvCxnSpPr>
      <xdr:spPr>
        <a:xfrm flipV="1">
          <a:off x="16318865" y="5750560"/>
          <a:ext cx="0" cy="15284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42</xdr:row>
      <xdr:rowOff>81915</xdr:rowOff>
    </xdr:from>
    <xdr:to>
      <xdr:col>24</xdr:col>
      <xdr:colOff>260985</xdr:colOff>
      <xdr:row>43</xdr:row>
      <xdr:rowOff>169545</xdr:rowOff>
    </xdr:to>
    <xdr:sp macro="" textlink="">
      <xdr:nvSpPr>
        <xdr:cNvPr id="2341" name="【認定こども園・幼稚園・保育所】&#10;有形固定資産減価償却率最小値テキスト"/>
        <xdr:cNvSpPr txBox="1"/>
      </xdr:nvSpPr>
      <xdr:spPr>
        <a:xfrm>
          <a:off x="16408400" y="7282815"/>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0.9</a:t>
          </a:r>
        </a:p>
      </xdr:txBody>
    </xdr:sp>
    <xdr:clientData/>
  </xdr:twoCellAnchor>
  <xdr:twoCellAnchor>
    <xdr:from>
      <xdr:col>23</xdr:col>
      <xdr:colOff>428625</xdr:colOff>
      <xdr:row>42</xdr:row>
      <xdr:rowOff>78105</xdr:rowOff>
    </xdr:from>
    <xdr:to>
      <xdr:col>23</xdr:col>
      <xdr:colOff>606425</xdr:colOff>
      <xdr:row>42</xdr:row>
      <xdr:rowOff>78105</xdr:rowOff>
    </xdr:to>
    <xdr:cxnSp macro="">
      <xdr:nvCxnSpPr>
        <xdr:cNvPr id="2342" name="直線コネクタ 294"/>
        <xdr:cNvCxnSpPr/>
      </xdr:nvCxnSpPr>
      <xdr:spPr>
        <a:xfrm>
          <a:off x="16230600" y="72790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32</xdr:row>
      <xdr:rowOff>39370</xdr:rowOff>
    </xdr:from>
    <xdr:to>
      <xdr:col>24</xdr:col>
      <xdr:colOff>325755</xdr:colOff>
      <xdr:row>33</xdr:row>
      <xdr:rowOff>127000</xdr:rowOff>
    </xdr:to>
    <xdr:sp macro="" textlink="">
      <xdr:nvSpPr>
        <xdr:cNvPr id="2343" name="【認定こども園・幼稚園・保育所】&#10;有形固定資産減価償却率最大値テキスト"/>
        <xdr:cNvSpPr txBox="1"/>
      </xdr:nvSpPr>
      <xdr:spPr>
        <a:xfrm>
          <a:off x="16408400" y="552577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94.5</a:t>
          </a:r>
        </a:p>
      </xdr:txBody>
    </xdr:sp>
    <xdr:clientData/>
  </xdr:twoCellAnchor>
  <xdr:twoCellAnchor>
    <xdr:from>
      <xdr:col>23</xdr:col>
      <xdr:colOff>428625</xdr:colOff>
      <xdr:row>33</xdr:row>
      <xdr:rowOff>92710</xdr:rowOff>
    </xdr:from>
    <xdr:to>
      <xdr:col>23</xdr:col>
      <xdr:colOff>606425</xdr:colOff>
      <xdr:row>33</xdr:row>
      <xdr:rowOff>92710</xdr:rowOff>
    </xdr:to>
    <xdr:cxnSp macro="">
      <xdr:nvCxnSpPr>
        <xdr:cNvPr id="2344" name="直線コネクタ 296"/>
        <xdr:cNvCxnSpPr/>
      </xdr:nvCxnSpPr>
      <xdr:spPr>
        <a:xfrm>
          <a:off x="16230600" y="57505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38</xdr:row>
      <xdr:rowOff>41275</xdr:rowOff>
    </xdr:from>
    <xdr:to>
      <xdr:col>24</xdr:col>
      <xdr:colOff>325755</xdr:colOff>
      <xdr:row>39</xdr:row>
      <xdr:rowOff>128270</xdr:rowOff>
    </xdr:to>
    <xdr:sp macro="" textlink="">
      <xdr:nvSpPr>
        <xdr:cNvPr id="2345" name="【認定こども園・幼稚園・保育所】&#10;有形固定資産減価償却率平均値テキスト"/>
        <xdr:cNvSpPr txBox="1"/>
      </xdr:nvSpPr>
      <xdr:spPr>
        <a:xfrm>
          <a:off x="16408400" y="6556375"/>
          <a:ext cx="40513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40.7</a:t>
          </a:r>
        </a:p>
      </xdr:txBody>
    </xdr:sp>
    <xdr:clientData/>
  </xdr:twoCellAnchor>
  <xdr:twoCellAnchor>
    <xdr:from>
      <xdr:col>23</xdr:col>
      <xdr:colOff>466725</xdr:colOff>
      <xdr:row>38</xdr:row>
      <xdr:rowOff>63500</xdr:rowOff>
    </xdr:from>
    <xdr:to>
      <xdr:col>23</xdr:col>
      <xdr:colOff>568325</xdr:colOff>
      <xdr:row>38</xdr:row>
      <xdr:rowOff>164465</xdr:rowOff>
    </xdr:to>
    <xdr:sp macro="" textlink="">
      <xdr:nvSpPr>
        <xdr:cNvPr id="2346" name="フローチャート : 判断 298"/>
        <xdr:cNvSpPr/>
      </xdr:nvSpPr>
      <xdr:spPr>
        <a:xfrm>
          <a:off x="16268700" y="657860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327025</xdr:colOff>
      <xdr:row>44</xdr:row>
      <xdr:rowOff>73660</xdr:rowOff>
    </xdr:from>
    <xdr:to>
      <xdr:col>24</xdr:col>
      <xdr:colOff>402590</xdr:colOff>
      <xdr:row>45</xdr:row>
      <xdr:rowOff>161290</xdr:rowOff>
    </xdr:to>
    <xdr:sp macro="" textlink="">
      <xdr:nvSpPr>
        <xdr:cNvPr id="2347" name="テキスト ボックス 299"/>
        <xdr:cNvSpPr txBox="1"/>
      </xdr:nvSpPr>
      <xdr:spPr>
        <a:xfrm>
          <a:off x="161290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44</xdr:row>
      <xdr:rowOff>73660</xdr:rowOff>
    </xdr:from>
    <xdr:to>
      <xdr:col>23</xdr:col>
      <xdr:colOff>250190</xdr:colOff>
      <xdr:row>45</xdr:row>
      <xdr:rowOff>161290</xdr:rowOff>
    </xdr:to>
    <xdr:sp macro="" textlink="">
      <xdr:nvSpPr>
        <xdr:cNvPr id="2348" name="テキスト ボックス 300"/>
        <xdr:cNvSpPr txBox="1"/>
      </xdr:nvSpPr>
      <xdr:spPr>
        <a:xfrm>
          <a:off x="15290165"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44</xdr:row>
      <xdr:rowOff>73660</xdr:rowOff>
    </xdr:from>
    <xdr:to>
      <xdr:col>22</xdr:col>
      <xdr:colOff>46990</xdr:colOff>
      <xdr:row>45</xdr:row>
      <xdr:rowOff>161290</xdr:rowOff>
    </xdr:to>
    <xdr:sp macro="" textlink="">
      <xdr:nvSpPr>
        <xdr:cNvPr id="2349" name="テキスト ボックス 301"/>
        <xdr:cNvSpPr txBox="1"/>
      </xdr:nvSpPr>
      <xdr:spPr>
        <a:xfrm>
          <a:off x="14401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44</xdr:row>
      <xdr:rowOff>73660</xdr:rowOff>
    </xdr:from>
    <xdr:to>
      <xdr:col>20</xdr:col>
      <xdr:colOff>529590</xdr:colOff>
      <xdr:row>45</xdr:row>
      <xdr:rowOff>161290</xdr:rowOff>
    </xdr:to>
    <xdr:sp macro="" textlink="">
      <xdr:nvSpPr>
        <xdr:cNvPr id="2350" name="テキスト ボックス 302"/>
        <xdr:cNvSpPr txBox="1"/>
      </xdr:nvSpPr>
      <xdr:spPr>
        <a:xfrm>
          <a:off x="13512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44</xdr:row>
      <xdr:rowOff>73660</xdr:rowOff>
    </xdr:from>
    <xdr:to>
      <xdr:col>19</xdr:col>
      <xdr:colOff>326390</xdr:colOff>
      <xdr:row>45</xdr:row>
      <xdr:rowOff>161290</xdr:rowOff>
    </xdr:to>
    <xdr:sp macro="" textlink="">
      <xdr:nvSpPr>
        <xdr:cNvPr id="2351" name="テキスト ボックス 303"/>
        <xdr:cNvSpPr txBox="1"/>
      </xdr:nvSpPr>
      <xdr:spPr>
        <a:xfrm>
          <a:off x="12623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34</xdr:row>
      <xdr:rowOff>143510</xdr:rowOff>
    </xdr:from>
    <xdr:to>
      <xdr:col>23</xdr:col>
      <xdr:colOff>568325</xdr:colOff>
      <xdr:row>35</xdr:row>
      <xdr:rowOff>73025</xdr:rowOff>
    </xdr:to>
    <xdr:sp macro="" textlink="">
      <xdr:nvSpPr>
        <xdr:cNvPr id="2352" name="円/楕円 304"/>
        <xdr:cNvSpPr/>
      </xdr:nvSpPr>
      <xdr:spPr>
        <a:xfrm>
          <a:off x="16268700" y="597281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606425</xdr:colOff>
      <xdr:row>33</xdr:row>
      <xdr:rowOff>166370</xdr:rowOff>
    </xdr:from>
    <xdr:to>
      <xdr:col>24</xdr:col>
      <xdr:colOff>325755</xdr:colOff>
      <xdr:row>35</xdr:row>
      <xdr:rowOff>81915</xdr:rowOff>
    </xdr:to>
    <xdr:sp macro="" textlink="">
      <xdr:nvSpPr>
        <xdr:cNvPr id="2353" name="【認定こども園・幼稚園・保育所】&#10;有形固定資産減価償却率該当値テキスト"/>
        <xdr:cNvSpPr txBox="1"/>
      </xdr:nvSpPr>
      <xdr:spPr>
        <a:xfrm>
          <a:off x="16408400" y="582422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77.8</a:t>
          </a:r>
        </a:p>
      </xdr:txBody>
    </xdr:sp>
    <xdr:clientData/>
  </xdr:twoCellAnchor>
  <xdr:twoCellAnchor>
    <xdr:from>
      <xdr:col>26</xdr:col>
      <xdr:colOff>428625</xdr:colOff>
      <xdr:row>24</xdr:row>
      <xdr:rowOff>76200</xdr:rowOff>
    </xdr:from>
    <xdr:to>
      <xdr:col>33</xdr:col>
      <xdr:colOff>314325</xdr:colOff>
      <xdr:row>28</xdr:row>
      <xdr:rowOff>25400</xdr:rowOff>
    </xdr:to>
    <xdr:sp macro="" textlink="">
      <xdr:nvSpPr>
        <xdr:cNvPr id="2354" name="正方形/長方形 306"/>
        <xdr:cNvSpPr/>
      </xdr:nvSpPr>
      <xdr:spPr>
        <a:xfrm>
          <a:off x="18288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【認定こども園・幼稚園・保育所】</a:t>
          </a:r>
        </a:p>
        <a:p>
          <a:pPr algn="ctr"/>
          <a:r>
            <a:rPr sz="1600" b="1" i="0" u="none" strike="noStrike" baseline="0">
              <a:solidFill>
                <a:srgbClr val="000000"/>
              </a:solidFill>
              <a:latin typeface="ＭＳ Ｐゴシック"/>
              <a:ea typeface="ＭＳ Ｐゴシック"/>
            </a:rPr>
            <a:t>一人当たり面積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2355" name="正方形/長方形 307"/>
        <xdr:cNvSpPr/>
      </xdr:nvSpPr>
      <xdr:spPr>
        <a:xfrm>
          <a:off x="18415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2356" name="正方形/長方形 308"/>
        <xdr:cNvSpPr/>
      </xdr:nvSpPr>
      <xdr:spPr>
        <a:xfrm>
          <a:off x="18415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5/11</a:t>
          </a: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2357" name="正方形/長方形 309"/>
        <xdr:cNvSpPr/>
      </xdr:nvSpPr>
      <xdr:spPr>
        <a:xfrm>
          <a:off x="19431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2358" name="正方形/長方形 310"/>
        <xdr:cNvSpPr/>
      </xdr:nvSpPr>
      <xdr:spPr>
        <a:xfrm>
          <a:off x="19431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0.078</a:t>
          </a: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2359" name="正方形/長方形 311"/>
        <xdr:cNvSpPr/>
      </xdr:nvSpPr>
      <xdr:spPr>
        <a:xfrm>
          <a:off x="20574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2360" name="正方形/長方形 312"/>
        <xdr:cNvSpPr/>
      </xdr:nvSpPr>
      <xdr:spPr>
        <a:xfrm>
          <a:off x="20574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0.347</a:t>
          </a:r>
        </a:p>
      </xdr:txBody>
    </xdr:sp>
    <xdr:clientData/>
  </xdr:twoCellAnchor>
  <xdr:twoCellAnchor>
    <xdr:from>
      <xdr:col>26</xdr:col>
      <xdr:colOff>428625</xdr:colOff>
      <xdr:row>31</xdr:row>
      <xdr:rowOff>19050</xdr:rowOff>
    </xdr:from>
    <xdr:to>
      <xdr:col>33</xdr:col>
      <xdr:colOff>314325</xdr:colOff>
      <xdr:row>44</xdr:row>
      <xdr:rowOff>76200</xdr:rowOff>
    </xdr:to>
    <xdr:sp macro="" textlink="">
      <xdr:nvSpPr>
        <xdr:cNvPr id="2361" name="正方形/長方形 313"/>
        <xdr:cNvSpPr/>
      </xdr:nvSpPr>
      <xdr:spPr>
        <a:xfrm>
          <a:off x="18288000" y="533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30</xdr:row>
      <xdr:rowOff>0</xdr:rowOff>
    </xdr:from>
    <xdr:to>
      <xdr:col>27</xdr:col>
      <xdr:colOff>54610</xdr:colOff>
      <xdr:row>31</xdr:row>
      <xdr:rowOff>53975</xdr:rowOff>
    </xdr:to>
    <xdr:sp macro="" textlink="">
      <xdr:nvSpPr>
        <xdr:cNvPr id="2362" name="テキスト ボックス 314"/>
        <xdr:cNvSpPr txBox="1"/>
      </xdr:nvSpPr>
      <xdr:spPr>
        <a:xfrm>
          <a:off x="18249900" y="5143500"/>
          <a:ext cx="34988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26</xdr:col>
      <xdr:colOff>428625</xdr:colOff>
      <xdr:row>44</xdr:row>
      <xdr:rowOff>76200</xdr:rowOff>
    </xdr:from>
    <xdr:to>
      <xdr:col>33</xdr:col>
      <xdr:colOff>314325</xdr:colOff>
      <xdr:row>44</xdr:row>
      <xdr:rowOff>76200</xdr:rowOff>
    </xdr:to>
    <xdr:cxnSp macro="">
      <xdr:nvCxnSpPr>
        <xdr:cNvPr id="2363" name="直線コネクタ 315"/>
        <xdr:cNvCxnSpPr/>
      </xdr:nvCxnSpPr>
      <xdr:spPr>
        <a:xfrm>
          <a:off x="18288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43</xdr:row>
      <xdr:rowOff>105410</xdr:rowOff>
    </xdr:from>
    <xdr:to>
      <xdr:col>26</xdr:col>
      <xdr:colOff>427990</xdr:colOff>
      <xdr:row>45</xdr:row>
      <xdr:rowOff>21590</xdr:rowOff>
    </xdr:to>
    <xdr:sp macro="" textlink="">
      <xdr:nvSpPr>
        <xdr:cNvPr id="2364" name="テキスト ボックス 316"/>
        <xdr:cNvSpPr txBox="1"/>
      </xdr:nvSpPr>
      <xdr:spPr>
        <a:xfrm>
          <a:off x="17820640" y="7477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0.000</a:t>
          </a:r>
        </a:p>
      </xdr:txBody>
    </xdr:sp>
    <xdr:clientData/>
  </xdr:twoCellAnchor>
  <xdr:twoCellAnchor>
    <xdr:from>
      <xdr:col>26</xdr:col>
      <xdr:colOff>428625</xdr:colOff>
      <xdr:row>42</xdr:row>
      <xdr:rowOff>92710</xdr:rowOff>
    </xdr:from>
    <xdr:to>
      <xdr:col>33</xdr:col>
      <xdr:colOff>314325</xdr:colOff>
      <xdr:row>42</xdr:row>
      <xdr:rowOff>92710</xdr:rowOff>
    </xdr:to>
    <xdr:cxnSp macro="">
      <xdr:nvCxnSpPr>
        <xdr:cNvPr id="2365" name="直線コネクタ 317"/>
        <xdr:cNvCxnSpPr/>
      </xdr:nvCxnSpPr>
      <xdr:spPr>
        <a:xfrm>
          <a:off x="18288000" y="729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41</xdr:row>
      <xdr:rowOff>121920</xdr:rowOff>
    </xdr:from>
    <xdr:to>
      <xdr:col>26</xdr:col>
      <xdr:colOff>427990</xdr:colOff>
      <xdr:row>43</xdr:row>
      <xdr:rowOff>37465</xdr:rowOff>
    </xdr:to>
    <xdr:sp macro="" textlink="">
      <xdr:nvSpPr>
        <xdr:cNvPr id="2366" name="テキスト ボックス 318"/>
        <xdr:cNvSpPr txBox="1"/>
      </xdr:nvSpPr>
      <xdr:spPr>
        <a:xfrm>
          <a:off x="17820640" y="715137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0.300</a:t>
          </a:r>
        </a:p>
      </xdr:txBody>
    </xdr:sp>
    <xdr:clientData/>
  </xdr:twoCellAnchor>
  <xdr:twoCellAnchor>
    <xdr:from>
      <xdr:col>26</xdr:col>
      <xdr:colOff>428625</xdr:colOff>
      <xdr:row>40</xdr:row>
      <xdr:rowOff>109220</xdr:rowOff>
    </xdr:from>
    <xdr:to>
      <xdr:col>33</xdr:col>
      <xdr:colOff>314325</xdr:colOff>
      <xdr:row>40</xdr:row>
      <xdr:rowOff>109220</xdr:rowOff>
    </xdr:to>
    <xdr:cxnSp macro="">
      <xdr:nvCxnSpPr>
        <xdr:cNvPr id="2367" name="直線コネクタ 319"/>
        <xdr:cNvCxnSpPr/>
      </xdr:nvCxnSpPr>
      <xdr:spPr>
        <a:xfrm>
          <a:off x="18288000" y="696722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39</xdr:row>
      <xdr:rowOff>137795</xdr:rowOff>
    </xdr:from>
    <xdr:to>
      <xdr:col>26</xdr:col>
      <xdr:colOff>427990</xdr:colOff>
      <xdr:row>41</xdr:row>
      <xdr:rowOff>53975</xdr:rowOff>
    </xdr:to>
    <xdr:sp macro="" textlink="">
      <xdr:nvSpPr>
        <xdr:cNvPr id="2368" name="テキスト ボックス 320"/>
        <xdr:cNvSpPr txBox="1"/>
      </xdr:nvSpPr>
      <xdr:spPr>
        <a:xfrm>
          <a:off x="17820640" y="682434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0.600</a:t>
          </a:r>
        </a:p>
      </xdr:txBody>
    </xdr:sp>
    <xdr:clientData/>
  </xdr:twoCellAnchor>
  <xdr:twoCellAnchor>
    <xdr:from>
      <xdr:col>26</xdr:col>
      <xdr:colOff>428625</xdr:colOff>
      <xdr:row>38</xdr:row>
      <xdr:rowOff>125095</xdr:rowOff>
    </xdr:from>
    <xdr:to>
      <xdr:col>33</xdr:col>
      <xdr:colOff>314325</xdr:colOff>
      <xdr:row>38</xdr:row>
      <xdr:rowOff>125095</xdr:rowOff>
    </xdr:to>
    <xdr:cxnSp macro="">
      <xdr:nvCxnSpPr>
        <xdr:cNvPr id="2369" name="直線コネクタ 321"/>
        <xdr:cNvCxnSpPr/>
      </xdr:nvCxnSpPr>
      <xdr:spPr>
        <a:xfrm>
          <a:off x="18288000" y="664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37</xdr:row>
      <xdr:rowOff>154940</xdr:rowOff>
    </xdr:from>
    <xdr:to>
      <xdr:col>26</xdr:col>
      <xdr:colOff>427990</xdr:colOff>
      <xdr:row>39</xdr:row>
      <xdr:rowOff>70485</xdr:rowOff>
    </xdr:to>
    <xdr:sp macro="" textlink="">
      <xdr:nvSpPr>
        <xdr:cNvPr id="2370" name="テキスト ボックス 322"/>
        <xdr:cNvSpPr txBox="1"/>
      </xdr:nvSpPr>
      <xdr:spPr>
        <a:xfrm>
          <a:off x="17820640" y="649859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0.900</a:t>
          </a:r>
        </a:p>
      </xdr:txBody>
    </xdr:sp>
    <xdr:clientData/>
  </xdr:twoCellAnchor>
  <xdr:twoCellAnchor>
    <xdr:from>
      <xdr:col>26</xdr:col>
      <xdr:colOff>428625</xdr:colOff>
      <xdr:row>36</xdr:row>
      <xdr:rowOff>141605</xdr:rowOff>
    </xdr:from>
    <xdr:to>
      <xdr:col>33</xdr:col>
      <xdr:colOff>314325</xdr:colOff>
      <xdr:row>36</xdr:row>
      <xdr:rowOff>141605</xdr:rowOff>
    </xdr:to>
    <xdr:cxnSp macro="">
      <xdr:nvCxnSpPr>
        <xdr:cNvPr id="2371" name="直線コネクタ 323"/>
        <xdr:cNvCxnSpPr/>
      </xdr:nvCxnSpPr>
      <xdr:spPr>
        <a:xfrm>
          <a:off x="18288000" y="631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35</xdr:row>
      <xdr:rowOff>170815</xdr:rowOff>
    </xdr:from>
    <xdr:to>
      <xdr:col>26</xdr:col>
      <xdr:colOff>427990</xdr:colOff>
      <xdr:row>37</xdr:row>
      <xdr:rowOff>86360</xdr:rowOff>
    </xdr:to>
    <xdr:sp macro="" textlink="">
      <xdr:nvSpPr>
        <xdr:cNvPr id="2372" name="テキスト ボックス 324"/>
        <xdr:cNvSpPr txBox="1"/>
      </xdr:nvSpPr>
      <xdr:spPr>
        <a:xfrm>
          <a:off x="17820640" y="6171565"/>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a:t>
          </a:r>
        </a:p>
      </xdr:txBody>
    </xdr:sp>
    <xdr:clientData/>
  </xdr:twoCellAnchor>
  <xdr:twoCellAnchor>
    <xdr:from>
      <xdr:col>26</xdr:col>
      <xdr:colOff>428625</xdr:colOff>
      <xdr:row>34</xdr:row>
      <xdr:rowOff>158115</xdr:rowOff>
    </xdr:from>
    <xdr:to>
      <xdr:col>33</xdr:col>
      <xdr:colOff>314325</xdr:colOff>
      <xdr:row>34</xdr:row>
      <xdr:rowOff>158115</xdr:rowOff>
    </xdr:to>
    <xdr:cxnSp macro="">
      <xdr:nvCxnSpPr>
        <xdr:cNvPr id="2373" name="直線コネクタ 325"/>
        <xdr:cNvCxnSpPr/>
      </xdr:nvCxnSpPr>
      <xdr:spPr>
        <a:xfrm>
          <a:off x="18288000" y="598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34</xdr:row>
      <xdr:rowOff>15875</xdr:rowOff>
    </xdr:from>
    <xdr:to>
      <xdr:col>26</xdr:col>
      <xdr:colOff>427990</xdr:colOff>
      <xdr:row>35</xdr:row>
      <xdr:rowOff>103505</xdr:rowOff>
    </xdr:to>
    <xdr:sp macro="" textlink="">
      <xdr:nvSpPr>
        <xdr:cNvPr id="2374" name="テキスト ボックス 326"/>
        <xdr:cNvSpPr txBox="1"/>
      </xdr:nvSpPr>
      <xdr:spPr>
        <a:xfrm>
          <a:off x="17820640" y="584517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a:t>
          </a:r>
        </a:p>
      </xdr:txBody>
    </xdr:sp>
    <xdr:clientData/>
  </xdr:twoCellAnchor>
  <xdr:twoCellAnchor>
    <xdr:from>
      <xdr:col>26</xdr:col>
      <xdr:colOff>428625</xdr:colOff>
      <xdr:row>33</xdr:row>
      <xdr:rowOff>2540</xdr:rowOff>
    </xdr:from>
    <xdr:to>
      <xdr:col>33</xdr:col>
      <xdr:colOff>314325</xdr:colOff>
      <xdr:row>33</xdr:row>
      <xdr:rowOff>2540</xdr:rowOff>
    </xdr:to>
    <xdr:cxnSp macro="">
      <xdr:nvCxnSpPr>
        <xdr:cNvPr id="2375" name="直線コネクタ 327"/>
        <xdr:cNvCxnSpPr/>
      </xdr:nvCxnSpPr>
      <xdr:spPr>
        <a:xfrm>
          <a:off x="18288000" y="566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32</xdr:row>
      <xdr:rowOff>31750</xdr:rowOff>
    </xdr:from>
    <xdr:to>
      <xdr:col>26</xdr:col>
      <xdr:colOff>427990</xdr:colOff>
      <xdr:row>33</xdr:row>
      <xdr:rowOff>118745</xdr:rowOff>
    </xdr:to>
    <xdr:sp macro="" textlink="">
      <xdr:nvSpPr>
        <xdr:cNvPr id="2376" name="テキスト ボックス 328"/>
        <xdr:cNvSpPr txBox="1"/>
      </xdr:nvSpPr>
      <xdr:spPr>
        <a:xfrm>
          <a:off x="17820640" y="551815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1.800</a:t>
          </a:r>
        </a:p>
      </xdr:txBody>
    </xdr:sp>
    <xdr:clientData/>
  </xdr:twoCellAnchor>
  <xdr:twoCellAnchor>
    <xdr:from>
      <xdr:col>26</xdr:col>
      <xdr:colOff>428625</xdr:colOff>
      <xdr:row>31</xdr:row>
      <xdr:rowOff>19050</xdr:rowOff>
    </xdr:from>
    <xdr:to>
      <xdr:col>33</xdr:col>
      <xdr:colOff>314325</xdr:colOff>
      <xdr:row>31</xdr:row>
      <xdr:rowOff>19050</xdr:rowOff>
    </xdr:to>
    <xdr:cxnSp macro="">
      <xdr:nvCxnSpPr>
        <xdr:cNvPr id="2377" name="直線コネクタ 329"/>
        <xdr:cNvCxnSpPr/>
      </xdr:nvCxnSpPr>
      <xdr:spPr>
        <a:xfrm>
          <a:off x="18288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30</xdr:row>
      <xdr:rowOff>48260</xdr:rowOff>
    </xdr:from>
    <xdr:to>
      <xdr:col>26</xdr:col>
      <xdr:colOff>427990</xdr:colOff>
      <xdr:row>31</xdr:row>
      <xdr:rowOff>135890</xdr:rowOff>
    </xdr:to>
    <xdr:sp macro="" textlink="">
      <xdr:nvSpPr>
        <xdr:cNvPr id="2378" name="テキスト ボックス 330"/>
        <xdr:cNvSpPr txBox="1"/>
      </xdr:nvSpPr>
      <xdr:spPr>
        <a:xfrm>
          <a:off x="17820640" y="5191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2.100</a:t>
          </a:r>
        </a:p>
      </xdr:txBody>
    </xdr:sp>
    <xdr:clientData/>
  </xdr:twoCellAnchor>
  <xdr:twoCellAnchor>
    <xdr:from>
      <xdr:col>26</xdr:col>
      <xdr:colOff>428625</xdr:colOff>
      <xdr:row>31</xdr:row>
      <xdr:rowOff>19050</xdr:rowOff>
    </xdr:from>
    <xdr:to>
      <xdr:col>33</xdr:col>
      <xdr:colOff>314325</xdr:colOff>
      <xdr:row>44</xdr:row>
      <xdr:rowOff>76200</xdr:rowOff>
    </xdr:to>
    <xdr:sp macro="" textlink="">
      <xdr:nvSpPr>
        <xdr:cNvPr id="2379" name="【認定こども園・幼稚園・保育所】&#10;一人当たり面積グラフ枠"/>
        <xdr:cNvSpPr/>
      </xdr:nvSpPr>
      <xdr:spPr>
        <a:xfrm>
          <a:off x="18288000" y="533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186055</xdr:colOff>
      <xdr:row>34</xdr:row>
      <xdr:rowOff>19685</xdr:rowOff>
    </xdr:from>
    <xdr:to>
      <xdr:col>32</xdr:col>
      <xdr:colOff>186055</xdr:colOff>
      <xdr:row>43</xdr:row>
      <xdr:rowOff>1905</xdr:rowOff>
    </xdr:to>
    <xdr:cxnSp macro="">
      <xdr:nvCxnSpPr>
        <xdr:cNvPr id="2380" name="直線コネクタ 332"/>
        <xdr:cNvCxnSpPr/>
      </xdr:nvCxnSpPr>
      <xdr:spPr>
        <a:xfrm flipV="1">
          <a:off x="22160230" y="5848985"/>
          <a:ext cx="0" cy="15252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43</xdr:row>
      <xdr:rowOff>6350</xdr:rowOff>
    </xdr:from>
    <xdr:to>
      <xdr:col>33</xdr:col>
      <xdr:colOff>59690</xdr:colOff>
      <xdr:row>44</xdr:row>
      <xdr:rowOff>93345</xdr:rowOff>
    </xdr:to>
    <xdr:sp macro="" textlink="">
      <xdr:nvSpPr>
        <xdr:cNvPr id="2381" name="【認定こども園・幼稚園・保育所】&#10;一人当たり面積最小値テキスト"/>
        <xdr:cNvSpPr txBox="1"/>
      </xdr:nvSpPr>
      <xdr:spPr>
        <a:xfrm>
          <a:off x="22250400" y="737870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0.226</a:t>
          </a:r>
        </a:p>
      </xdr:txBody>
    </xdr:sp>
    <xdr:clientData/>
  </xdr:twoCellAnchor>
  <xdr:twoCellAnchor>
    <xdr:from>
      <xdr:col>32</xdr:col>
      <xdr:colOff>98425</xdr:colOff>
      <xdr:row>43</xdr:row>
      <xdr:rowOff>1905</xdr:rowOff>
    </xdr:from>
    <xdr:to>
      <xdr:col>32</xdr:col>
      <xdr:colOff>276225</xdr:colOff>
      <xdr:row>43</xdr:row>
      <xdr:rowOff>1905</xdr:rowOff>
    </xdr:to>
    <xdr:cxnSp macro="">
      <xdr:nvCxnSpPr>
        <xdr:cNvPr id="2382" name="直線コネクタ 334"/>
        <xdr:cNvCxnSpPr/>
      </xdr:nvCxnSpPr>
      <xdr:spPr>
        <a:xfrm>
          <a:off x="22072600" y="73742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32</xdr:row>
      <xdr:rowOff>137795</xdr:rowOff>
    </xdr:from>
    <xdr:to>
      <xdr:col>33</xdr:col>
      <xdr:colOff>59690</xdr:colOff>
      <xdr:row>34</xdr:row>
      <xdr:rowOff>53975</xdr:rowOff>
    </xdr:to>
    <xdr:sp macro="" textlink="">
      <xdr:nvSpPr>
        <xdr:cNvPr id="2383" name="【認定こども園・幼稚園・保育所】&#10;一人当たり面積最大値テキスト"/>
        <xdr:cNvSpPr txBox="1"/>
      </xdr:nvSpPr>
      <xdr:spPr>
        <a:xfrm>
          <a:off x="22250400" y="562419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1.627</a:t>
          </a:r>
        </a:p>
      </xdr:txBody>
    </xdr:sp>
    <xdr:clientData/>
  </xdr:twoCellAnchor>
  <xdr:twoCellAnchor>
    <xdr:from>
      <xdr:col>32</xdr:col>
      <xdr:colOff>98425</xdr:colOff>
      <xdr:row>34</xdr:row>
      <xdr:rowOff>19685</xdr:rowOff>
    </xdr:from>
    <xdr:to>
      <xdr:col>32</xdr:col>
      <xdr:colOff>276225</xdr:colOff>
      <xdr:row>34</xdr:row>
      <xdr:rowOff>19685</xdr:rowOff>
    </xdr:to>
    <xdr:cxnSp macro="">
      <xdr:nvCxnSpPr>
        <xdr:cNvPr id="2384" name="直線コネクタ 336"/>
        <xdr:cNvCxnSpPr/>
      </xdr:nvCxnSpPr>
      <xdr:spPr>
        <a:xfrm>
          <a:off x="22072600" y="58489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40</xdr:row>
      <xdr:rowOff>44450</xdr:rowOff>
    </xdr:from>
    <xdr:to>
      <xdr:col>33</xdr:col>
      <xdr:colOff>59690</xdr:colOff>
      <xdr:row>41</xdr:row>
      <xdr:rowOff>132080</xdr:rowOff>
    </xdr:to>
    <xdr:sp macro="" textlink="">
      <xdr:nvSpPr>
        <xdr:cNvPr id="2385" name="【認定こども園・幼稚園・保育所】&#10;一人当たり面積平均値テキスト"/>
        <xdr:cNvSpPr txBox="1"/>
      </xdr:nvSpPr>
      <xdr:spPr>
        <a:xfrm>
          <a:off x="22250400" y="6902450"/>
          <a:ext cx="4692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0.476</a:t>
          </a:r>
        </a:p>
      </xdr:txBody>
    </xdr:sp>
    <xdr:clientData/>
  </xdr:twoCellAnchor>
  <xdr:twoCellAnchor>
    <xdr:from>
      <xdr:col>32</xdr:col>
      <xdr:colOff>136525</xdr:colOff>
      <xdr:row>41</xdr:row>
      <xdr:rowOff>21590</xdr:rowOff>
    </xdr:from>
    <xdr:to>
      <xdr:col>32</xdr:col>
      <xdr:colOff>238125</xdr:colOff>
      <xdr:row>41</xdr:row>
      <xdr:rowOff>123190</xdr:rowOff>
    </xdr:to>
    <xdr:sp macro="" textlink="">
      <xdr:nvSpPr>
        <xdr:cNvPr id="2386" name="フローチャート : 判断 338"/>
        <xdr:cNvSpPr/>
      </xdr:nvSpPr>
      <xdr:spPr>
        <a:xfrm>
          <a:off x="22110700" y="7051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31</xdr:col>
      <xdr:colOff>682625</xdr:colOff>
      <xdr:row>44</xdr:row>
      <xdr:rowOff>73660</xdr:rowOff>
    </xdr:from>
    <xdr:to>
      <xdr:col>33</xdr:col>
      <xdr:colOff>72390</xdr:colOff>
      <xdr:row>45</xdr:row>
      <xdr:rowOff>161290</xdr:rowOff>
    </xdr:to>
    <xdr:sp macro="" textlink="">
      <xdr:nvSpPr>
        <xdr:cNvPr id="2387" name="テキスト ボックス 339"/>
        <xdr:cNvSpPr txBox="1"/>
      </xdr:nvSpPr>
      <xdr:spPr>
        <a:xfrm>
          <a:off x="219710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44</xdr:row>
      <xdr:rowOff>73660</xdr:rowOff>
    </xdr:from>
    <xdr:to>
      <xdr:col>31</xdr:col>
      <xdr:colOff>606425</xdr:colOff>
      <xdr:row>45</xdr:row>
      <xdr:rowOff>161290</xdr:rowOff>
    </xdr:to>
    <xdr:sp macro="" textlink="">
      <xdr:nvSpPr>
        <xdr:cNvPr id="2388" name="テキスト ボックス 340"/>
        <xdr:cNvSpPr txBox="1"/>
      </xdr:nvSpPr>
      <xdr:spPr>
        <a:xfrm>
          <a:off x="21132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44</xdr:row>
      <xdr:rowOff>73660</xdr:rowOff>
    </xdr:from>
    <xdr:to>
      <xdr:col>30</xdr:col>
      <xdr:colOff>402590</xdr:colOff>
      <xdr:row>45</xdr:row>
      <xdr:rowOff>161290</xdr:rowOff>
    </xdr:to>
    <xdr:sp macro="" textlink="">
      <xdr:nvSpPr>
        <xdr:cNvPr id="2389" name="テキスト ボックス 341"/>
        <xdr:cNvSpPr txBox="1"/>
      </xdr:nvSpPr>
      <xdr:spPr>
        <a:xfrm>
          <a:off x="20243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44</xdr:row>
      <xdr:rowOff>73660</xdr:rowOff>
    </xdr:from>
    <xdr:to>
      <xdr:col>29</xdr:col>
      <xdr:colOff>200025</xdr:colOff>
      <xdr:row>45</xdr:row>
      <xdr:rowOff>161290</xdr:rowOff>
    </xdr:to>
    <xdr:sp macro="" textlink="">
      <xdr:nvSpPr>
        <xdr:cNvPr id="2390" name="テキスト ボックス 342"/>
        <xdr:cNvSpPr txBox="1"/>
      </xdr:nvSpPr>
      <xdr:spPr>
        <a:xfrm>
          <a:off x="19354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44</xdr:row>
      <xdr:rowOff>73660</xdr:rowOff>
    </xdr:from>
    <xdr:to>
      <xdr:col>27</xdr:col>
      <xdr:colOff>682625</xdr:colOff>
      <xdr:row>45</xdr:row>
      <xdr:rowOff>161290</xdr:rowOff>
    </xdr:to>
    <xdr:sp macro="" textlink="">
      <xdr:nvSpPr>
        <xdr:cNvPr id="2391" name="テキスト ボックス 343"/>
        <xdr:cNvSpPr txBox="1"/>
      </xdr:nvSpPr>
      <xdr:spPr>
        <a:xfrm>
          <a:off x="18465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41</xdr:row>
      <xdr:rowOff>126365</xdr:rowOff>
    </xdr:from>
    <xdr:to>
      <xdr:col>32</xdr:col>
      <xdr:colOff>238125</xdr:colOff>
      <xdr:row>42</xdr:row>
      <xdr:rowOff>56515</xdr:rowOff>
    </xdr:to>
    <xdr:sp macro="" textlink="">
      <xdr:nvSpPr>
        <xdr:cNvPr id="2392" name="円/楕円 344"/>
        <xdr:cNvSpPr/>
      </xdr:nvSpPr>
      <xdr:spPr>
        <a:xfrm>
          <a:off x="22110700" y="7155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276225</xdr:colOff>
      <xdr:row>41</xdr:row>
      <xdr:rowOff>104775</xdr:rowOff>
    </xdr:from>
    <xdr:to>
      <xdr:col>33</xdr:col>
      <xdr:colOff>59690</xdr:colOff>
      <xdr:row>43</xdr:row>
      <xdr:rowOff>20955</xdr:rowOff>
    </xdr:to>
    <xdr:sp macro="" textlink="">
      <xdr:nvSpPr>
        <xdr:cNvPr id="2393" name="【認定こども園・幼稚園・保育所】&#10;一人当たり面積該当値テキスト"/>
        <xdr:cNvSpPr txBox="1"/>
      </xdr:nvSpPr>
      <xdr:spPr>
        <a:xfrm>
          <a:off x="22250400" y="713422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0.380</a:t>
          </a:r>
        </a:p>
      </xdr:txBody>
    </xdr:sp>
    <xdr:clientData/>
  </xdr:twoCellAnchor>
  <xdr:twoCellAnchor>
    <xdr:from>
      <xdr:col>18</xdr:col>
      <xdr:colOff>73025</xdr:colOff>
      <xdr:row>46</xdr:row>
      <xdr:rowOff>114300</xdr:rowOff>
    </xdr:from>
    <xdr:to>
      <xdr:col>24</xdr:col>
      <xdr:colOff>644525</xdr:colOff>
      <xdr:row>50</xdr:row>
      <xdr:rowOff>63500</xdr:rowOff>
    </xdr:to>
    <xdr:sp macro="" textlink="">
      <xdr:nvSpPr>
        <xdr:cNvPr id="2394" name="正方形/長方形 346"/>
        <xdr:cNvSpPr/>
      </xdr:nvSpPr>
      <xdr:spPr>
        <a:xfrm>
          <a:off x="12446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【学校施設】</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2395" name="正方形/長方形 347"/>
        <xdr:cNvSpPr/>
      </xdr:nvSpPr>
      <xdr:spPr>
        <a:xfrm>
          <a:off x="12573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2396" name="正方形/長方形 348"/>
        <xdr:cNvSpPr/>
      </xdr:nvSpPr>
      <xdr:spPr>
        <a:xfrm>
          <a:off x="12573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1/15</a:t>
          </a: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2397" name="正方形/長方形 349"/>
        <xdr:cNvSpPr/>
      </xdr:nvSpPr>
      <xdr:spPr>
        <a:xfrm>
          <a:off x="13589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2398" name="正方形/長方形 350"/>
        <xdr:cNvSpPr/>
      </xdr:nvSpPr>
      <xdr:spPr>
        <a:xfrm>
          <a:off x="13589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62.0</a:t>
          </a: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2399" name="正方形/長方形 351"/>
        <xdr:cNvSpPr/>
      </xdr:nvSpPr>
      <xdr:spPr>
        <a:xfrm>
          <a:off x="14732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2400" name="正方形/長方形 352"/>
        <xdr:cNvSpPr/>
      </xdr:nvSpPr>
      <xdr:spPr>
        <a:xfrm>
          <a:off x="14732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72.7</a:t>
          </a:r>
        </a:p>
      </xdr:txBody>
    </xdr:sp>
    <xdr:clientData/>
  </xdr:twoCellAnchor>
  <xdr:twoCellAnchor>
    <xdr:from>
      <xdr:col>18</xdr:col>
      <xdr:colOff>73025</xdr:colOff>
      <xdr:row>53</xdr:row>
      <xdr:rowOff>57150</xdr:rowOff>
    </xdr:from>
    <xdr:to>
      <xdr:col>24</xdr:col>
      <xdr:colOff>644525</xdr:colOff>
      <xdr:row>66</xdr:row>
      <xdr:rowOff>114300</xdr:rowOff>
    </xdr:to>
    <xdr:sp macro="" textlink="">
      <xdr:nvSpPr>
        <xdr:cNvPr id="2401" name="正方形/長方形 353"/>
        <xdr:cNvSpPr/>
      </xdr:nvSpPr>
      <xdr:spPr>
        <a:xfrm>
          <a:off x="12446000" y="914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52</xdr:row>
      <xdr:rowOff>38100</xdr:rowOff>
    </xdr:from>
    <xdr:to>
      <xdr:col>18</xdr:col>
      <xdr:colOff>332740</xdr:colOff>
      <xdr:row>53</xdr:row>
      <xdr:rowOff>92075</xdr:rowOff>
    </xdr:to>
    <xdr:sp macro="" textlink="">
      <xdr:nvSpPr>
        <xdr:cNvPr id="2402" name="テキスト ボックス 354"/>
        <xdr:cNvSpPr txBox="1"/>
      </xdr:nvSpPr>
      <xdr:spPr>
        <a:xfrm>
          <a:off x="12407900" y="89535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73025</xdr:colOff>
      <xdr:row>66</xdr:row>
      <xdr:rowOff>114300</xdr:rowOff>
    </xdr:from>
    <xdr:to>
      <xdr:col>24</xdr:col>
      <xdr:colOff>644525</xdr:colOff>
      <xdr:row>66</xdr:row>
      <xdr:rowOff>114300</xdr:rowOff>
    </xdr:to>
    <xdr:cxnSp macro="">
      <xdr:nvCxnSpPr>
        <xdr:cNvPr id="2403" name="直線コネクタ 355"/>
        <xdr:cNvCxnSpPr/>
      </xdr:nvCxnSpPr>
      <xdr:spPr>
        <a:xfrm>
          <a:off x="12446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65</xdr:row>
      <xdr:rowOff>143510</xdr:rowOff>
    </xdr:from>
    <xdr:to>
      <xdr:col>18</xdr:col>
      <xdr:colOff>72390</xdr:colOff>
      <xdr:row>67</xdr:row>
      <xdr:rowOff>59055</xdr:rowOff>
    </xdr:to>
    <xdr:sp macro="" textlink="">
      <xdr:nvSpPr>
        <xdr:cNvPr id="2404" name="テキスト ボックス 356"/>
        <xdr:cNvSpPr txBox="1"/>
      </xdr:nvSpPr>
      <xdr:spPr>
        <a:xfrm>
          <a:off x="12042775" y="112877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18</xdr:col>
      <xdr:colOff>73025</xdr:colOff>
      <xdr:row>64</xdr:row>
      <xdr:rowOff>76200</xdr:rowOff>
    </xdr:from>
    <xdr:to>
      <xdr:col>24</xdr:col>
      <xdr:colOff>644525</xdr:colOff>
      <xdr:row>64</xdr:row>
      <xdr:rowOff>76200</xdr:rowOff>
    </xdr:to>
    <xdr:cxnSp macro="">
      <xdr:nvCxnSpPr>
        <xdr:cNvPr id="2405" name="直線コネクタ 357"/>
        <xdr:cNvCxnSpPr/>
      </xdr:nvCxnSpPr>
      <xdr:spPr>
        <a:xfrm>
          <a:off x="12446000" y="1104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63</xdr:row>
      <xdr:rowOff>105410</xdr:rowOff>
    </xdr:from>
    <xdr:to>
      <xdr:col>18</xdr:col>
      <xdr:colOff>72390</xdr:colOff>
      <xdr:row>65</xdr:row>
      <xdr:rowOff>21590</xdr:rowOff>
    </xdr:to>
    <xdr:sp macro="" textlink="">
      <xdr:nvSpPr>
        <xdr:cNvPr id="2406" name="テキスト ボックス 358"/>
        <xdr:cNvSpPr txBox="1"/>
      </xdr:nvSpPr>
      <xdr:spPr>
        <a:xfrm>
          <a:off x="12042775" y="10906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18</xdr:col>
      <xdr:colOff>73025</xdr:colOff>
      <xdr:row>62</xdr:row>
      <xdr:rowOff>38100</xdr:rowOff>
    </xdr:from>
    <xdr:to>
      <xdr:col>24</xdr:col>
      <xdr:colOff>644525</xdr:colOff>
      <xdr:row>62</xdr:row>
      <xdr:rowOff>38100</xdr:rowOff>
    </xdr:to>
    <xdr:cxnSp macro="">
      <xdr:nvCxnSpPr>
        <xdr:cNvPr id="2407" name="直線コネクタ 359"/>
        <xdr:cNvCxnSpPr/>
      </xdr:nvCxnSpPr>
      <xdr:spPr>
        <a:xfrm>
          <a:off x="12446000" y="1066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61</xdr:row>
      <xdr:rowOff>67310</xdr:rowOff>
    </xdr:from>
    <xdr:to>
      <xdr:col>18</xdr:col>
      <xdr:colOff>72390</xdr:colOff>
      <xdr:row>62</xdr:row>
      <xdr:rowOff>154940</xdr:rowOff>
    </xdr:to>
    <xdr:sp macro="" textlink="">
      <xdr:nvSpPr>
        <xdr:cNvPr id="2408" name="テキスト ボックス 360"/>
        <xdr:cNvSpPr txBox="1"/>
      </xdr:nvSpPr>
      <xdr:spPr>
        <a:xfrm>
          <a:off x="12042775" y="10525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a:t>
          </a:r>
        </a:p>
      </xdr:txBody>
    </xdr:sp>
    <xdr:clientData/>
  </xdr:twoCellAnchor>
  <xdr:twoCellAnchor>
    <xdr:from>
      <xdr:col>18</xdr:col>
      <xdr:colOff>73025</xdr:colOff>
      <xdr:row>60</xdr:row>
      <xdr:rowOff>0</xdr:rowOff>
    </xdr:from>
    <xdr:to>
      <xdr:col>24</xdr:col>
      <xdr:colOff>644525</xdr:colOff>
      <xdr:row>60</xdr:row>
      <xdr:rowOff>0</xdr:rowOff>
    </xdr:to>
    <xdr:cxnSp macro="">
      <xdr:nvCxnSpPr>
        <xdr:cNvPr id="2409" name="直線コネクタ 361"/>
        <xdr:cNvCxnSpPr/>
      </xdr:nvCxnSpPr>
      <xdr:spPr>
        <a:xfrm>
          <a:off x="12446000" y="1028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59</xdr:row>
      <xdr:rowOff>29210</xdr:rowOff>
    </xdr:from>
    <xdr:to>
      <xdr:col>18</xdr:col>
      <xdr:colOff>72390</xdr:colOff>
      <xdr:row>60</xdr:row>
      <xdr:rowOff>116205</xdr:rowOff>
    </xdr:to>
    <xdr:sp macro="" textlink="">
      <xdr:nvSpPr>
        <xdr:cNvPr id="2410" name="テキスト ボックス 362"/>
        <xdr:cNvSpPr txBox="1"/>
      </xdr:nvSpPr>
      <xdr:spPr>
        <a:xfrm>
          <a:off x="12042775" y="101447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18</xdr:col>
      <xdr:colOff>73025</xdr:colOff>
      <xdr:row>57</xdr:row>
      <xdr:rowOff>133350</xdr:rowOff>
    </xdr:from>
    <xdr:to>
      <xdr:col>24</xdr:col>
      <xdr:colOff>644525</xdr:colOff>
      <xdr:row>57</xdr:row>
      <xdr:rowOff>133350</xdr:rowOff>
    </xdr:to>
    <xdr:cxnSp macro="">
      <xdr:nvCxnSpPr>
        <xdr:cNvPr id="2411" name="直線コネクタ 363"/>
        <xdr:cNvCxnSpPr/>
      </xdr:nvCxnSpPr>
      <xdr:spPr>
        <a:xfrm>
          <a:off x="12446000" y="990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56</xdr:row>
      <xdr:rowOff>162560</xdr:rowOff>
    </xdr:from>
    <xdr:to>
      <xdr:col>18</xdr:col>
      <xdr:colOff>72390</xdr:colOff>
      <xdr:row>58</xdr:row>
      <xdr:rowOff>78740</xdr:rowOff>
    </xdr:to>
    <xdr:sp macro="" textlink="">
      <xdr:nvSpPr>
        <xdr:cNvPr id="2412" name="テキスト ボックス 364"/>
        <xdr:cNvSpPr txBox="1"/>
      </xdr:nvSpPr>
      <xdr:spPr>
        <a:xfrm>
          <a:off x="12042775" y="9763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70.0</a:t>
          </a:r>
        </a:p>
      </xdr:txBody>
    </xdr:sp>
    <xdr:clientData/>
  </xdr:twoCellAnchor>
  <xdr:twoCellAnchor>
    <xdr:from>
      <xdr:col>18</xdr:col>
      <xdr:colOff>73025</xdr:colOff>
      <xdr:row>55</xdr:row>
      <xdr:rowOff>95250</xdr:rowOff>
    </xdr:from>
    <xdr:to>
      <xdr:col>24</xdr:col>
      <xdr:colOff>644525</xdr:colOff>
      <xdr:row>55</xdr:row>
      <xdr:rowOff>95250</xdr:rowOff>
    </xdr:to>
    <xdr:cxnSp macro="">
      <xdr:nvCxnSpPr>
        <xdr:cNvPr id="2413" name="直線コネクタ 365"/>
        <xdr:cNvCxnSpPr/>
      </xdr:nvCxnSpPr>
      <xdr:spPr>
        <a:xfrm>
          <a:off x="12446000" y="952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54</xdr:row>
      <xdr:rowOff>124460</xdr:rowOff>
    </xdr:from>
    <xdr:to>
      <xdr:col>18</xdr:col>
      <xdr:colOff>72390</xdr:colOff>
      <xdr:row>56</xdr:row>
      <xdr:rowOff>40640</xdr:rowOff>
    </xdr:to>
    <xdr:sp macro="" textlink="">
      <xdr:nvSpPr>
        <xdr:cNvPr id="2414" name="テキスト ボックス 366"/>
        <xdr:cNvSpPr txBox="1"/>
      </xdr:nvSpPr>
      <xdr:spPr>
        <a:xfrm>
          <a:off x="12042775" y="9382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18</xdr:col>
      <xdr:colOff>73025</xdr:colOff>
      <xdr:row>53</xdr:row>
      <xdr:rowOff>57150</xdr:rowOff>
    </xdr:from>
    <xdr:to>
      <xdr:col>24</xdr:col>
      <xdr:colOff>644525</xdr:colOff>
      <xdr:row>53</xdr:row>
      <xdr:rowOff>57150</xdr:rowOff>
    </xdr:to>
    <xdr:cxnSp macro="">
      <xdr:nvCxnSpPr>
        <xdr:cNvPr id="2415" name="直線コネクタ 367"/>
        <xdr:cNvCxnSpPr/>
      </xdr:nvCxnSpPr>
      <xdr:spPr>
        <a:xfrm>
          <a:off x="12446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52</xdr:row>
      <xdr:rowOff>86360</xdr:rowOff>
    </xdr:from>
    <xdr:to>
      <xdr:col>18</xdr:col>
      <xdr:colOff>72390</xdr:colOff>
      <xdr:row>54</xdr:row>
      <xdr:rowOff>1905</xdr:rowOff>
    </xdr:to>
    <xdr:sp macro="" textlink="">
      <xdr:nvSpPr>
        <xdr:cNvPr id="2416" name="テキスト ボックス 368"/>
        <xdr:cNvSpPr txBox="1"/>
      </xdr:nvSpPr>
      <xdr:spPr>
        <a:xfrm>
          <a:off x="12042775" y="90017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90.0</a:t>
          </a:r>
        </a:p>
      </xdr:txBody>
    </xdr:sp>
    <xdr:clientData/>
  </xdr:twoCellAnchor>
  <xdr:twoCellAnchor>
    <xdr:from>
      <xdr:col>18</xdr:col>
      <xdr:colOff>73025</xdr:colOff>
      <xdr:row>53</xdr:row>
      <xdr:rowOff>57150</xdr:rowOff>
    </xdr:from>
    <xdr:to>
      <xdr:col>24</xdr:col>
      <xdr:colOff>644525</xdr:colOff>
      <xdr:row>66</xdr:row>
      <xdr:rowOff>114300</xdr:rowOff>
    </xdr:to>
    <xdr:sp macro="" textlink="">
      <xdr:nvSpPr>
        <xdr:cNvPr id="2417" name="【学校施設】&#10;有形固定資産減価償却率グラフ枠"/>
        <xdr:cNvSpPr/>
      </xdr:nvSpPr>
      <xdr:spPr>
        <a:xfrm>
          <a:off x="12446000" y="914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516890</xdr:colOff>
      <xdr:row>55</xdr:row>
      <xdr:rowOff>72390</xdr:rowOff>
    </xdr:from>
    <xdr:to>
      <xdr:col>23</xdr:col>
      <xdr:colOff>516890</xdr:colOff>
      <xdr:row>63</xdr:row>
      <xdr:rowOff>60960</xdr:rowOff>
    </xdr:to>
    <xdr:cxnSp macro="">
      <xdr:nvCxnSpPr>
        <xdr:cNvPr id="2418" name="直線コネクタ 370"/>
        <xdr:cNvCxnSpPr/>
      </xdr:nvCxnSpPr>
      <xdr:spPr>
        <a:xfrm flipV="1">
          <a:off x="16318865" y="9502140"/>
          <a:ext cx="0" cy="13601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63</xdr:row>
      <xdr:rowOff>64770</xdr:rowOff>
    </xdr:from>
    <xdr:to>
      <xdr:col>24</xdr:col>
      <xdr:colOff>325755</xdr:colOff>
      <xdr:row>64</xdr:row>
      <xdr:rowOff>151765</xdr:rowOff>
    </xdr:to>
    <xdr:sp macro="" textlink="">
      <xdr:nvSpPr>
        <xdr:cNvPr id="2419" name="【学校施設】&#10;有形固定資産減価償却率最小値テキスト"/>
        <xdr:cNvSpPr txBox="1"/>
      </xdr:nvSpPr>
      <xdr:spPr>
        <a:xfrm>
          <a:off x="16408400" y="1086612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44.9</a:t>
          </a:r>
        </a:p>
      </xdr:txBody>
    </xdr:sp>
    <xdr:clientData/>
  </xdr:twoCellAnchor>
  <xdr:twoCellAnchor>
    <xdr:from>
      <xdr:col>23</xdr:col>
      <xdr:colOff>428625</xdr:colOff>
      <xdr:row>63</xdr:row>
      <xdr:rowOff>60960</xdr:rowOff>
    </xdr:from>
    <xdr:to>
      <xdr:col>23</xdr:col>
      <xdr:colOff>606425</xdr:colOff>
      <xdr:row>63</xdr:row>
      <xdr:rowOff>60960</xdr:rowOff>
    </xdr:to>
    <xdr:cxnSp macro="">
      <xdr:nvCxnSpPr>
        <xdr:cNvPr id="2420" name="直線コネクタ 372"/>
        <xdr:cNvCxnSpPr/>
      </xdr:nvCxnSpPr>
      <xdr:spPr>
        <a:xfrm>
          <a:off x="16230600" y="108623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54</xdr:row>
      <xdr:rowOff>19050</xdr:rowOff>
    </xdr:from>
    <xdr:to>
      <xdr:col>24</xdr:col>
      <xdr:colOff>325755</xdr:colOff>
      <xdr:row>55</xdr:row>
      <xdr:rowOff>106045</xdr:rowOff>
    </xdr:to>
    <xdr:sp macro="" textlink="">
      <xdr:nvSpPr>
        <xdr:cNvPr id="2421" name="【学校施設】&#10;有形固定資産減価償却率最大値テキスト"/>
        <xdr:cNvSpPr txBox="1"/>
      </xdr:nvSpPr>
      <xdr:spPr>
        <a:xfrm>
          <a:off x="16408400" y="927735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80.6</a:t>
          </a:r>
        </a:p>
      </xdr:txBody>
    </xdr:sp>
    <xdr:clientData/>
  </xdr:twoCellAnchor>
  <xdr:twoCellAnchor>
    <xdr:from>
      <xdr:col>23</xdr:col>
      <xdr:colOff>428625</xdr:colOff>
      <xdr:row>55</xdr:row>
      <xdr:rowOff>72390</xdr:rowOff>
    </xdr:from>
    <xdr:to>
      <xdr:col>23</xdr:col>
      <xdr:colOff>606425</xdr:colOff>
      <xdr:row>55</xdr:row>
      <xdr:rowOff>72390</xdr:rowOff>
    </xdr:to>
    <xdr:cxnSp macro="">
      <xdr:nvCxnSpPr>
        <xdr:cNvPr id="2422" name="直線コネクタ 374"/>
        <xdr:cNvCxnSpPr/>
      </xdr:nvCxnSpPr>
      <xdr:spPr>
        <a:xfrm>
          <a:off x="16230600" y="95021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59</xdr:row>
      <xdr:rowOff>160020</xdr:rowOff>
    </xdr:from>
    <xdr:to>
      <xdr:col>24</xdr:col>
      <xdr:colOff>325755</xdr:colOff>
      <xdr:row>61</xdr:row>
      <xdr:rowOff>76200</xdr:rowOff>
    </xdr:to>
    <xdr:sp macro="" textlink="">
      <xdr:nvSpPr>
        <xdr:cNvPr id="2423" name="【学校施設】&#10;有形固定資産減価償却率平均値テキスト"/>
        <xdr:cNvSpPr txBox="1"/>
      </xdr:nvSpPr>
      <xdr:spPr>
        <a:xfrm>
          <a:off x="16408400" y="10275570"/>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58.4</a:t>
          </a:r>
        </a:p>
      </xdr:txBody>
    </xdr:sp>
    <xdr:clientData/>
  </xdr:twoCellAnchor>
  <xdr:twoCellAnchor>
    <xdr:from>
      <xdr:col>23</xdr:col>
      <xdr:colOff>466725</xdr:colOff>
      <xdr:row>60</xdr:row>
      <xdr:rowOff>10160</xdr:rowOff>
    </xdr:from>
    <xdr:to>
      <xdr:col>23</xdr:col>
      <xdr:colOff>568325</xdr:colOff>
      <xdr:row>60</xdr:row>
      <xdr:rowOff>111760</xdr:rowOff>
    </xdr:to>
    <xdr:sp macro="" textlink="">
      <xdr:nvSpPr>
        <xdr:cNvPr id="2424" name="フローチャート : 判断 376"/>
        <xdr:cNvSpPr/>
      </xdr:nvSpPr>
      <xdr:spPr>
        <a:xfrm>
          <a:off x="16268700" y="10297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327025</xdr:colOff>
      <xdr:row>66</xdr:row>
      <xdr:rowOff>111760</xdr:rowOff>
    </xdr:from>
    <xdr:to>
      <xdr:col>24</xdr:col>
      <xdr:colOff>402590</xdr:colOff>
      <xdr:row>68</xdr:row>
      <xdr:rowOff>27305</xdr:rowOff>
    </xdr:to>
    <xdr:sp macro="" textlink="">
      <xdr:nvSpPr>
        <xdr:cNvPr id="2425" name="テキスト ボックス 377"/>
        <xdr:cNvSpPr txBox="1"/>
      </xdr:nvSpPr>
      <xdr:spPr>
        <a:xfrm>
          <a:off x="161290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66</xdr:row>
      <xdr:rowOff>111760</xdr:rowOff>
    </xdr:from>
    <xdr:to>
      <xdr:col>23</xdr:col>
      <xdr:colOff>250190</xdr:colOff>
      <xdr:row>68</xdr:row>
      <xdr:rowOff>27305</xdr:rowOff>
    </xdr:to>
    <xdr:sp macro="" textlink="">
      <xdr:nvSpPr>
        <xdr:cNvPr id="2426" name="テキスト ボックス 378"/>
        <xdr:cNvSpPr txBox="1"/>
      </xdr:nvSpPr>
      <xdr:spPr>
        <a:xfrm>
          <a:off x="15290165"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66</xdr:row>
      <xdr:rowOff>111760</xdr:rowOff>
    </xdr:from>
    <xdr:to>
      <xdr:col>22</xdr:col>
      <xdr:colOff>46990</xdr:colOff>
      <xdr:row>68</xdr:row>
      <xdr:rowOff>27305</xdr:rowOff>
    </xdr:to>
    <xdr:sp macro="" textlink="">
      <xdr:nvSpPr>
        <xdr:cNvPr id="2427" name="テキスト ボックス 379"/>
        <xdr:cNvSpPr txBox="1"/>
      </xdr:nvSpPr>
      <xdr:spPr>
        <a:xfrm>
          <a:off x="14401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66</xdr:row>
      <xdr:rowOff>111760</xdr:rowOff>
    </xdr:from>
    <xdr:to>
      <xdr:col>20</xdr:col>
      <xdr:colOff>529590</xdr:colOff>
      <xdr:row>68</xdr:row>
      <xdr:rowOff>27305</xdr:rowOff>
    </xdr:to>
    <xdr:sp macro="" textlink="">
      <xdr:nvSpPr>
        <xdr:cNvPr id="2428" name="テキスト ボックス 380"/>
        <xdr:cNvSpPr txBox="1"/>
      </xdr:nvSpPr>
      <xdr:spPr>
        <a:xfrm>
          <a:off x="13512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66</xdr:row>
      <xdr:rowOff>111760</xdr:rowOff>
    </xdr:from>
    <xdr:to>
      <xdr:col>19</xdr:col>
      <xdr:colOff>326390</xdr:colOff>
      <xdr:row>68</xdr:row>
      <xdr:rowOff>27305</xdr:rowOff>
    </xdr:to>
    <xdr:sp macro="" textlink="">
      <xdr:nvSpPr>
        <xdr:cNvPr id="2429" name="テキスト ボックス 381"/>
        <xdr:cNvSpPr txBox="1"/>
      </xdr:nvSpPr>
      <xdr:spPr>
        <a:xfrm>
          <a:off x="12623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55</xdr:row>
      <xdr:rowOff>21590</xdr:rowOff>
    </xdr:from>
    <xdr:to>
      <xdr:col>23</xdr:col>
      <xdr:colOff>568325</xdr:colOff>
      <xdr:row>55</xdr:row>
      <xdr:rowOff>123190</xdr:rowOff>
    </xdr:to>
    <xdr:sp macro="" textlink="">
      <xdr:nvSpPr>
        <xdr:cNvPr id="2430" name="円/楕円 382"/>
        <xdr:cNvSpPr/>
      </xdr:nvSpPr>
      <xdr:spPr>
        <a:xfrm>
          <a:off x="16268700" y="9451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606425</xdr:colOff>
      <xdr:row>54</xdr:row>
      <xdr:rowOff>146050</xdr:rowOff>
    </xdr:from>
    <xdr:to>
      <xdr:col>24</xdr:col>
      <xdr:colOff>325755</xdr:colOff>
      <xdr:row>56</xdr:row>
      <xdr:rowOff>61595</xdr:rowOff>
    </xdr:to>
    <xdr:sp macro="" textlink="">
      <xdr:nvSpPr>
        <xdr:cNvPr id="2431" name="【学校施設】&#10;有形固定資産減価償却率該当値テキスト"/>
        <xdr:cNvSpPr txBox="1"/>
      </xdr:nvSpPr>
      <xdr:spPr>
        <a:xfrm>
          <a:off x="16408400" y="940435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80.6</a:t>
          </a:r>
        </a:p>
      </xdr:txBody>
    </xdr:sp>
    <xdr:clientData/>
  </xdr:twoCellAnchor>
  <xdr:twoCellAnchor>
    <xdr:from>
      <xdr:col>26</xdr:col>
      <xdr:colOff>428625</xdr:colOff>
      <xdr:row>46</xdr:row>
      <xdr:rowOff>114300</xdr:rowOff>
    </xdr:from>
    <xdr:to>
      <xdr:col>33</xdr:col>
      <xdr:colOff>314325</xdr:colOff>
      <xdr:row>50</xdr:row>
      <xdr:rowOff>63500</xdr:rowOff>
    </xdr:to>
    <xdr:sp macro="" textlink="">
      <xdr:nvSpPr>
        <xdr:cNvPr id="2432" name="正方形/長方形 384"/>
        <xdr:cNvSpPr/>
      </xdr:nvSpPr>
      <xdr:spPr>
        <a:xfrm>
          <a:off x="18288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【学校施設】</a:t>
          </a:r>
        </a:p>
        <a:p>
          <a:pPr algn="ctr"/>
          <a:r>
            <a:rPr sz="1600" b="1" i="0" u="none" strike="noStrike" baseline="0">
              <a:solidFill>
                <a:srgbClr val="000000"/>
              </a:solidFill>
              <a:latin typeface="ＭＳ Ｐゴシック"/>
              <a:ea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2433" name="正方形/長方形 385"/>
        <xdr:cNvSpPr/>
      </xdr:nvSpPr>
      <xdr:spPr>
        <a:xfrm>
          <a:off x="18415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2434" name="正方形/長方形 386"/>
        <xdr:cNvSpPr/>
      </xdr:nvSpPr>
      <xdr:spPr>
        <a:xfrm>
          <a:off x="18415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8/15</a:t>
          </a: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2435" name="正方形/長方形 387"/>
        <xdr:cNvSpPr/>
      </xdr:nvSpPr>
      <xdr:spPr>
        <a:xfrm>
          <a:off x="19431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2436" name="正方形/長方形 388"/>
        <xdr:cNvSpPr/>
      </xdr:nvSpPr>
      <xdr:spPr>
        <a:xfrm>
          <a:off x="19431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1.286</a:t>
          </a: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2437" name="正方形/長方形 389"/>
        <xdr:cNvSpPr/>
      </xdr:nvSpPr>
      <xdr:spPr>
        <a:xfrm>
          <a:off x="20574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2438" name="正方形/長方形 390"/>
        <xdr:cNvSpPr/>
      </xdr:nvSpPr>
      <xdr:spPr>
        <a:xfrm>
          <a:off x="20574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2.702</a:t>
          </a:r>
        </a:p>
      </xdr:txBody>
    </xdr:sp>
    <xdr:clientData/>
  </xdr:twoCellAnchor>
  <xdr:twoCellAnchor>
    <xdr:from>
      <xdr:col>26</xdr:col>
      <xdr:colOff>428625</xdr:colOff>
      <xdr:row>53</xdr:row>
      <xdr:rowOff>57150</xdr:rowOff>
    </xdr:from>
    <xdr:to>
      <xdr:col>33</xdr:col>
      <xdr:colOff>314325</xdr:colOff>
      <xdr:row>66</xdr:row>
      <xdr:rowOff>114300</xdr:rowOff>
    </xdr:to>
    <xdr:sp macro="" textlink="">
      <xdr:nvSpPr>
        <xdr:cNvPr id="2439" name="正方形/長方形 391"/>
        <xdr:cNvSpPr/>
      </xdr:nvSpPr>
      <xdr:spPr>
        <a:xfrm>
          <a:off x="18288000" y="914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52</xdr:row>
      <xdr:rowOff>38100</xdr:rowOff>
    </xdr:from>
    <xdr:to>
      <xdr:col>27</xdr:col>
      <xdr:colOff>54610</xdr:colOff>
      <xdr:row>53</xdr:row>
      <xdr:rowOff>92075</xdr:rowOff>
    </xdr:to>
    <xdr:sp macro="" textlink="">
      <xdr:nvSpPr>
        <xdr:cNvPr id="2440" name="テキスト ボックス 392"/>
        <xdr:cNvSpPr txBox="1"/>
      </xdr:nvSpPr>
      <xdr:spPr>
        <a:xfrm>
          <a:off x="18249900" y="8953500"/>
          <a:ext cx="34988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26</xdr:col>
      <xdr:colOff>428625</xdr:colOff>
      <xdr:row>66</xdr:row>
      <xdr:rowOff>114300</xdr:rowOff>
    </xdr:from>
    <xdr:to>
      <xdr:col>33</xdr:col>
      <xdr:colOff>314325</xdr:colOff>
      <xdr:row>66</xdr:row>
      <xdr:rowOff>114300</xdr:rowOff>
    </xdr:to>
    <xdr:cxnSp macro="">
      <xdr:nvCxnSpPr>
        <xdr:cNvPr id="2441" name="直線コネクタ 393"/>
        <xdr:cNvCxnSpPr/>
      </xdr:nvCxnSpPr>
      <xdr:spPr>
        <a:xfrm>
          <a:off x="18288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64</xdr:row>
      <xdr:rowOff>130810</xdr:rowOff>
    </xdr:from>
    <xdr:to>
      <xdr:col>33</xdr:col>
      <xdr:colOff>314325</xdr:colOff>
      <xdr:row>64</xdr:row>
      <xdr:rowOff>130810</xdr:rowOff>
    </xdr:to>
    <xdr:cxnSp macro="">
      <xdr:nvCxnSpPr>
        <xdr:cNvPr id="2442" name="直線コネクタ 394"/>
        <xdr:cNvCxnSpPr/>
      </xdr:nvCxnSpPr>
      <xdr:spPr>
        <a:xfrm>
          <a:off x="18288000" y="1110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63</xdr:row>
      <xdr:rowOff>160020</xdr:rowOff>
    </xdr:from>
    <xdr:to>
      <xdr:col>26</xdr:col>
      <xdr:colOff>427990</xdr:colOff>
      <xdr:row>65</xdr:row>
      <xdr:rowOff>76200</xdr:rowOff>
    </xdr:to>
    <xdr:sp macro="" textlink="">
      <xdr:nvSpPr>
        <xdr:cNvPr id="2443" name="テキスト ボックス 395"/>
        <xdr:cNvSpPr txBox="1"/>
      </xdr:nvSpPr>
      <xdr:spPr>
        <a:xfrm>
          <a:off x="17820640" y="1096137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0.000</a:t>
          </a:r>
        </a:p>
      </xdr:txBody>
    </xdr:sp>
    <xdr:clientData/>
  </xdr:twoCellAnchor>
  <xdr:twoCellAnchor>
    <xdr:from>
      <xdr:col>26</xdr:col>
      <xdr:colOff>428625</xdr:colOff>
      <xdr:row>62</xdr:row>
      <xdr:rowOff>146685</xdr:rowOff>
    </xdr:from>
    <xdr:to>
      <xdr:col>33</xdr:col>
      <xdr:colOff>314325</xdr:colOff>
      <xdr:row>62</xdr:row>
      <xdr:rowOff>146685</xdr:rowOff>
    </xdr:to>
    <xdr:cxnSp macro="">
      <xdr:nvCxnSpPr>
        <xdr:cNvPr id="2444" name="直線コネクタ 396"/>
        <xdr:cNvCxnSpPr/>
      </xdr:nvCxnSpPr>
      <xdr:spPr>
        <a:xfrm>
          <a:off x="18288000" y="1077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62</xdr:row>
      <xdr:rowOff>4445</xdr:rowOff>
    </xdr:from>
    <xdr:to>
      <xdr:col>26</xdr:col>
      <xdr:colOff>427990</xdr:colOff>
      <xdr:row>63</xdr:row>
      <xdr:rowOff>92075</xdr:rowOff>
    </xdr:to>
    <xdr:sp macro="" textlink="">
      <xdr:nvSpPr>
        <xdr:cNvPr id="2445" name="テキスト ボックス 397"/>
        <xdr:cNvSpPr txBox="1"/>
      </xdr:nvSpPr>
      <xdr:spPr>
        <a:xfrm>
          <a:off x="17820640" y="1063434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a:t>
          </a:r>
        </a:p>
      </xdr:txBody>
    </xdr:sp>
    <xdr:clientData/>
  </xdr:twoCellAnchor>
  <xdr:twoCellAnchor>
    <xdr:from>
      <xdr:col>26</xdr:col>
      <xdr:colOff>428625</xdr:colOff>
      <xdr:row>60</xdr:row>
      <xdr:rowOff>163195</xdr:rowOff>
    </xdr:from>
    <xdr:to>
      <xdr:col>33</xdr:col>
      <xdr:colOff>314325</xdr:colOff>
      <xdr:row>60</xdr:row>
      <xdr:rowOff>163195</xdr:rowOff>
    </xdr:to>
    <xdr:cxnSp macro="">
      <xdr:nvCxnSpPr>
        <xdr:cNvPr id="2446" name="直線コネクタ 398"/>
        <xdr:cNvCxnSpPr/>
      </xdr:nvCxnSpPr>
      <xdr:spPr>
        <a:xfrm>
          <a:off x="18288000" y="1045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60</xdr:row>
      <xdr:rowOff>20955</xdr:rowOff>
    </xdr:from>
    <xdr:to>
      <xdr:col>26</xdr:col>
      <xdr:colOff>427990</xdr:colOff>
      <xdr:row>61</xdr:row>
      <xdr:rowOff>107950</xdr:rowOff>
    </xdr:to>
    <xdr:sp macro="" textlink="">
      <xdr:nvSpPr>
        <xdr:cNvPr id="2447" name="テキスト ボックス 399"/>
        <xdr:cNvSpPr txBox="1"/>
      </xdr:nvSpPr>
      <xdr:spPr>
        <a:xfrm>
          <a:off x="17820640" y="10307955"/>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6.000</a:t>
          </a:r>
        </a:p>
      </xdr:txBody>
    </xdr:sp>
    <xdr:clientData/>
  </xdr:twoCellAnchor>
  <xdr:twoCellAnchor>
    <xdr:from>
      <xdr:col>26</xdr:col>
      <xdr:colOff>428625</xdr:colOff>
      <xdr:row>59</xdr:row>
      <xdr:rowOff>8255</xdr:rowOff>
    </xdr:from>
    <xdr:to>
      <xdr:col>33</xdr:col>
      <xdr:colOff>314325</xdr:colOff>
      <xdr:row>59</xdr:row>
      <xdr:rowOff>8255</xdr:rowOff>
    </xdr:to>
    <xdr:cxnSp macro="">
      <xdr:nvCxnSpPr>
        <xdr:cNvPr id="2448" name="直線コネクタ 400"/>
        <xdr:cNvCxnSpPr/>
      </xdr:nvCxnSpPr>
      <xdr:spPr>
        <a:xfrm>
          <a:off x="18288000" y="1012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58</xdr:row>
      <xdr:rowOff>37465</xdr:rowOff>
    </xdr:from>
    <xdr:to>
      <xdr:col>26</xdr:col>
      <xdr:colOff>427990</xdr:colOff>
      <xdr:row>59</xdr:row>
      <xdr:rowOff>125095</xdr:rowOff>
    </xdr:to>
    <xdr:sp macro="" textlink="">
      <xdr:nvSpPr>
        <xdr:cNvPr id="2449" name="テキスト ボックス 401"/>
        <xdr:cNvSpPr txBox="1"/>
      </xdr:nvSpPr>
      <xdr:spPr>
        <a:xfrm>
          <a:off x="17820640" y="998156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9.000</a:t>
          </a:r>
        </a:p>
      </xdr:txBody>
    </xdr:sp>
    <xdr:clientData/>
  </xdr:twoCellAnchor>
  <xdr:twoCellAnchor>
    <xdr:from>
      <xdr:col>26</xdr:col>
      <xdr:colOff>428625</xdr:colOff>
      <xdr:row>57</xdr:row>
      <xdr:rowOff>24765</xdr:rowOff>
    </xdr:from>
    <xdr:to>
      <xdr:col>33</xdr:col>
      <xdr:colOff>314325</xdr:colOff>
      <xdr:row>57</xdr:row>
      <xdr:rowOff>24765</xdr:rowOff>
    </xdr:to>
    <xdr:cxnSp macro="">
      <xdr:nvCxnSpPr>
        <xdr:cNvPr id="2450" name="直線コネクタ 402"/>
        <xdr:cNvCxnSpPr/>
      </xdr:nvCxnSpPr>
      <xdr:spPr>
        <a:xfrm>
          <a:off x="18288000" y="979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56</xdr:row>
      <xdr:rowOff>53975</xdr:rowOff>
    </xdr:from>
    <xdr:to>
      <xdr:col>26</xdr:col>
      <xdr:colOff>428625</xdr:colOff>
      <xdr:row>57</xdr:row>
      <xdr:rowOff>140970</xdr:rowOff>
    </xdr:to>
    <xdr:sp macro="" textlink="">
      <xdr:nvSpPr>
        <xdr:cNvPr id="2451" name="テキスト ボックス 403"/>
        <xdr:cNvSpPr txBox="1"/>
      </xdr:nvSpPr>
      <xdr:spPr>
        <a:xfrm>
          <a:off x="17756505" y="965517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12.000</a:t>
          </a:r>
        </a:p>
      </xdr:txBody>
    </xdr:sp>
    <xdr:clientData/>
  </xdr:twoCellAnchor>
  <xdr:twoCellAnchor>
    <xdr:from>
      <xdr:col>26</xdr:col>
      <xdr:colOff>428625</xdr:colOff>
      <xdr:row>55</xdr:row>
      <xdr:rowOff>40640</xdr:rowOff>
    </xdr:from>
    <xdr:to>
      <xdr:col>33</xdr:col>
      <xdr:colOff>314325</xdr:colOff>
      <xdr:row>55</xdr:row>
      <xdr:rowOff>40640</xdr:rowOff>
    </xdr:to>
    <xdr:cxnSp macro="">
      <xdr:nvCxnSpPr>
        <xdr:cNvPr id="2452" name="直線コネクタ 404"/>
        <xdr:cNvCxnSpPr/>
      </xdr:nvCxnSpPr>
      <xdr:spPr>
        <a:xfrm>
          <a:off x="18288000" y="947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54</xdr:row>
      <xdr:rowOff>69850</xdr:rowOff>
    </xdr:from>
    <xdr:to>
      <xdr:col>26</xdr:col>
      <xdr:colOff>428625</xdr:colOff>
      <xdr:row>55</xdr:row>
      <xdr:rowOff>157480</xdr:rowOff>
    </xdr:to>
    <xdr:sp macro="" textlink="">
      <xdr:nvSpPr>
        <xdr:cNvPr id="2453" name="テキスト ボックス 405"/>
        <xdr:cNvSpPr txBox="1"/>
      </xdr:nvSpPr>
      <xdr:spPr>
        <a:xfrm>
          <a:off x="17756505" y="932815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a:t>
          </a:r>
        </a:p>
      </xdr:txBody>
    </xdr:sp>
    <xdr:clientData/>
  </xdr:twoCellAnchor>
  <xdr:twoCellAnchor>
    <xdr:from>
      <xdr:col>26</xdr:col>
      <xdr:colOff>428625</xdr:colOff>
      <xdr:row>53</xdr:row>
      <xdr:rowOff>57150</xdr:rowOff>
    </xdr:from>
    <xdr:to>
      <xdr:col>33</xdr:col>
      <xdr:colOff>314325</xdr:colOff>
      <xdr:row>53</xdr:row>
      <xdr:rowOff>57150</xdr:rowOff>
    </xdr:to>
    <xdr:cxnSp macro="">
      <xdr:nvCxnSpPr>
        <xdr:cNvPr id="2454" name="直線コネクタ 406"/>
        <xdr:cNvCxnSpPr/>
      </xdr:nvCxnSpPr>
      <xdr:spPr>
        <a:xfrm>
          <a:off x="18288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52</xdr:row>
      <xdr:rowOff>86360</xdr:rowOff>
    </xdr:from>
    <xdr:to>
      <xdr:col>26</xdr:col>
      <xdr:colOff>428625</xdr:colOff>
      <xdr:row>54</xdr:row>
      <xdr:rowOff>1905</xdr:rowOff>
    </xdr:to>
    <xdr:sp macro="" textlink="">
      <xdr:nvSpPr>
        <xdr:cNvPr id="2455" name="テキスト ボックス 407"/>
        <xdr:cNvSpPr txBox="1"/>
      </xdr:nvSpPr>
      <xdr:spPr>
        <a:xfrm>
          <a:off x="17756505" y="9001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18.000</a:t>
          </a:r>
        </a:p>
      </xdr:txBody>
    </xdr:sp>
    <xdr:clientData/>
  </xdr:twoCellAnchor>
  <xdr:twoCellAnchor>
    <xdr:from>
      <xdr:col>26</xdr:col>
      <xdr:colOff>428625</xdr:colOff>
      <xdr:row>53</xdr:row>
      <xdr:rowOff>57150</xdr:rowOff>
    </xdr:from>
    <xdr:to>
      <xdr:col>33</xdr:col>
      <xdr:colOff>314325</xdr:colOff>
      <xdr:row>66</xdr:row>
      <xdr:rowOff>114300</xdr:rowOff>
    </xdr:to>
    <xdr:sp macro="" textlink="">
      <xdr:nvSpPr>
        <xdr:cNvPr id="2456" name="【学校施設】&#10;一人当たり面積グラフ枠"/>
        <xdr:cNvSpPr/>
      </xdr:nvSpPr>
      <xdr:spPr>
        <a:xfrm>
          <a:off x="18288000" y="914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186055</xdr:colOff>
      <xdr:row>56</xdr:row>
      <xdr:rowOff>71755</xdr:rowOff>
    </xdr:from>
    <xdr:to>
      <xdr:col>32</xdr:col>
      <xdr:colOff>186055</xdr:colOff>
      <xdr:row>64</xdr:row>
      <xdr:rowOff>63500</xdr:rowOff>
    </xdr:to>
    <xdr:cxnSp macro="">
      <xdr:nvCxnSpPr>
        <xdr:cNvPr id="2457" name="直線コネクタ 409"/>
        <xdr:cNvCxnSpPr/>
      </xdr:nvCxnSpPr>
      <xdr:spPr>
        <a:xfrm flipV="1">
          <a:off x="22160230" y="9672955"/>
          <a:ext cx="0" cy="13633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64</xdr:row>
      <xdr:rowOff>66675</xdr:rowOff>
    </xdr:from>
    <xdr:to>
      <xdr:col>33</xdr:col>
      <xdr:colOff>59690</xdr:colOff>
      <xdr:row>65</xdr:row>
      <xdr:rowOff>153670</xdr:rowOff>
    </xdr:to>
    <xdr:sp macro="" textlink="">
      <xdr:nvSpPr>
        <xdr:cNvPr id="2458" name="【学校施設】&#10;一人当たり面積最小値テキスト"/>
        <xdr:cNvSpPr txBox="1"/>
      </xdr:nvSpPr>
      <xdr:spPr>
        <a:xfrm>
          <a:off x="22250400" y="1103947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0.621</a:t>
          </a:r>
        </a:p>
      </xdr:txBody>
    </xdr:sp>
    <xdr:clientData/>
  </xdr:twoCellAnchor>
  <xdr:twoCellAnchor>
    <xdr:from>
      <xdr:col>32</xdr:col>
      <xdr:colOff>98425</xdr:colOff>
      <xdr:row>64</xdr:row>
      <xdr:rowOff>63500</xdr:rowOff>
    </xdr:from>
    <xdr:to>
      <xdr:col>32</xdr:col>
      <xdr:colOff>276225</xdr:colOff>
      <xdr:row>64</xdr:row>
      <xdr:rowOff>63500</xdr:rowOff>
    </xdr:to>
    <xdr:cxnSp macro="">
      <xdr:nvCxnSpPr>
        <xdr:cNvPr id="2459" name="直線コネクタ 411"/>
        <xdr:cNvCxnSpPr/>
      </xdr:nvCxnSpPr>
      <xdr:spPr>
        <a:xfrm>
          <a:off x="22072600" y="110363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55</xdr:row>
      <xdr:rowOff>18415</xdr:rowOff>
    </xdr:from>
    <xdr:to>
      <xdr:col>33</xdr:col>
      <xdr:colOff>124460</xdr:colOff>
      <xdr:row>56</xdr:row>
      <xdr:rowOff>105410</xdr:rowOff>
    </xdr:to>
    <xdr:sp macro="" textlink="">
      <xdr:nvSpPr>
        <xdr:cNvPr id="2460" name="【学校施設】&#10;一人当たり面積最大値テキスト"/>
        <xdr:cNvSpPr txBox="1"/>
      </xdr:nvSpPr>
      <xdr:spPr>
        <a:xfrm>
          <a:off x="22250400" y="944816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13.140</a:t>
          </a:r>
        </a:p>
      </xdr:txBody>
    </xdr:sp>
    <xdr:clientData/>
  </xdr:twoCellAnchor>
  <xdr:twoCellAnchor>
    <xdr:from>
      <xdr:col>32</xdr:col>
      <xdr:colOff>98425</xdr:colOff>
      <xdr:row>56</xdr:row>
      <xdr:rowOff>71755</xdr:rowOff>
    </xdr:from>
    <xdr:to>
      <xdr:col>32</xdr:col>
      <xdr:colOff>276225</xdr:colOff>
      <xdr:row>56</xdr:row>
      <xdr:rowOff>71755</xdr:rowOff>
    </xdr:to>
    <xdr:cxnSp macro="">
      <xdr:nvCxnSpPr>
        <xdr:cNvPr id="2461" name="直線コネクタ 413"/>
        <xdr:cNvCxnSpPr/>
      </xdr:nvCxnSpPr>
      <xdr:spPr>
        <a:xfrm>
          <a:off x="22072600" y="96729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61</xdr:row>
      <xdr:rowOff>38735</xdr:rowOff>
    </xdr:from>
    <xdr:to>
      <xdr:col>33</xdr:col>
      <xdr:colOff>59690</xdr:colOff>
      <xdr:row>62</xdr:row>
      <xdr:rowOff>126365</xdr:rowOff>
    </xdr:to>
    <xdr:sp macro="" textlink="">
      <xdr:nvSpPr>
        <xdr:cNvPr id="2462" name="【学校施設】&#10;一人当たり面積平均値テキスト"/>
        <xdr:cNvSpPr txBox="1"/>
      </xdr:nvSpPr>
      <xdr:spPr>
        <a:xfrm>
          <a:off x="22250400" y="10497185"/>
          <a:ext cx="4692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3.739</a:t>
          </a:r>
        </a:p>
      </xdr:txBody>
    </xdr:sp>
    <xdr:clientData/>
  </xdr:twoCellAnchor>
  <xdr:twoCellAnchor>
    <xdr:from>
      <xdr:col>32</xdr:col>
      <xdr:colOff>136525</xdr:colOff>
      <xdr:row>62</xdr:row>
      <xdr:rowOff>15875</xdr:rowOff>
    </xdr:from>
    <xdr:to>
      <xdr:col>32</xdr:col>
      <xdr:colOff>238125</xdr:colOff>
      <xdr:row>62</xdr:row>
      <xdr:rowOff>117475</xdr:rowOff>
    </xdr:to>
    <xdr:sp macro="" textlink="">
      <xdr:nvSpPr>
        <xdr:cNvPr id="2463" name="フローチャート : 判断 415"/>
        <xdr:cNvSpPr/>
      </xdr:nvSpPr>
      <xdr:spPr>
        <a:xfrm>
          <a:off x="22110700" y="10645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31</xdr:col>
      <xdr:colOff>682625</xdr:colOff>
      <xdr:row>66</xdr:row>
      <xdr:rowOff>111760</xdr:rowOff>
    </xdr:from>
    <xdr:to>
      <xdr:col>33</xdr:col>
      <xdr:colOff>72390</xdr:colOff>
      <xdr:row>68</xdr:row>
      <xdr:rowOff>27305</xdr:rowOff>
    </xdr:to>
    <xdr:sp macro="" textlink="">
      <xdr:nvSpPr>
        <xdr:cNvPr id="2464" name="テキスト ボックス 416"/>
        <xdr:cNvSpPr txBox="1"/>
      </xdr:nvSpPr>
      <xdr:spPr>
        <a:xfrm>
          <a:off x="219710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66</xdr:row>
      <xdr:rowOff>111760</xdr:rowOff>
    </xdr:from>
    <xdr:to>
      <xdr:col>31</xdr:col>
      <xdr:colOff>606425</xdr:colOff>
      <xdr:row>68</xdr:row>
      <xdr:rowOff>27305</xdr:rowOff>
    </xdr:to>
    <xdr:sp macro="" textlink="">
      <xdr:nvSpPr>
        <xdr:cNvPr id="2465" name="テキスト ボックス 417"/>
        <xdr:cNvSpPr txBox="1"/>
      </xdr:nvSpPr>
      <xdr:spPr>
        <a:xfrm>
          <a:off x="211328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66</xdr:row>
      <xdr:rowOff>111760</xdr:rowOff>
    </xdr:from>
    <xdr:to>
      <xdr:col>30</xdr:col>
      <xdr:colOff>402590</xdr:colOff>
      <xdr:row>68</xdr:row>
      <xdr:rowOff>27305</xdr:rowOff>
    </xdr:to>
    <xdr:sp macro="" textlink="">
      <xdr:nvSpPr>
        <xdr:cNvPr id="2466" name="テキスト ボックス 418"/>
        <xdr:cNvSpPr txBox="1"/>
      </xdr:nvSpPr>
      <xdr:spPr>
        <a:xfrm>
          <a:off x="20243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66</xdr:row>
      <xdr:rowOff>111760</xdr:rowOff>
    </xdr:from>
    <xdr:to>
      <xdr:col>29</xdr:col>
      <xdr:colOff>200025</xdr:colOff>
      <xdr:row>68</xdr:row>
      <xdr:rowOff>27305</xdr:rowOff>
    </xdr:to>
    <xdr:sp macro="" textlink="">
      <xdr:nvSpPr>
        <xdr:cNvPr id="2467" name="テキスト ボックス 419"/>
        <xdr:cNvSpPr txBox="1"/>
      </xdr:nvSpPr>
      <xdr:spPr>
        <a:xfrm>
          <a:off x="193548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66</xdr:row>
      <xdr:rowOff>111760</xdr:rowOff>
    </xdr:from>
    <xdr:to>
      <xdr:col>27</xdr:col>
      <xdr:colOff>682625</xdr:colOff>
      <xdr:row>68</xdr:row>
      <xdr:rowOff>27305</xdr:rowOff>
    </xdr:to>
    <xdr:sp macro="" textlink="">
      <xdr:nvSpPr>
        <xdr:cNvPr id="2468" name="テキスト ボックス 420"/>
        <xdr:cNvSpPr txBox="1"/>
      </xdr:nvSpPr>
      <xdr:spPr>
        <a:xfrm>
          <a:off x="184658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62</xdr:row>
      <xdr:rowOff>106045</xdr:rowOff>
    </xdr:from>
    <xdr:to>
      <xdr:col>32</xdr:col>
      <xdr:colOff>238125</xdr:colOff>
      <xdr:row>63</xdr:row>
      <xdr:rowOff>36195</xdr:rowOff>
    </xdr:to>
    <xdr:sp macro="" textlink="">
      <xdr:nvSpPr>
        <xdr:cNvPr id="2469" name="円/楕円 421"/>
        <xdr:cNvSpPr/>
      </xdr:nvSpPr>
      <xdr:spPr>
        <a:xfrm>
          <a:off x="22110700" y="10735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276225</xdr:colOff>
      <xdr:row>62</xdr:row>
      <xdr:rowOff>84455</xdr:rowOff>
    </xdr:from>
    <xdr:to>
      <xdr:col>33</xdr:col>
      <xdr:colOff>59690</xdr:colOff>
      <xdr:row>64</xdr:row>
      <xdr:rowOff>635</xdr:rowOff>
    </xdr:to>
    <xdr:sp macro="" textlink="">
      <xdr:nvSpPr>
        <xdr:cNvPr id="2470" name="【学校施設】&#10;一人当たり面積該当値テキスト"/>
        <xdr:cNvSpPr txBox="1"/>
      </xdr:nvSpPr>
      <xdr:spPr>
        <a:xfrm>
          <a:off x="22250400" y="1071435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2.908</a:t>
          </a:r>
        </a:p>
      </xdr:txBody>
    </xdr:sp>
    <xdr:clientData/>
  </xdr:twoCellAnchor>
  <xdr:twoCellAnchor>
    <xdr:from>
      <xdr:col>18</xdr:col>
      <xdr:colOff>73025</xdr:colOff>
      <xdr:row>68</xdr:row>
      <xdr:rowOff>152400</xdr:rowOff>
    </xdr:from>
    <xdr:to>
      <xdr:col>24</xdr:col>
      <xdr:colOff>644525</xdr:colOff>
      <xdr:row>72</xdr:row>
      <xdr:rowOff>101600</xdr:rowOff>
    </xdr:to>
    <xdr:sp macro="" textlink="">
      <xdr:nvSpPr>
        <xdr:cNvPr id="2471" name="正方形/長方形 423"/>
        <xdr:cNvSpPr/>
      </xdr:nvSpPr>
      <xdr:spPr>
        <a:xfrm>
          <a:off x="12446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【児童館】</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2472" name="正方形/長方形 424"/>
        <xdr:cNvSpPr/>
      </xdr:nvSpPr>
      <xdr:spPr>
        <a:xfrm>
          <a:off x="12573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2473" name="正方形/長方形 425"/>
        <xdr:cNvSpPr/>
      </xdr:nvSpPr>
      <xdr:spPr>
        <a:xfrm>
          <a:off x="12573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3/5</a:t>
          </a: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2474" name="正方形/長方形 426"/>
        <xdr:cNvSpPr/>
      </xdr:nvSpPr>
      <xdr:spPr>
        <a:xfrm>
          <a:off x="13589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2475" name="正方形/長方形 427"/>
        <xdr:cNvSpPr/>
      </xdr:nvSpPr>
      <xdr:spPr>
        <a:xfrm>
          <a:off x="13589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56.2</a:t>
          </a: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2476" name="正方形/長方形 428"/>
        <xdr:cNvSpPr/>
      </xdr:nvSpPr>
      <xdr:spPr>
        <a:xfrm>
          <a:off x="14732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2477" name="正方形/長方形 429"/>
        <xdr:cNvSpPr/>
      </xdr:nvSpPr>
      <xdr:spPr>
        <a:xfrm>
          <a:off x="14732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78.5</a:t>
          </a:r>
        </a:p>
      </xdr:txBody>
    </xdr:sp>
    <xdr:clientData/>
  </xdr:twoCellAnchor>
  <xdr:twoCellAnchor>
    <xdr:from>
      <xdr:col>18</xdr:col>
      <xdr:colOff>73025</xdr:colOff>
      <xdr:row>75</xdr:row>
      <xdr:rowOff>95250</xdr:rowOff>
    </xdr:from>
    <xdr:to>
      <xdr:col>24</xdr:col>
      <xdr:colOff>644525</xdr:colOff>
      <xdr:row>88</xdr:row>
      <xdr:rowOff>152400</xdr:rowOff>
    </xdr:to>
    <xdr:sp macro="" textlink="">
      <xdr:nvSpPr>
        <xdr:cNvPr id="2478" name="正方形/長方形 430"/>
        <xdr:cNvSpPr/>
      </xdr:nvSpPr>
      <xdr:spPr>
        <a:xfrm>
          <a:off x="12446000" y="1295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74</xdr:row>
      <xdr:rowOff>76200</xdr:rowOff>
    </xdr:from>
    <xdr:to>
      <xdr:col>18</xdr:col>
      <xdr:colOff>332740</xdr:colOff>
      <xdr:row>75</xdr:row>
      <xdr:rowOff>129540</xdr:rowOff>
    </xdr:to>
    <xdr:sp macro="" textlink="">
      <xdr:nvSpPr>
        <xdr:cNvPr id="2479" name="テキスト ボックス 431"/>
        <xdr:cNvSpPr txBox="1"/>
      </xdr:nvSpPr>
      <xdr:spPr>
        <a:xfrm>
          <a:off x="12407900" y="12763500"/>
          <a:ext cx="29781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73025</xdr:colOff>
      <xdr:row>88</xdr:row>
      <xdr:rowOff>152400</xdr:rowOff>
    </xdr:from>
    <xdr:to>
      <xdr:col>24</xdr:col>
      <xdr:colOff>644525</xdr:colOff>
      <xdr:row>88</xdr:row>
      <xdr:rowOff>152400</xdr:rowOff>
    </xdr:to>
    <xdr:cxnSp macro="">
      <xdr:nvCxnSpPr>
        <xdr:cNvPr id="2480" name="直線コネクタ 432"/>
        <xdr:cNvCxnSpPr/>
      </xdr:nvCxnSpPr>
      <xdr:spPr>
        <a:xfrm>
          <a:off x="12446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86</xdr:row>
      <xdr:rowOff>168910</xdr:rowOff>
    </xdr:from>
    <xdr:to>
      <xdr:col>24</xdr:col>
      <xdr:colOff>644525</xdr:colOff>
      <xdr:row>86</xdr:row>
      <xdr:rowOff>168910</xdr:rowOff>
    </xdr:to>
    <xdr:cxnSp macro="">
      <xdr:nvCxnSpPr>
        <xdr:cNvPr id="2481" name="直線コネクタ 433"/>
        <xdr:cNvCxnSpPr/>
      </xdr:nvCxnSpPr>
      <xdr:spPr>
        <a:xfrm>
          <a:off x="12446000" y="1491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429260</xdr:colOff>
      <xdr:row>86</xdr:row>
      <xdr:rowOff>26670</xdr:rowOff>
    </xdr:from>
    <xdr:to>
      <xdr:col>18</xdr:col>
      <xdr:colOff>73025</xdr:colOff>
      <xdr:row>87</xdr:row>
      <xdr:rowOff>114300</xdr:rowOff>
    </xdr:to>
    <xdr:sp macro="" textlink="">
      <xdr:nvSpPr>
        <xdr:cNvPr id="2482" name="テキスト ボックス 434"/>
        <xdr:cNvSpPr txBox="1"/>
      </xdr:nvSpPr>
      <xdr:spPr>
        <a:xfrm>
          <a:off x="12106910" y="14771370"/>
          <a:ext cx="3390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73025</xdr:colOff>
      <xdr:row>85</xdr:row>
      <xdr:rowOff>13335</xdr:rowOff>
    </xdr:from>
    <xdr:to>
      <xdr:col>24</xdr:col>
      <xdr:colOff>644525</xdr:colOff>
      <xdr:row>85</xdr:row>
      <xdr:rowOff>13335</xdr:rowOff>
    </xdr:to>
    <xdr:cxnSp macro="">
      <xdr:nvCxnSpPr>
        <xdr:cNvPr id="2483" name="直線コネクタ 435"/>
        <xdr:cNvCxnSpPr/>
      </xdr:nvCxnSpPr>
      <xdr:spPr>
        <a:xfrm>
          <a:off x="12446000" y="1458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84</xdr:row>
      <xdr:rowOff>42545</xdr:rowOff>
    </xdr:from>
    <xdr:to>
      <xdr:col>18</xdr:col>
      <xdr:colOff>72390</xdr:colOff>
      <xdr:row>85</xdr:row>
      <xdr:rowOff>129540</xdr:rowOff>
    </xdr:to>
    <xdr:sp macro="" textlink="">
      <xdr:nvSpPr>
        <xdr:cNvPr id="2484" name="テキスト ボックス 436"/>
        <xdr:cNvSpPr txBox="1"/>
      </xdr:nvSpPr>
      <xdr:spPr>
        <a:xfrm>
          <a:off x="12042775" y="14444345"/>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73025</xdr:colOff>
      <xdr:row>83</xdr:row>
      <xdr:rowOff>29845</xdr:rowOff>
    </xdr:from>
    <xdr:to>
      <xdr:col>24</xdr:col>
      <xdr:colOff>644525</xdr:colOff>
      <xdr:row>83</xdr:row>
      <xdr:rowOff>29845</xdr:rowOff>
    </xdr:to>
    <xdr:cxnSp macro="">
      <xdr:nvCxnSpPr>
        <xdr:cNvPr id="2485" name="直線コネクタ 437"/>
        <xdr:cNvCxnSpPr/>
      </xdr:nvCxnSpPr>
      <xdr:spPr>
        <a:xfrm>
          <a:off x="12446000" y="1426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82</xdr:row>
      <xdr:rowOff>59055</xdr:rowOff>
    </xdr:from>
    <xdr:to>
      <xdr:col>18</xdr:col>
      <xdr:colOff>72390</xdr:colOff>
      <xdr:row>83</xdr:row>
      <xdr:rowOff>146685</xdr:rowOff>
    </xdr:to>
    <xdr:sp macro="" textlink="">
      <xdr:nvSpPr>
        <xdr:cNvPr id="2486" name="テキスト ボックス 438"/>
        <xdr:cNvSpPr txBox="1"/>
      </xdr:nvSpPr>
      <xdr:spPr>
        <a:xfrm>
          <a:off x="12042775" y="14117955"/>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18</xdr:col>
      <xdr:colOff>73025</xdr:colOff>
      <xdr:row>81</xdr:row>
      <xdr:rowOff>46355</xdr:rowOff>
    </xdr:from>
    <xdr:to>
      <xdr:col>24</xdr:col>
      <xdr:colOff>644525</xdr:colOff>
      <xdr:row>81</xdr:row>
      <xdr:rowOff>46355</xdr:rowOff>
    </xdr:to>
    <xdr:cxnSp macro="">
      <xdr:nvCxnSpPr>
        <xdr:cNvPr id="2487" name="直線コネクタ 439"/>
        <xdr:cNvCxnSpPr/>
      </xdr:nvCxnSpPr>
      <xdr:spPr>
        <a:xfrm>
          <a:off x="12446000" y="1393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80</xdr:row>
      <xdr:rowOff>75565</xdr:rowOff>
    </xdr:from>
    <xdr:to>
      <xdr:col>18</xdr:col>
      <xdr:colOff>72390</xdr:colOff>
      <xdr:row>81</xdr:row>
      <xdr:rowOff>162560</xdr:rowOff>
    </xdr:to>
    <xdr:sp macro="" textlink="">
      <xdr:nvSpPr>
        <xdr:cNvPr id="2488" name="テキスト ボックス 440"/>
        <xdr:cNvSpPr txBox="1"/>
      </xdr:nvSpPr>
      <xdr:spPr>
        <a:xfrm>
          <a:off x="12042775" y="13791565"/>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18</xdr:col>
      <xdr:colOff>73025</xdr:colOff>
      <xdr:row>79</xdr:row>
      <xdr:rowOff>63500</xdr:rowOff>
    </xdr:from>
    <xdr:to>
      <xdr:col>24</xdr:col>
      <xdr:colOff>644525</xdr:colOff>
      <xdr:row>79</xdr:row>
      <xdr:rowOff>63500</xdr:rowOff>
    </xdr:to>
    <xdr:cxnSp macro="">
      <xdr:nvCxnSpPr>
        <xdr:cNvPr id="2489" name="直線コネクタ 441"/>
        <xdr:cNvCxnSpPr/>
      </xdr:nvCxnSpPr>
      <xdr:spPr>
        <a:xfrm>
          <a:off x="12446000" y="136080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78</xdr:row>
      <xdr:rowOff>92075</xdr:rowOff>
    </xdr:from>
    <xdr:to>
      <xdr:col>18</xdr:col>
      <xdr:colOff>72390</xdr:colOff>
      <xdr:row>80</xdr:row>
      <xdr:rowOff>8255</xdr:rowOff>
    </xdr:to>
    <xdr:sp macro="" textlink="">
      <xdr:nvSpPr>
        <xdr:cNvPr id="2490" name="テキスト ボックス 442"/>
        <xdr:cNvSpPr txBox="1"/>
      </xdr:nvSpPr>
      <xdr:spPr>
        <a:xfrm>
          <a:off x="12042775" y="13465175"/>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18</xdr:col>
      <xdr:colOff>73025</xdr:colOff>
      <xdr:row>77</xdr:row>
      <xdr:rowOff>78740</xdr:rowOff>
    </xdr:from>
    <xdr:to>
      <xdr:col>24</xdr:col>
      <xdr:colOff>644525</xdr:colOff>
      <xdr:row>77</xdr:row>
      <xdr:rowOff>78740</xdr:rowOff>
    </xdr:to>
    <xdr:cxnSp macro="">
      <xdr:nvCxnSpPr>
        <xdr:cNvPr id="2491" name="直線コネクタ 443"/>
        <xdr:cNvCxnSpPr/>
      </xdr:nvCxnSpPr>
      <xdr:spPr>
        <a:xfrm>
          <a:off x="12446000" y="1328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76</xdr:row>
      <xdr:rowOff>107950</xdr:rowOff>
    </xdr:from>
    <xdr:to>
      <xdr:col>18</xdr:col>
      <xdr:colOff>73025</xdr:colOff>
      <xdr:row>78</xdr:row>
      <xdr:rowOff>24130</xdr:rowOff>
    </xdr:to>
    <xdr:sp macro="" textlink="">
      <xdr:nvSpPr>
        <xdr:cNvPr id="2492" name="テキスト ボックス 444"/>
        <xdr:cNvSpPr txBox="1"/>
      </xdr:nvSpPr>
      <xdr:spPr>
        <a:xfrm>
          <a:off x="11978640" y="13138150"/>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73025</xdr:colOff>
      <xdr:row>75</xdr:row>
      <xdr:rowOff>95250</xdr:rowOff>
    </xdr:from>
    <xdr:to>
      <xdr:col>24</xdr:col>
      <xdr:colOff>644525</xdr:colOff>
      <xdr:row>75</xdr:row>
      <xdr:rowOff>95250</xdr:rowOff>
    </xdr:to>
    <xdr:cxnSp macro="">
      <xdr:nvCxnSpPr>
        <xdr:cNvPr id="2493" name="直線コネクタ 445"/>
        <xdr:cNvCxnSpPr/>
      </xdr:nvCxnSpPr>
      <xdr:spPr>
        <a:xfrm>
          <a:off x="12446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74</xdr:row>
      <xdr:rowOff>124460</xdr:rowOff>
    </xdr:from>
    <xdr:to>
      <xdr:col>18</xdr:col>
      <xdr:colOff>73025</xdr:colOff>
      <xdr:row>76</xdr:row>
      <xdr:rowOff>40640</xdr:rowOff>
    </xdr:to>
    <xdr:sp macro="" textlink="">
      <xdr:nvSpPr>
        <xdr:cNvPr id="2494" name="テキスト ボックス 446"/>
        <xdr:cNvSpPr txBox="1"/>
      </xdr:nvSpPr>
      <xdr:spPr>
        <a:xfrm>
          <a:off x="11978640" y="12811760"/>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a:t>
          </a:r>
        </a:p>
      </xdr:txBody>
    </xdr:sp>
    <xdr:clientData/>
  </xdr:twoCellAnchor>
  <xdr:twoCellAnchor>
    <xdr:from>
      <xdr:col>18</xdr:col>
      <xdr:colOff>73025</xdr:colOff>
      <xdr:row>75</xdr:row>
      <xdr:rowOff>95250</xdr:rowOff>
    </xdr:from>
    <xdr:to>
      <xdr:col>24</xdr:col>
      <xdr:colOff>644525</xdr:colOff>
      <xdr:row>88</xdr:row>
      <xdr:rowOff>152400</xdr:rowOff>
    </xdr:to>
    <xdr:sp macro="" textlink="">
      <xdr:nvSpPr>
        <xdr:cNvPr id="2495" name="【児童館】&#10;有形固定資産減価償却率グラフ枠"/>
        <xdr:cNvSpPr/>
      </xdr:nvSpPr>
      <xdr:spPr>
        <a:xfrm>
          <a:off x="12446000" y="1295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516890</xdr:colOff>
      <xdr:row>77</xdr:row>
      <xdr:rowOff>78740</xdr:rowOff>
    </xdr:from>
    <xdr:to>
      <xdr:col>23</xdr:col>
      <xdr:colOff>516890</xdr:colOff>
      <xdr:row>86</xdr:row>
      <xdr:rowOff>3810</xdr:rowOff>
    </xdr:to>
    <xdr:cxnSp macro="">
      <xdr:nvCxnSpPr>
        <xdr:cNvPr id="2496" name="直線コネクタ 448"/>
        <xdr:cNvCxnSpPr/>
      </xdr:nvCxnSpPr>
      <xdr:spPr>
        <a:xfrm flipV="1">
          <a:off x="16318865" y="13280390"/>
          <a:ext cx="0" cy="14681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86</xdr:row>
      <xdr:rowOff>7620</xdr:rowOff>
    </xdr:from>
    <xdr:to>
      <xdr:col>24</xdr:col>
      <xdr:colOff>325755</xdr:colOff>
      <xdr:row>87</xdr:row>
      <xdr:rowOff>94615</xdr:rowOff>
    </xdr:to>
    <xdr:sp macro="" textlink="">
      <xdr:nvSpPr>
        <xdr:cNvPr id="2497" name="【児童館】&#10;有形固定資産減価償却率最小値テキスト"/>
        <xdr:cNvSpPr txBox="1"/>
      </xdr:nvSpPr>
      <xdr:spPr>
        <a:xfrm>
          <a:off x="16408400" y="1475232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10.1</a:t>
          </a:r>
        </a:p>
      </xdr:txBody>
    </xdr:sp>
    <xdr:clientData/>
  </xdr:twoCellAnchor>
  <xdr:twoCellAnchor>
    <xdr:from>
      <xdr:col>23</xdr:col>
      <xdr:colOff>428625</xdr:colOff>
      <xdr:row>86</xdr:row>
      <xdr:rowOff>3810</xdr:rowOff>
    </xdr:from>
    <xdr:to>
      <xdr:col>23</xdr:col>
      <xdr:colOff>606425</xdr:colOff>
      <xdr:row>86</xdr:row>
      <xdr:rowOff>3810</xdr:rowOff>
    </xdr:to>
    <xdr:cxnSp macro="">
      <xdr:nvCxnSpPr>
        <xdr:cNvPr id="2498" name="直線コネクタ 450"/>
        <xdr:cNvCxnSpPr/>
      </xdr:nvCxnSpPr>
      <xdr:spPr>
        <a:xfrm>
          <a:off x="16230600" y="147485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76</xdr:row>
      <xdr:rowOff>25400</xdr:rowOff>
    </xdr:from>
    <xdr:to>
      <xdr:col>24</xdr:col>
      <xdr:colOff>390525</xdr:colOff>
      <xdr:row>77</xdr:row>
      <xdr:rowOff>113030</xdr:rowOff>
    </xdr:to>
    <xdr:sp macro="" textlink="">
      <xdr:nvSpPr>
        <xdr:cNvPr id="2499" name="【児童館】&#10;有形固定資産減価償却率最大値テキスト"/>
        <xdr:cNvSpPr txBox="1"/>
      </xdr:nvSpPr>
      <xdr:spPr>
        <a:xfrm>
          <a:off x="16408400" y="1305560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100.0</a:t>
          </a:r>
        </a:p>
      </xdr:txBody>
    </xdr:sp>
    <xdr:clientData/>
  </xdr:twoCellAnchor>
  <xdr:twoCellAnchor>
    <xdr:from>
      <xdr:col>23</xdr:col>
      <xdr:colOff>428625</xdr:colOff>
      <xdr:row>77</xdr:row>
      <xdr:rowOff>78740</xdr:rowOff>
    </xdr:from>
    <xdr:to>
      <xdr:col>23</xdr:col>
      <xdr:colOff>606425</xdr:colOff>
      <xdr:row>77</xdr:row>
      <xdr:rowOff>78740</xdr:rowOff>
    </xdr:to>
    <xdr:cxnSp macro="">
      <xdr:nvCxnSpPr>
        <xdr:cNvPr id="2500" name="直線コネクタ 452"/>
        <xdr:cNvCxnSpPr/>
      </xdr:nvCxnSpPr>
      <xdr:spPr>
        <a:xfrm>
          <a:off x="16230600" y="132803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79</xdr:row>
      <xdr:rowOff>154940</xdr:rowOff>
    </xdr:from>
    <xdr:to>
      <xdr:col>24</xdr:col>
      <xdr:colOff>325755</xdr:colOff>
      <xdr:row>81</xdr:row>
      <xdr:rowOff>70485</xdr:rowOff>
    </xdr:to>
    <xdr:sp macro="" textlink="">
      <xdr:nvSpPr>
        <xdr:cNvPr id="2501" name="【児童館】&#10;有形固定資産減価償却率平均値テキスト"/>
        <xdr:cNvSpPr txBox="1"/>
      </xdr:nvSpPr>
      <xdr:spPr>
        <a:xfrm>
          <a:off x="16408400" y="13699490"/>
          <a:ext cx="40513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69.9</a:t>
          </a:r>
        </a:p>
      </xdr:txBody>
    </xdr:sp>
    <xdr:clientData/>
  </xdr:twoCellAnchor>
  <xdr:twoCellAnchor>
    <xdr:from>
      <xdr:col>23</xdr:col>
      <xdr:colOff>466725</xdr:colOff>
      <xdr:row>80</xdr:row>
      <xdr:rowOff>5080</xdr:rowOff>
    </xdr:from>
    <xdr:to>
      <xdr:col>23</xdr:col>
      <xdr:colOff>568325</xdr:colOff>
      <xdr:row>80</xdr:row>
      <xdr:rowOff>106680</xdr:rowOff>
    </xdr:to>
    <xdr:sp macro="" textlink="">
      <xdr:nvSpPr>
        <xdr:cNvPr id="2502" name="フローチャート : 判断 454"/>
        <xdr:cNvSpPr/>
      </xdr:nvSpPr>
      <xdr:spPr>
        <a:xfrm>
          <a:off x="16268700" y="13721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327025</xdr:colOff>
      <xdr:row>88</xdr:row>
      <xdr:rowOff>149860</xdr:rowOff>
    </xdr:from>
    <xdr:to>
      <xdr:col>24</xdr:col>
      <xdr:colOff>402590</xdr:colOff>
      <xdr:row>90</xdr:row>
      <xdr:rowOff>66040</xdr:rowOff>
    </xdr:to>
    <xdr:sp macro="" textlink="">
      <xdr:nvSpPr>
        <xdr:cNvPr id="2503" name="テキスト ボックス 455"/>
        <xdr:cNvSpPr txBox="1"/>
      </xdr:nvSpPr>
      <xdr:spPr>
        <a:xfrm>
          <a:off x="161290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88</xdr:row>
      <xdr:rowOff>149860</xdr:rowOff>
    </xdr:from>
    <xdr:to>
      <xdr:col>23</xdr:col>
      <xdr:colOff>250190</xdr:colOff>
      <xdr:row>90</xdr:row>
      <xdr:rowOff>66040</xdr:rowOff>
    </xdr:to>
    <xdr:sp macro="" textlink="">
      <xdr:nvSpPr>
        <xdr:cNvPr id="2504" name="テキスト ボックス 456"/>
        <xdr:cNvSpPr txBox="1"/>
      </xdr:nvSpPr>
      <xdr:spPr>
        <a:xfrm>
          <a:off x="15290165"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88</xdr:row>
      <xdr:rowOff>149860</xdr:rowOff>
    </xdr:from>
    <xdr:to>
      <xdr:col>22</xdr:col>
      <xdr:colOff>46990</xdr:colOff>
      <xdr:row>90</xdr:row>
      <xdr:rowOff>66040</xdr:rowOff>
    </xdr:to>
    <xdr:sp macro="" textlink="">
      <xdr:nvSpPr>
        <xdr:cNvPr id="2505" name="テキスト ボックス 457"/>
        <xdr:cNvSpPr txBox="1"/>
      </xdr:nvSpPr>
      <xdr:spPr>
        <a:xfrm>
          <a:off x="14401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88</xdr:row>
      <xdr:rowOff>149860</xdr:rowOff>
    </xdr:from>
    <xdr:to>
      <xdr:col>20</xdr:col>
      <xdr:colOff>529590</xdr:colOff>
      <xdr:row>90</xdr:row>
      <xdr:rowOff>66040</xdr:rowOff>
    </xdr:to>
    <xdr:sp macro="" textlink="">
      <xdr:nvSpPr>
        <xdr:cNvPr id="2506" name="テキスト ボックス 458"/>
        <xdr:cNvSpPr txBox="1"/>
      </xdr:nvSpPr>
      <xdr:spPr>
        <a:xfrm>
          <a:off x="13512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88</xdr:row>
      <xdr:rowOff>149860</xdr:rowOff>
    </xdr:from>
    <xdr:to>
      <xdr:col>19</xdr:col>
      <xdr:colOff>326390</xdr:colOff>
      <xdr:row>90</xdr:row>
      <xdr:rowOff>66040</xdr:rowOff>
    </xdr:to>
    <xdr:sp macro="" textlink="">
      <xdr:nvSpPr>
        <xdr:cNvPr id="2507" name="テキスト ボックス 459"/>
        <xdr:cNvSpPr txBox="1"/>
      </xdr:nvSpPr>
      <xdr:spPr>
        <a:xfrm>
          <a:off x="12623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79</xdr:row>
      <xdr:rowOff>29845</xdr:rowOff>
    </xdr:from>
    <xdr:to>
      <xdr:col>23</xdr:col>
      <xdr:colOff>568325</xdr:colOff>
      <xdr:row>79</xdr:row>
      <xdr:rowOff>132080</xdr:rowOff>
    </xdr:to>
    <xdr:sp macro="" textlink="">
      <xdr:nvSpPr>
        <xdr:cNvPr id="2508" name="円/楕円 460"/>
        <xdr:cNvSpPr/>
      </xdr:nvSpPr>
      <xdr:spPr>
        <a:xfrm>
          <a:off x="16268700" y="1357439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606425</xdr:colOff>
      <xdr:row>78</xdr:row>
      <xdr:rowOff>52705</xdr:rowOff>
    </xdr:from>
    <xdr:to>
      <xdr:col>24</xdr:col>
      <xdr:colOff>325755</xdr:colOff>
      <xdr:row>79</xdr:row>
      <xdr:rowOff>139700</xdr:rowOff>
    </xdr:to>
    <xdr:sp macro="" textlink="">
      <xdr:nvSpPr>
        <xdr:cNvPr id="2509" name="【児童館】&#10;有形固定資産減価償却率該当値テキスト"/>
        <xdr:cNvSpPr txBox="1"/>
      </xdr:nvSpPr>
      <xdr:spPr>
        <a:xfrm>
          <a:off x="16408400" y="13425805"/>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78.9</a:t>
          </a:r>
        </a:p>
      </xdr:txBody>
    </xdr:sp>
    <xdr:clientData/>
  </xdr:twoCellAnchor>
  <xdr:twoCellAnchor>
    <xdr:from>
      <xdr:col>26</xdr:col>
      <xdr:colOff>428625</xdr:colOff>
      <xdr:row>68</xdr:row>
      <xdr:rowOff>152400</xdr:rowOff>
    </xdr:from>
    <xdr:to>
      <xdr:col>33</xdr:col>
      <xdr:colOff>314325</xdr:colOff>
      <xdr:row>72</xdr:row>
      <xdr:rowOff>101600</xdr:rowOff>
    </xdr:to>
    <xdr:sp macro="" textlink="">
      <xdr:nvSpPr>
        <xdr:cNvPr id="2510" name="正方形/長方形 462"/>
        <xdr:cNvSpPr/>
      </xdr:nvSpPr>
      <xdr:spPr>
        <a:xfrm>
          <a:off x="18288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【児童館】</a:t>
          </a:r>
        </a:p>
        <a:p>
          <a:pPr algn="ctr"/>
          <a:r>
            <a:rPr sz="1600" b="1" i="0" u="none" strike="noStrike" baseline="0">
              <a:solidFill>
                <a:srgbClr val="000000"/>
              </a:solidFill>
              <a:latin typeface="ＭＳ Ｐゴシック"/>
              <a:ea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2511" name="正方形/長方形 463"/>
        <xdr:cNvSpPr/>
      </xdr:nvSpPr>
      <xdr:spPr>
        <a:xfrm>
          <a:off x="18415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2512" name="正方形/長方形 464"/>
        <xdr:cNvSpPr/>
      </xdr:nvSpPr>
      <xdr:spPr>
        <a:xfrm>
          <a:off x="18415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1/5</a:t>
          </a: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2513" name="正方形/長方形 465"/>
        <xdr:cNvSpPr/>
      </xdr:nvSpPr>
      <xdr:spPr>
        <a:xfrm>
          <a:off x="19431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2514" name="正方形/長方形 466"/>
        <xdr:cNvSpPr/>
      </xdr:nvSpPr>
      <xdr:spPr>
        <a:xfrm>
          <a:off x="19431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0.022</a:t>
          </a: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2515" name="正方形/長方形 467"/>
        <xdr:cNvSpPr/>
      </xdr:nvSpPr>
      <xdr:spPr>
        <a:xfrm>
          <a:off x="20574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2516" name="正方形/長方形 468"/>
        <xdr:cNvSpPr/>
      </xdr:nvSpPr>
      <xdr:spPr>
        <a:xfrm>
          <a:off x="20574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0.137</a:t>
          </a:r>
        </a:p>
      </xdr:txBody>
    </xdr:sp>
    <xdr:clientData/>
  </xdr:twoCellAnchor>
  <xdr:twoCellAnchor>
    <xdr:from>
      <xdr:col>26</xdr:col>
      <xdr:colOff>428625</xdr:colOff>
      <xdr:row>75</xdr:row>
      <xdr:rowOff>95250</xdr:rowOff>
    </xdr:from>
    <xdr:to>
      <xdr:col>33</xdr:col>
      <xdr:colOff>314325</xdr:colOff>
      <xdr:row>88</xdr:row>
      <xdr:rowOff>152400</xdr:rowOff>
    </xdr:to>
    <xdr:sp macro="" textlink="">
      <xdr:nvSpPr>
        <xdr:cNvPr id="2517" name="正方形/長方形 469"/>
        <xdr:cNvSpPr/>
      </xdr:nvSpPr>
      <xdr:spPr>
        <a:xfrm>
          <a:off x="18288000" y="1295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74</xdr:row>
      <xdr:rowOff>76200</xdr:rowOff>
    </xdr:from>
    <xdr:to>
      <xdr:col>27</xdr:col>
      <xdr:colOff>54610</xdr:colOff>
      <xdr:row>75</xdr:row>
      <xdr:rowOff>129540</xdr:rowOff>
    </xdr:to>
    <xdr:sp macro="" textlink="">
      <xdr:nvSpPr>
        <xdr:cNvPr id="2518" name="テキスト ボックス 470"/>
        <xdr:cNvSpPr txBox="1"/>
      </xdr:nvSpPr>
      <xdr:spPr>
        <a:xfrm>
          <a:off x="18249900" y="12763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26</xdr:col>
      <xdr:colOff>428625</xdr:colOff>
      <xdr:row>88</xdr:row>
      <xdr:rowOff>152400</xdr:rowOff>
    </xdr:from>
    <xdr:to>
      <xdr:col>33</xdr:col>
      <xdr:colOff>314325</xdr:colOff>
      <xdr:row>88</xdr:row>
      <xdr:rowOff>152400</xdr:rowOff>
    </xdr:to>
    <xdr:cxnSp macro="">
      <xdr:nvCxnSpPr>
        <xdr:cNvPr id="2519" name="直線コネクタ 471"/>
        <xdr:cNvCxnSpPr/>
      </xdr:nvCxnSpPr>
      <xdr:spPr>
        <a:xfrm>
          <a:off x="18288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88</xdr:row>
      <xdr:rowOff>10160</xdr:rowOff>
    </xdr:from>
    <xdr:to>
      <xdr:col>26</xdr:col>
      <xdr:colOff>427990</xdr:colOff>
      <xdr:row>89</xdr:row>
      <xdr:rowOff>97790</xdr:rowOff>
    </xdr:to>
    <xdr:sp macro="" textlink="">
      <xdr:nvSpPr>
        <xdr:cNvPr id="2520" name="テキスト ボックス 472"/>
        <xdr:cNvSpPr txBox="1"/>
      </xdr:nvSpPr>
      <xdr:spPr>
        <a:xfrm>
          <a:off x="17820640" y="15097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0.000</a:t>
          </a:r>
        </a:p>
      </xdr:txBody>
    </xdr:sp>
    <xdr:clientData/>
  </xdr:twoCellAnchor>
  <xdr:twoCellAnchor>
    <xdr:from>
      <xdr:col>26</xdr:col>
      <xdr:colOff>428625</xdr:colOff>
      <xdr:row>86</xdr:row>
      <xdr:rowOff>114300</xdr:rowOff>
    </xdr:from>
    <xdr:to>
      <xdr:col>33</xdr:col>
      <xdr:colOff>314325</xdr:colOff>
      <xdr:row>86</xdr:row>
      <xdr:rowOff>114300</xdr:rowOff>
    </xdr:to>
    <xdr:cxnSp macro="">
      <xdr:nvCxnSpPr>
        <xdr:cNvPr id="2521" name="直線コネクタ 473"/>
        <xdr:cNvCxnSpPr/>
      </xdr:nvCxnSpPr>
      <xdr:spPr>
        <a:xfrm>
          <a:off x="18288000" y="1485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85</xdr:row>
      <xdr:rowOff>143510</xdr:rowOff>
    </xdr:from>
    <xdr:to>
      <xdr:col>26</xdr:col>
      <xdr:colOff>427990</xdr:colOff>
      <xdr:row>87</xdr:row>
      <xdr:rowOff>59055</xdr:rowOff>
    </xdr:to>
    <xdr:sp macro="" textlink="">
      <xdr:nvSpPr>
        <xdr:cNvPr id="2522" name="テキスト ボックス 474"/>
        <xdr:cNvSpPr txBox="1"/>
      </xdr:nvSpPr>
      <xdr:spPr>
        <a:xfrm>
          <a:off x="17820640" y="147167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0.030</a:t>
          </a:r>
        </a:p>
      </xdr:txBody>
    </xdr:sp>
    <xdr:clientData/>
  </xdr:twoCellAnchor>
  <xdr:twoCellAnchor>
    <xdr:from>
      <xdr:col>26</xdr:col>
      <xdr:colOff>428625</xdr:colOff>
      <xdr:row>84</xdr:row>
      <xdr:rowOff>76200</xdr:rowOff>
    </xdr:from>
    <xdr:to>
      <xdr:col>33</xdr:col>
      <xdr:colOff>314325</xdr:colOff>
      <xdr:row>84</xdr:row>
      <xdr:rowOff>76200</xdr:rowOff>
    </xdr:to>
    <xdr:cxnSp macro="">
      <xdr:nvCxnSpPr>
        <xdr:cNvPr id="2523" name="直線コネクタ 475"/>
        <xdr:cNvCxnSpPr/>
      </xdr:nvCxnSpPr>
      <xdr:spPr>
        <a:xfrm>
          <a:off x="18288000" y="1447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83</xdr:row>
      <xdr:rowOff>105410</xdr:rowOff>
    </xdr:from>
    <xdr:to>
      <xdr:col>26</xdr:col>
      <xdr:colOff>427990</xdr:colOff>
      <xdr:row>85</xdr:row>
      <xdr:rowOff>21590</xdr:rowOff>
    </xdr:to>
    <xdr:sp macro="" textlink="">
      <xdr:nvSpPr>
        <xdr:cNvPr id="2524" name="テキスト ボックス 476"/>
        <xdr:cNvSpPr txBox="1"/>
      </xdr:nvSpPr>
      <xdr:spPr>
        <a:xfrm>
          <a:off x="17820640" y="14335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0.060</a:t>
          </a:r>
        </a:p>
      </xdr:txBody>
    </xdr:sp>
    <xdr:clientData/>
  </xdr:twoCellAnchor>
  <xdr:twoCellAnchor>
    <xdr:from>
      <xdr:col>26</xdr:col>
      <xdr:colOff>428625</xdr:colOff>
      <xdr:row>82</xdr:row>
      <xdr:rowOff>38100</xdr:rowOff>
    </xdr:from>
    <xdr:to>
      <xdr:col>33</xdr:col>
      <xdr:colOff>314325</xdr:colOff>
      <xdr:row>82</xdr:row>
      <xdr:rowOff>38100</xdr:rowOff>
    </xdr:to>
    <xdr:cxnSp macro="">
      <xdr:nvCxnSpPr>
        <xdr:cNvPr id="2525" name="直線コネクタ 477"/>
        <xdr:cNvCxnSpPr/>
      </xdr:nvCxnSpPr>
      <xdr:spPr>
        <a:xfrm>
          <a:off x="18288000" y="1409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81</xdr:row>
      <xdr:rowOff>67310</xdr:rowOff>
    </xdr:from>
    <xdr:to>
      <xdr:col>26</xdr:col>
      <xdr:colOff>427990</xdr:colOff>
      <xdr:row>82</xdr:row>
      <xdr:rowOff>154940</xdr:rowOff>
    </xdr:to>
    <xdr:sp macro="" textlink="">
      <xdr:nvSpPr>
        <xdr:cNvPr id="2526" name="テキスト ボックス 478"/>
        <xdr:cNvSpPr txBox="1"/>
      </xdr:nvSpPr>
      <xdr:spPr>
        <a:xfrm>
          <a:off x="17820640" y="13954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0.090</a:t>
          </a:r>
        </a:p>
      </xdr:txBody>
    </xdr:sp>
    <xdr:clientData/>
  </xdr:twoCellAnchor>
  <xdr:twoCellAnchor>
    <xdr:from>
      <xdr:col>26</xdr:col>
      <xdr:colOff>428625</xdr:colOff>
      <xdr:row>80</xdr:row>
      <xdr:rowOff>0</xdr:rowOff>
    </xdr:from>
    <xdr:to>
      <xdr:col>33</xdr:col>
      <xdr:colOff>314325</xdr:colOff>
      <xdr:row>80</xdr:row>
      <xdr:rowOff>0</xdr:rowOff>
    </xdr:to>
    <xdr:cxnSp macro="">
      <xdr:nvCxnSpPr>
        <xdr:cNvPr id="2527" name="直線コネクタ 479"/>
        <xdr:cNvCxnSpPr/>
      </xdr:nvCxnSpPr>
      <xdr:spPr>
        <a:xfrm>
          <a:off x="18288000" y="1371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79</xdr:row>
      <xdr:rowOff>29210</xdr:rowOff>
    </xdr:from>
    <xdr:to>
      <xdr:col>26</xdr:col>
      <xdr:colOff>427990</xdr:colOff>
      <xdr:row>80</xdr:row>
      <xdr:rowOff>116205</xdr:rowOff>
    </xdr:to>
    <xdr:sp macro="" textlink="">
      <xdr:nvSpPr>
        <xdr:cNvPr id="2528" name="テキスト ボックス 480"/>
        <xdr:cNvSpPr txBox="1"/>
      </xdr:nvSpPr>
      <xdr:spPr>
        <a:xfrm>
          <a:off x="17820640" y="135737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0.120</a:t>
          </a:r>
        </a:p>
      </xdr:txBody>
    </xdr:sp>
    <xdr:clientData/>
  </xdr:twoCellAnchor>
  <xdr:twoCellAnchor>
    <xdr:from>
      <xdr:col>26</xdr:col>
      <xdr:colOff>428625</xdr:colOff>
      <xdr:row>77</xdr:row>
      <xdr:rowOff>133350</xdr:rowOff>
    </xdr:from>
    <xdr:to>
      <xdr:col>33</xdr:col>
      <xdr:colOff>314325</xdr:colOff>
      <xdr:row>77</xdr:row>
      <xdr:rowOff>133350</xdr:rowOff>
    </xdr:to>
    <xdr:cxnSp macro="">
      <xdr:nvCxnSpPr>
        <xdr:cNvPr id="2529" name="直線コネクタ 481"/>
        <xdr:cNvCxnSpPr/>
      </xdr:nvCxnSpPr>
      <xdr:spPr>
        <a:xfrm>
          <a:off x="18288000" y="1333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76</xdr:row>
      <xdr:rowOff>162560</xdr:rowOff>
    </xdr:from>
    <xdr:to>
      <xdr:col>26</xdr:col>
      <xdr:colOff>427990</xdr:colOff>
      <xdr:row>78</xdr:row>
      <xdr:rowOff>78740</xdr:rowOff>
    </xdr:to>
    <xdr:sp macro="" textlink="">
      <xdr:nvSpPr>
        <xdr:cNvPr id="2530" name="テキスト ボックス 482"/>
        <xdr:cNvSpPr txBox="1"/>
      </xdr:nvSpPr>
      <xdr:spPr>
        <a:xfrm>
          <a:off x="17820640" y="13192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0.150</a:t>
          </a:r>
        </a:p>
      </xdr:txBody>
    </xdr:sp>
    <xdr:clientData/>
  </xdr:twoCellAnchor>
  <xdr:twoCellAnchor>
    <xdr:from>
      <xdr:col>26</xdr:col>
      <xdr:colOff>428625</xdr:colOff>
      <xdr:row>75</xdr:row>
      <xdr:rowOff>95250</xdr:rowOff>
    </xdr:from>
    <xdr:to>
      <xdr:col>33</xdr:col>
      <xdr:colOff>314325</xdr:colOff>
      <xdr:row>75</xdr:row>
      <xdr:rowOff>95250</xdr:rowOff>
    </xdr:to>
    <xdr:cxnSp macro="">
      <xdr:nvCxnSpPr>
        <xdr:cNvPr id="2531" name="直線コネクタ 483"/>
        <xdr:cNvCxnSpPr/>
      </xdr:nvCxnSpPr>
      <xdr:spPr>
        <a:xfrm>
          <a:off x="18288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74</xdr:row>
      <xdr:rowOff>124460</xdr:rowOff>
    </xdr:from>
    <xdr:to>
      <xdr:col>26</xdr:col>
      <xdr:colOff>427990</xdr:colOff>
      <xdr:row>76</xdr:row>
      <xdr:rowOff>40640</xdr:rowOff>
    </xdr:to>
    <xdr:sp macro="" textlink="">
      <xdr:nvSpPr>
        <xdr:cNvPr id="2532" name="テキスト ボックス 484"/>
        <xdr:cNvSpPr txBox="1"/>
      </xdr:nvSpPr>
      <xdr:spPr>
        <a:xfrm>
          <a:off x="17820640" y="12811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0.180</a:t>
          </a:r>
        </a:p>
      </xdr:txBody>
    </xdr:sp>
    <xdr:clientData/>
  </xdr:twoCellAnchor>
  <xdr:twoCellAnchor>
    <xdr:from>
      <xdr:col>26</xdr:col>
      <xdr:colOff>428625</xdr:colOff>
      <xdr:row>75</xdr:row>
      <xdr:rowOff>95250</xdr:rowOff>
    </xdr:from>
    <xdr:to>
      <xdr:col>33</xdr:col>
      <xdr:colOff>314325</xdr:colOff>
      <xdr:row>88</xdr:row>
      <xdr:rowOff>152400</xdr:rowOff>
    </xdr:to>
    <xdr:sp macro="" textlink="">
      <xdr:nvSpPr>
        <xdr:cNvPr id="2533" name="【児童館】&#10;一人当たり面積グラフ枠"/>
        <xdr:cNvSpPr/>
      </xdr:nvSpPr>
      <xdr:spPr>
        <a:xfrm>
          <a:off x="18288000" y="1295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186055</xdr:colOff>
      <xdr:row>77</xdr:row>
      <xdr:rowOff>107950</xdr:rowOff>
    </xdr:from>
    <xdr:to>
      <xdr:col>32</xdr:col>
      <xdr:colOff>186055</xdr:colOff>
      <xdr:row>86</xdr:row>
      <xdr:rowOff>38100</xdr:rowOff>
    </xdr:to>
    <xdr:cxnSp macro="">
      <xdr:nvCxnSpPr>
        <xdr:cNvPr id="2534" name="直線コネクタ 486"/>
        <xdr:cNvCxnSpPr/>
      </xdr:nvCxnSpPr>
      <xdr:spPr>
        <a:xfrm flipV="1">
          <a:off x="22160230" y="13309600"/>
          <a:ext cx="0" cy="14732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86</xdr:row>
      <xdr:rowOff>41910</xdr:rowOff>
    </xdr:from>
    <xdr:to>
      <xdr:col>33</xdr:col>
      <xdr:colOff>59690</xdr:colOff>
      <xdr:row>87</xdr:row>
      <xdr:rowOff>128905</xdr:rowOff>
    </xdr:to>
    <xdr:sp macro="" textlink="">
      <xdr:nvSpPr>
        <xdr:cNvPr id="2535" name="【児童館】&#10;一人当たり面積最小値テキスト"/>
        <xdr:cNvSpPr txBox="1"/>
      </xdr:nvSpPr>
      <xdr:spPr>
        <a:xfrm>
          <a:off x="22250400" y="1478661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0.036</a:t>
          </a:r>
        </a:p>
      </xdr:txBody>
    </xdr:sp>
    <xdr:clientData/>
  </xdr:twoCellAnchor>
  <xdr:twoCellAnchor>
    <xdr:from>
      <xdr:col>32</xdr:col>
      <xdr:colOff>98425</xdr:colOff>
      <xdr:row>86</xdr:row>
      <xdr:rowOff>38100</xdr:rowOff>
    </xdr:from>
    <xdr:to>
      <xdr:col>32</xdr:col>
      <xdr:colOff>276225</xdr:colOff>
      <xdr:row>86</xdr:row>
      <xdr:rowOff>38100</xdr:rowOff>
    </xdr:to>
    <xdr:cxnSp macro="">
      <xdr:nvCxnSpPr>
        <xdr:cNvPr id="2536" name="直線コネクタ 488"/>
        <xdr:cNvCxnSpPr/>
      </xdr:nvCxnSpPr>
      <xdr:spPr>
        <a:xfrm>
          <a:off x="22072600" y="14782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76</xdr:row>
      <xdr:rowOff>54610</xdr:rowOff>
    </xdr:from>
    <xdr:to>
      <xdr:col>33</xdr:col>
      <xdr:colOff>59690</xdr:colOff>
      <xdr:row>77</xdr:row>
      <xdr:rowOff>141605</xdr:rowOff>
    </xdr:to>
    <xdr:sp macro="" textlink="">
      <xdr:nvSpPr>
        <xdr:cNvPr id="2537" name="【児童館】&#10;一人当たり面積最大値テキスト"/>
        <xdr:cNvSpPr txBox="1"/>
      </xdr:nvSpPr>
      <xdr:spPr>
        <a:xfrm>
          <a:off x="22250400" y="1308481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0.152</a:t>
          </a:r>
        </a:p>
      </xdr:txBody>
    </xdr:sp>
    <xdr:clientData/>
  </xdr:twoCellAnchor>
  <xdr:twoCellAnchor>
    <xdr:from>
      <xdr:col>32</xdr:col>
      <xdr:colOff>98425</xdr:colOff>
      <xdr:row>77</xdr:row>
      <xdr:rowOff>107950</xdr:rowOff>
    </xdr:from>
    <xdr:to>
      <xdr:col>32</xdr:col>
      <xdr:colOff>276225</xdr:colOff>
      <xdr:row>77</xdr:row>
      <xdr:rowOff>107950</xdr:rowOff>
    </xdr:to>
    <xdr:cxnSp macro="">
      <xdr:nvCxnSpPr>
        <xdr:cNvPr id="2538" name="直線コネクタ 490"/>
        <xdr:cNvCxnSpPr/>
      </xdr:nvCxnSpPr>
      <xdr:spPr>
        <a:xfrm>
          <a:off x="22072600" y="133096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82</xdr:row>
      <xdr:rowOff>67310</xdr:rowOff>
    </xdr:from>
    <xdr:to>
      <xdr:col>33</xdr:col>
      <xdr:colOff>59690</xdr:colOff>
      <xdr:row>83</xdr:row>
      <xdr:rowOff>154940</xdr:rowOff>
    </xdr:to>
    <xdr:sp macro="" textlink="">
      <xdr:nvSpPr>
        <xdr:cNvPr id="2539" name="【児童館】&#10;一人当たり面積平均値テキスト"/>
        <xdr:cNvSpPr txBox="1"/>
      </xdr:nvSpPr>
      <xdr:spPr>
        <a:xfrm>
          <a:off x="22250400" y="14126210"/>
          <a:ext cx="4692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0.082</a:t>
          </a:r>
        </a:p>
      </xdr:txBody>
    </xdr:sp>
    <xdr:clientData/>
  </xdr:twoCellAnchor>
  <xdr:twoCellAnchor>
    <xdr:from>
      <xdr:col>32</xdr:col>
      <xdr:colOff>136525</xdr:colOff>
      <xdr:row>82</xdr:row>
      <xdr:rowOff>88900</xdr:rowOff>
    </xdr:from>
    <xdr:to>
      <xdr:col>32</xdr:col>
      <xdr:colOff>238125</xdr:colOff>
      <xdr:row>83</xdr:row>
      <xdr:rowOff>19050</xdr:rowOff>
    </xdr:to>
    <xdr:sp macro="" textlink="">
      <xdr:nvSpPr>
        <xdr:cNvPr id="2540" name="フローチャート : 判断 492"/>
        <xdr:cNvSpPr/>
      </xdr:nvSpPr>
      <xdr:spPr>
        <a:xfrm>
          <a:off x="22110700" y="14147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31</xdr:col>
      <xdr:colOff>682625</xdr:colOff>
      <xdr:row>88</xdr:row>
      <xdr:rowOff>149860</xdr:rowOff>
    </xdr:from>
    <xdr:to>
      <xdr:col>33</xdr:col>
      <xdr:colOff>72390</xdr:colOff>
      <xdr:row>90</xdr:row>
      <xdr:rowOff>66040</xdr:rowOff>
    </xdr:to>
    <xdr:sp macro="" textlink="">
      <xdr:nvSpPr>
        <xdr:cNvPr id="2541" name="テキスト ボックス 493"/>
        <xdr:cNvSpPr txBox="1"/>
      </xdr:nvSpPr>
      <xdr:spPr>
        <a:xfrm>
          <a:off x="219710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88</xdr:row>
      <xdr:rowOff>149860</xdr:rowOff>
    </xdr:from>
    <xdr:to>
      <xdr:col>31</xdr:col>
      <xdr:colOff>606425</xdr:colOff>
      <xdr:row>90</xdr:row>
      <xdr:rowOff>66040</xdr:rowOff>
    </xdr:to>
    <xdr:sp macro="" textlink="">
      <xdr:nvSpPr>
        <xdr:cNvPr id="2542" name="テキスト ボックス 494"/>
        <xdr:cNvSpPr txBox="1"/>
      </xdr:nvSpPr>
      <xdr:spPr>
        <a:xfrm>
          <a:off x="21132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88</xdr:row>
      <xdr:rowOff>149860</xdr:rowOff>
    </xdr:from>
    <xdr:to>
      <xdr:col>30</xdr:col>
      <xdr:colOff>402590</xdr:colOff>
      <xdr:row>90</xdr:row>
      <xdr:rowOff>66040</xdr:rowOff>
    </xdr:to>
    <xdr:sp macro="" textlink="">
      <xdr:nvSpPr>
        <xdr:cNvPr id="2543" name="テキスト ボックス 495"/>
        <xdr:cNvSpPr txBox="1"/>
      </xdr:nvSpPr>
      <xdr:spPr>
        <a:xfrm>
          <a:off x="20243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88</xdr:row>
      <xdr:rowOff>149860</xdr:rowOff>
    </xdr:from>
    <xdr:to>
      <xdr:col>29</xdr:col>
      <xdr:colOff>200025</xdr:colOff>
      <xdr:row>90</xdr:row>
      <xdr:rowOff>66040</xdr:rowOff>
    </xdr:to>
    <xdr:sp macro="" textlink="">
      <xdr:nvSpPr>
        <xdr:cNvPr id="2544" name="テキスト ボックス 496"/>
        <xdr:cNvSpPr txBox="1"/>
      </xdr:nvSpPr>
      <xdr:spPr>
        <a:xfrm>
          <a:off x="19354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88</xdr:row>
      <xdr:rowOff>149860</xdr:rowOff>
    </xdr:from>
    <xdr:to>
      <xdr:col>27</xdr:col>
      <xdr:colOff>682625</xdr:colOff>
      <xdr:row>90</xdr:row>
      <xdr:rowOff>66040</xdr:rowOff>
    </xdr:to>
    <xdr:sp macro="" textlink="">
      <xdr:nvSpPr>
        <xdr:cNvPr id="2545" name="テキスト ボックス 497"/>
        <xdr:cNvSpPr txBox="1"/>
      </xdr:nvSpPr>
      <xdr:spPr>
        <a:xfrm>
          <a:off x="18465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77</xdr:row>
      <xdr:rowOff>57150</xdr:rowOff>
    </xdr:from>
    <xdr:to>
      <xdr:col>32</xdr:col>
      <xdr:colOff>238125</xdr:colOff>
      <xdr:row>77</xdr:row>
      <xdr:rowOff>158750</xdr:rowOff>
    </xdr:to>
    <xdr:sp macro="" textlink="">
      <xdr:nvSpPr>
        <xdr:cNvPr id="2546" name="円/楕円 498"/>
        <xdr:cNvSpPr/>
      </xdr:nvSpPr>
      <xdr:spPr>
        <a:xfrm>
          <a:off x="22110700" y="1325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276225</xdr:colOff>
      <xdr:row>77</xdr:row>
      <xdr:rowOff>10160</xdr:rowOff>
    </xdr:from>
    <xdr:to>
      <xdr:col>33</xdr:col>
      <xdr:colOff>59690</xdr:colOff>
      <xdr:row>78</xdr:row>
      <xdr:rowOff>97790</xdr:rowOff>
    </xdr:to>
    <xdr:sp macro="" textlink="">
      <xdr:nvSpPr>
        <xdr:cNvPr id="2547" name="【児童館】&#10;一人当たり面積該当値テキスト"/>
        <xdr:cNvSpPr txBox="1"/>
      </xdr:nvSpPr>
      <xdr:spPr>
        <a:xfrm>
          <a:off x="22250400" y="1321181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0.152</a:t>
          </a:r>
        </a:p>
      </xdr:txBody>
    </xdr:sp>
    <xdr:clientData/>
  </xdr:twoCellAnchor>
  <xdr:twoCellAnchor>
    <xdr:from>
      <xdr:col>18</xdr:col>
      <xdr:colOff>73025</xdr:colOff>
      <xdr:row>91</xdr:row>
      <xdr:rowOff>19050</xdr:rowOff>
    </xdr:from>
    <xdr:to>
      <xdr:col>24</xdr:col>
      <xdr:colOff>644525</xdr:colOff>
      <xdr:row>94</xdr:row>
      <xdr:rowOff>139700</xdr:rowOff>
    </xdr:to>
    <xdr:sp macro="" textlink="">
      <xdr:nvSpPr>
        <xdr:cNvPr id="2548" name="正方形/長方形 500"/>
        <xdr:cNvSpPr/>
      </xdr:nvSpPr>
      <xdr:spPr>
        <a:xfrm>
          <a:off x="12446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【公民館】</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2549" name="正方形/長方形 501"/>
        <xdr:cNvSpPr/>
      </xdr:nvSpPr>
      <xdr:spPr>
        <a:xfrm>
          <a:off x="12573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2550" name="正方形/長方形 502"/>
        <xdr:cNvSpPr/>
      </xdr:nvSpPr>
      <xdr:spPr>
        <a:xfrm>
          <a:off x="12573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13/14</a:t>
          </a: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2551" name="正方形/長方形 503"/>
        <xdr:cNvSpPr/>
      </xdr:nvSpPr>
      <xdr:spPr>
        <a:xfrm>
          <a:off x="13589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2552" name="正方形/長方形 504"/>
        <xdr:cNvSpPr/>
      </xdr:nvSpPr>
      <xdr:spPr>
        <a:xfrm>
          <a:off x="13589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56.2</a:t>
          </a: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2553" name="正方形/長方形 505"/>
        <xdr:cNvSpPr/>
      </xdr:nvSpPr>
      <xdr:spPr>
        <a:xfrm>
          <a:off x="14732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2554" name="正方形/長方形 506"/>
        <xdr:cNvSpPr/>
      </xdr:nvSpPr>
      <xdr:spPr>
        <a:xfrm>
          <a:off x="14732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52.7</a:t>
          </a:r>
        </a:p>
      </xdr:txBody>
    </xdr:sp>
    <xdr:clientData/>
  </xdr:twoCellAnchor>
  <xdr:twoCellAnchor>
    <xdr:from>
      <xdr:col>18</xdr:col>
      <xdr:colOff>73025</xdr:colOff>
      <xdr:row>97</xdr:row>
      <xdr:rowOff>133350</xdr:rowOff>
    </xdr:from>
    <xdr:to>
      <xdr:col>24</xdr:col>
      <xdr:colOff>644525</xdr:colOff>
      <xdr:row>111</xdr:row>
      <xdr:rowOff>19050</xdr:rowOff>
    </xdr:to>
    <xdr:sp macro="" textlink="">
      <xdr:nvSpPr>
        <xdr:cNvPr id="2555" name="正方形/長方形 507"/>
        <xdr:cNvSpPr/>
      </xdr:nvSpPr>
      <xdr:spPr>
        <a:xfrm>
          <a:off x="12446000" y="1676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96</xdr:row>
      <xdr:rowOff>114300</xdr:rowOff>
    </xdr:from>
    <xdr:to>
      <xdr:col>18</xdr:col>
      <xdr:colOff>332740</xdr:colOff>
      <xdr:row>97</xdr:row>
      <xdr:rowOff>168275</xdr:rowOff>
    </xdr:to>
    <xdr:sp macro="" textlink="">
      <xdr:nvSpPr>
        <xdr:cNvPr id="2556" name="テキスト ボックス 508"/>
        <xdr:cNvSpPr txBox="1"/>
      </xdr:nvSpPr>
      <xdr:spPr>
        <a:xfrm>
          <a:off x="12407900" y="165735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73025</xdr:colOff>
      <xdr:row>111</xdr:row>
      <xdr:rowOff>19050</xdr:rowOff>
    </xdr:from>
    <xdr:to>
      <xdr:col>24</xdr:col>
      <xdr:colOff>644525</xdr:colOff>
      <xdr:row>111</xdr:row>
      <xdr:rowOff>19050</xdr:rowOff>
    </xdr:to>
    <xdr:cxnSp macro="">
      <xdr:nvCxnSpPr>
        <xdr:cNvPr id="2557" name="直線コネクタ 509"/>
        <xdr:cNvCxnSpPr/>
      </xdr:nvCxnSpPr>
      <xdr:spPr>
        <a:xfrm>
          <a:off x="12446000" y="190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429260</xdr:colOff>
      <xdr:row>110</xdr:row>
      <xdr:rowOff>48260</xdr:rowOff>
    </xdr:from>
    <xdr:to>
      <xdr:col>18</xdr:col>
      <xdr:colOff>73025</xdr:colOff>
      <xdr:row>111</xdr:row>
      <xdr:rowOff>135890</xdr:rowOff>
    </xdr:to>
    <xdr:sp macro="" textlink="">
      <xdr:nvSpPr>
        <xdr:cNvPr id="2558" name="テキスト ボックス 510"/>
        <xdr:cNvSpPr txBox="1"/>
      </xdr:nvSpPr>
      <xdr:spPr>
        <a:xfrm>
          <a:off x="12106910" y="18907760"/>
          <a:ext cx="3390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73025</xdr:colOff>
      <xdr:row>108</xdr:row>
      <xdr:rowOff>152400</xdr:rowOff>
    </xdr:from>
    <xdr:to>
      <xdr:col>24</xdr:col>
      <xdr:colOff>644525</xdr:colOff>
      <xdr:row>108</xdr:row>
      <xdr:rowOff>152400</xdr:rowOff>
    </xdr:to>
    <xdr:cxnSp macro="">
      <xdr:nvCxnSpPr>
        <xdr:cNvPr id="2559" name="直線コネクタ 511"/>
        <xdr:cNvCxnSpPr/>
      </xdr:nvCxnSpPr>
      <xdr:spPr>
        <a:xfrm>
          <a:off x="12446000" y="186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108</xdr:row>
      <xdr:rowOff>10160</xdr:rowOff>
    </xdr:from>
    <xdr:to>
      <xdr:col>18</xdr:col>
      <xdr:colOff>72390</xdr:colOff>
      <xdr:row>109</xdr:row>
      <xdr:rowOff>97790</xdr:rowOff>
    </xdr:to>
    <xdr:sp macro="" textlink="">
      <xdr:nvSpPr>
        <xdr:cNvPr id="2560" name="テキスト ボックス 512"/>
        <xdr:cNvSpPr txBox="1"/>
      </xdr:nvSpPr>
      <xdr:spPr>
        <a:xfrm>
          <a:off x="12042775" y="18526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73025</xdr:colOff>
      <xdr:row>106</xdr:row>
      <xdr:rowOff>114300</xdr:rowOff>
    </xdr:from>
    <xdr:to>
      <xdr:col>24</xdr:col>
      <xdr:colOff>644525</xdr:colOff>
      <xdr:row>106</xdr:row>
      <xdr:rowOff>114300</xdr:rowOff>
    </xdr:to>
    <xdr:cxnSp macro="">
      <xdr:nvCxnSpPr>
        <xdr:cNvPr id="2561" name="直線コネクタ 513"/>
        <xdr:cNvCxnSpPr/>
      </xdr:nvCxnSpPr>
      <xdr:spPr>
        <a:xfrm>
          <a:off x="12446000" y="182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105</xdr:row>
      <xdr:rowOff>143510</xdr:rowOff>
    </xdr:from>
    <xdr:to>
      <xdr:col>18</xdr:col>
      <xdr:colOff>72390</xdr:colOff>
      <xdr:row>107</xdr:row>
      <xdr:rowOff>59055</xdr:rowOff>
    </xdr:to>
    <xdr:sp macro="" textlink="">
      <xdr:nvSpPr>
        <xdr:cNvPr id="2562" name="テキスト ボックス 514"/>
        <xdr:cNvSpPr txBox="1"/>
      </xdr:nvSpPr>
      <xdr:spPr>
        <a:xfrm>
          <a:off x="12042775" y="181457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18</xdr:col>
      <xdr:colOff>73025</xdr:colOff>
      <xdr:row>104</xdr:row>
      <xdr:rowOff>76200</xdr:rowOff>
    </xdr:from>
    <xdr:to>
      <xdr:col>24</xdr:col>
      <xdr:colOff>644525</xdr:colOff>
      <xdr:row>104</xdr:row>
      <xdr:rowOff>76200</xdr:rowOff>
    </xdr:to>
    <xdr:cxnSp macro="">
      <xdr:nvCxnSpPr>
        <xdr:cNvPr id="2563" name="直線コネクタ 515"/>
        <xdr:cNvCxnSpPr/>
      </xdr:nvCxnSpPr>
      <xdr:spPr>
        <a:xfrm>
          <a:off x="12446000" y="179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103</xdr:row>
      <xdr:rowOff>105410</xdr:rowOff>
    </xdr:from>
    <xdr:to>
      <xdr:col>18</xdr:col>
      <xdr:colOff>72390</xdr:colOff>
      <xdr:row>105</xdr:row>
      <xdr:rowOff>21590</xdr:rowOff>
    </xdr:to>
    <xdr:sp macro="" textlink="">
      <xdr:nvSpPr>
        <xdr:cNvPr id="2564" name="テキスト ボックス 516"/>
        <xdr:cNvSpPr txBox="1"/>
      </xdr:nvSpPr>
      <xdr:spPr>
        <a:xfrm>
          <a:off x="12042775" y="17764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18</xdr:col>
      <xdr:colOff>73025</xdr:colOff>
      <xdr:row>102</xdr:row>
      <xdr:rowOff>38100</xdr:rowOff>
    </xdr:from>
    <xdr:to>
      <xdr:col>24</xdr:col>
      <xdr:colOff>644525</xdr:colOff>
      <xdr:row>102</xdr:row>
      <xdr:rowOff>38100</xdr:rowOff>
    </xdr:to>
    <xdr:cxnSp macro="">
      <xdr:nvCxnSpPr>
        <xdr:cNvPr id="2565" name="直線コネクタ 517"/>
        <xdr:cNvCxnSpPr/>
      </xdr:nvCxnSpPr>
      <xdr:spPr>
        <a:xfrm>
          <a:off x="12446000" y="175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101</xdr:row>
      <xdr:rowOff>67310</xdr:rowOff>
    </xdr:from>
    <xdr:to>
      <xdr:col>18</xdr:col>
      <xdr:colOff>72390</xdr:colOff>
      <xdr:row>102</xdr:row>
      <xdr:rowOff>154940</xdr:rowOff>
    </xdr:to>
    <xdr:sp macro="" textlink="">
      <xdr:nvSpPr>
        <xdr:cNvPr id="2566" name="テキスト ボックス 518"/>
        <xdr:cNvSpPr txBox="1"/>
      </xdr:nvSpPr>
      <xdr:spPr>
        <a:xfrm>
          <a:off x="12042775" y="17383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18</xdr:col>
      <xdr:colOff>73025</xdr:colOff>
      <xdr:row>100</xdr:row>
      <xdr:rowOff>0</xdr:rowOff>
    </xdr:from>
    <xdr:to>
      <xdr:col>24</xdr:col>
      <xdr:colOff>644525</xdr:colOff>
      <xdr:row>100</xdr:row>
      <xdr:rowOff>0</xdr:rowOff>
    </xdr:to>
    <xdr:cxnSp macro="">
      <xdr:nvCxnSpPr>
        <xdr:cNvPr id="2567" name="直線コネクタ 519"/>
        <xdr:cNvCxnSpPr/>
      </xdr:nvCxnSpPr>
      <xdr:spPr>
        <a:xfrm>
          <a:off x="12446000" y="1714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99</xdr:row>
      <xdr:rowOff>29210</xdr:rowOff>
    </xdr:from>
    <xdr:to>
      <xdr:col>18</xdr:col>
      <xdr:colOff>73025</xdr:colOff>
      <xdr:row>100</xdr:row>
      <xdr:rowOff>116205</xdr:rowOff>
    </xdr:to>
    <xdr:sp macro="" textlink="">
      <xdr:nvSpPr>
        <xdr:cNvPr id="2568" name="テキスト ボックス 520"/>
        <xdr:cNvSpPr txBox="1"/>
      </xdr:nvSpPr>
      <xdr:spPr>
        <a:xfrm>
          <a:off x="11978640" y="170027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73025</xdr:colOff>
      <xdr:row>97</xdr:row>
      <xdr:rowOff>133350</xdr:rowOff>
    </xdr:from>
    <xdr:to>
      <xdr:col>24</xdr:col>
      <xdr:colOff>644525</xdr:colOff>
      <xdr:row>97</xdr:row>
      <xdr:rowOff>133350</xdr:rowOff>
    </xdr:to>
    <xdr:cxnSp macro="">
      <xdr:nvCxnSpPr>
        <xdr:cNvPr id="2569" name="直線コネクタ 521"/>
        <xdr:cNvCxnSpPr/>
      </xdr:nvCxnSpPr>
      <xdr:spPr>
        <a:xfrm>
          <a:off x="12446000" y="1676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96</xdr:row>
      <xdr:rowOff>162560</xdr:rowOff>
    </xdr:from>
    <xdr:to>
      <xdr:col>18</xdr:col>
      <xdr:colOff>73025</xdr:colOff>
      <xdr:row>98</xdr:row>
      <xdr:rowOff>78740</xdr:rowOff>
    </xdr:to>
    <xdr:sp macro="" textlink="">
      <xdr:nvSpPr>
        <xdr:cNvPr id="2570" name="テキスト ボックス 522"/>
        <xdr:cNvSpPr txBox="1"/>
      </xdr:nvSpPr>
      <xdr:spPr>
        <a:xfrm>
          <a:off x="11978640" y="16621760"/>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a:t>
          </a:r>
        </a:p>
      </xdr:txBody>
    </xdr:sp>
    <xdr:clientData/>
  </xdr:twoCellAnchor>
  <xdr:twoCellAnchor>
    <xdr:from>
      <xdr:col>18</xdr:col>
      <xdr:colOff>73025</xdr:colOff>
      <xdr:row>97</xdr:row>
      <xdr:rowOff>133350</xdr:rowOff>
    </xdr:from>
    <xdr:to>
      <xdr:col>24</xdr:col>
      <xdr:colOff>644525</xdr:colOff>
      <xdr:row>111</xdr:row>
      <xdr:rowOff>19050</xdr:rowOff>
    </xdr:to>
    <xdr:sp macro="" textlink="">
      <xdr:nvSpPr>
        <xdr:cNvPr id="2571" name="【公民館】&#10;有形固定資産減価償却率グラフ枠"/>
        <xdr:cNvSpPr/>
      </xdr:nvSpPr>
      <xdr:spPr>
        <a:xfrm>
          <a:off x="12446000" y="1676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516890</xdr:colOff>
      <xdr:row>100</xdr:row>
      <xdr:rowOff>0</xdr:rowOff>
    </xdr:from>
    <xdr:to>
      <xdr:col>23</xdr:col>
      <xdr:colOff>516890</xdr:colOff>
      <xdr:row>107</xdr:row>
      <xdr:rowOff>49530</xdr:rowOff>
    </xdr:to>
    <xdr:cxnSp macro="">
      <xdr:nvCxnSpPr>
        <xdr:cNvPr id="2572" name="直線コネクタ 524"/>
        <xdr:cNvCxnSpPr/>
      </xdr:nvCxnSpPr>
      <xdr:spPr>
        <a:xfrm flipV="1">
          <a:off x="16318865" y="17145000"/>
          <a:ext cx="0" cy="12496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107</xdr:row>
      <xdr:rowOff>53340</xdr:rowOff>
    </xdr:from>
    <xdr:to>
      <xdr:col>24</xdr:col>
      <xdr:colOff>325755</xdr:colOff>
      <xdr:row>108</xdr:row>
      <xdr:rowOff>140335</xdr:rowOff>
    </xdr:to>
    <xdr:sp macro="" textlink="">
      <xdr:nvSpPr>
        <xdr:cNvPr id="2573" name="【公民館】&#10;有形固定資産減価償却率最小値テキスト"/>
        <xdr:cNvSpPr txBox="1"/>
      </xdr:nvSpPr>
      <xdr:spPr>
        <a:xfrm>
          <a:off x="16408400" y="1839849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34.4</a:t>
          </a:r>
        </a:p>
      </xdr:txBody>
    </xdr:sp>
    <xdr:clientData/>
  </xdr:twoCellAnchor>
  <xdr:twoCellAnchor>
    <xdr:from>
      <xdr:col>23</xdr:col>
      <xdr:colOff>428625</xdr:colOff>
      <xdr:row>107</xdr:row>
      <xdr:rowOff>49530</xdr:rowOff>
    </xdr:from>
    <xdr:to>
      <xdr:col>23</xdr:col>
      <xdr:colOff>606425</xdr:colOff>
      <xdr:row>107</xdr:row>
      <xdr:rowOff>49530</xdr:rowOff>
    </xdr:to>
    <xdr:cxnSp macro="">
      <xdr:nvCxnSpPr>
        <xdr:cNvPr id="2574" name="直線コネクタ 526"/>
        <xdr:cNvCxnSpPr/>
      </xdr:nvCxnSpPr>
      <xdr:spPr>
        <a:xfrm>
          <a:off x="16230600" y="183946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98</xdr:row>
      <xdr:rowOff>118110</xdr:rowOff>
    </xdr:from>
    <xdr:to>
      <xdr:col>24</xdr:col>
      <xdr:colOff>390525</xdr:colOff>
      <xdr:row>100</xdr:row>
      <xdr:rowOff>34290</xdr:rowOff>
    </xdr:to>
    <xdr:sp macro="" textlink="">
      <xdr:nvSpPr>
        <xdr:cNvPr id="2575" name="【公民館】&#10;有形固定資産減価償却率最大値テキスト"/>
        <xdr:cNvSpPr txBox="1"/>
      </xdr:nvSpPr>
      <xdr:spPr>
        <a:xfrm>
          <a:off x="16408400" y="169202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100.0</a:t>
          </a:r>
        </a:p>
      </xdr:txBody>
    </xdr:sp>
    <xdr:clientData/>
  </xdr:twoCellAnchor>
  <xdr:twoCellAnchor>
    <xdr:from>
      <xdr:col>23</xdr:col>
      <xdr:colOff>428625</xdr:colOff>
      <xdr:row>100</xdr:row>
      <xdr:rowOff>0</xdr:rowOff>
    </xdr:from>
    <xdr:to>
      <xdr:col>23</xdr:col>
      <xdr:colOff>606425</xdr:colOff>
      <xdr:row>100</xdr:row>
      <xdr:rowOff>0</xdr:rowOff>
    </xdr:to>
    <xdr:cxnSp macro="">
      <xdr:nvCxnSpPr>
        <xdr:cNvPr id="2576" name="直線コネクタ 528"/>
        <xdr:cNvCxnSpPr/>
      </xdr:nvCxnSpPr>
      <xdr:spPr>
        <a:xfrm>
          <a:off x="16230600" y="17145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103</xdr:row>
      <xdr:rowOff>42545</xdr:rowOff>
    </xdr:from>
    <xdr:to>
      <xdr:col>24</xdr:col>
      <xdr:colOff>325755</xdr:colOff>
      <xdr:row>104</xdr:row>
      <xdr:rowOff>129540</xdr:rowOff>
    </xdr:to>
    <xdr:sp macro="" textlink="">
      <xdr:nvSpPr>
        <xdr:cNvPr id="2577" name="【公民館】&#10;有形固定資産減価償却率平均値テキスト"/>
        <xdr:cNvSpPr txBox="1"/>
      </xdr:nvSpPr>
      <xdr:spPr>
        <a:xfrm>
          <a:off x="16408400" y="17701895"/>
          <a:ext cx="40513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60.3</a:t>
          </a:r>
        </a:p>
      </xdr:txBody>
    </xdr:sp>
    <xdr:clientData/>
  </xdr:twoCellAnchor>
  <xdr:twoCellAnchor>
    <xdr:from>
      <xdr:col>23</xdr:col>
      <xdr:colOff>466725</xdr:colOff>
      <xdr:row>104</xdr:row>
      <xdr:rowOff>19685</xdr:rowOff>
    </xdr:from>
    <xdr:to>
      <xdr:col>23</xdr:col>
      <xdr:colOff>568325</xdr:colOff>
      <xdr:row>104</xdr:row>
      <xdr:rowOff>121285</xdr:rowOff>
    </xdr:to>
    <xdr:sp macro="" textlink="">
      <xdr:nvSpPr>
        <xdr:cNvPr id="2578" name="フローチャート : 判断 530"/>
        <xdr:cNvSpPr/>
      </xdr:nvSpPr>
      <xdr:spPr>
        <a:xfrm>
          <a:off x="16268700" y="17850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327025</xdr:colOff>
      <xdr:row>111</xdr:row>
      <xdr:rowOff>16510</xdr:rowOff>
    </xdr:from>
    <xdr:to>
      <xdr:col>24</xdr:col>
      <xdr:colOff>402590</xdr:colOff>
      <xdr:row>112</xdr:row>
      <xdr:rowOff>104140</xdr:rowOff>
    </xdr:to>
    <xdr:sp macro="" textlink="">
      <xdr:nvSpPr>
        <xdr:cNvPr id="2579" name="テキスト ボックス 531"/>
        <xdr:cNvSpPr txBox="1"/>
      </xdr:nvSpPr>
      <xdr:spPr>
        <a:xfrm>
          <a:off x="16129000" y="1904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111</xdr:row>
      <xdr:rowOff>16510</xdr:rowOff>
    </xdr:from>
    <xdr:to>
      <xdr:col>23</xdr:col>
      <xdr:colOff>250190</xdr:colOff>
      <xdr:row>112</xdr:row>
      <xdr:rowOff>104140</xdr:rowOff>
    </xdr:to>
    <xdr:sp macro="" textlink="">
      <xdr:nvSpPr>
        <xdr:cNvPr id="2580" name="テキスト ボックス 532"/>
        <xdr:cNvSpPr txBox="1"/>
      </xdr:nvSpPr>
      <xdr:spPr>
        <a:xfrm>
          <a:off x="15290165"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111</xdr:row>
      <xdr:rowOff>16510</xdr:rowOff>
    </xdr:from>
    <xdr:to>
      <xdr:col>22</xdr:col>
      <xdr:colOff>46990</xdr:colOff>
      <xdr:row>112</xdr:row>
      <xdr:rowOff>104140</xdr:rowOff>
    </xdr:to>
    <xdr:sp macro="" textlink="">
      <xdr:nvSpPr>
        <xdr:cNvPr id="2581" name="テキスト ボックス 533"/>
        <xdr:cNvSpPr txBox="1"/>
      </xdr:nvSpPr>
      <xdr:spPr>
        <a:xfrm>
          <a:off x="14401800" y="1904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111</xdr:row>
      <xdr:rowOff>16510</xdr:rowOff>
    </xdr:from>
    <xdr:to>
      <xdr:col>20</xdr:col>
      <xdr:colOff>529590</xdr:colOff>
      <xdr:row>112</xdr:row>
      <xdr:rowOff>104140</xdr:rowOff>
    </xdr:to>
    <xdr:sp macro="" textlink="">
      <xdr:nvSpPr>
        <xdr:cNvPr id="2582" name="テキスト ボックス 534"/>
        <xdr:cNvSpPr txBox="1"/>
      </xdr:nvSpPr>
      <xdr:spPr>
        <a:xfrm>
          <a:off x="13512800" y="1904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111</xdr:row>
      <xdr:rowOff>16510</xdr:rowOff>
    </xdr:from>
    <xdr:to>
      <xdr:col>19</xdr:col>
      <xdr:colOff>326390</xdr:colOff>
      <xdr:row>112</xdr:row>
      <xdr:rowOff>104140</xdr:rowOff>
    </xdr:to>
    <xdr:sp macro="" textlink="">
      <xdr:nvSpPr>
        <xdr:cNvPr id="2583" name="テキスト ボックス 535"/>
        <xdr:cNvSpPr txBox="1"/>
      </xdr:nvSpPr>
      <xdr:spPr>
        <a:xfrm>
          <a:off x="12623800" y="1904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105</xdr:row>
      <xdr:rowOff>82550</xdr:rowOff>
    </xdr:from>
    <xdr:to>
      <xdr:col>23</xdr:col>
      <xdr:colOff>568325</xdr:colOff>
      <xdr:row>106</xdr:row>
      <xdr:rowOff>12700</xdr:rowOff>
    </xdr:to>
    <xdr:sp macro="" textlink="">
      <xdr:nvSpPr>
        <xdr:cNvPr id="2584" name="円/楕円 536"/>
        <xdr:cNvSpPr/>
      </xdr:nvSpPr>
      <xdr:spPr>
        <a:xfrm>
          <a:off x="16268700" y="1808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606425</xdr:colOff>
      <xdr:row>105</xdr:row>
      <xdr:rowOff>60960</xdr:rowOff>
    </xdr:from>
    <xdr:to>
      <xdr:col>24</xdr:col>
      <xdr:colOff>325755</xdr:colOff>
      <xdr:row>106</xdr:row>
      <xdr:rowOff>148590</xdr:rowOff>
    </xdr:to>
    <xdr:sp macro="" textlink="">
      <xdr:nvSpPr>
        <xdr:cNvPr id="2585" name="【公民館】&#10;有形固定資産減価償却率該当値テキスト"/>
        <xdr:cNvSpPr txBox="1"/>
      </xdr:nvSpPr>
      <xdr:spPr>
        <a:xfrm>
          <a:off x="16408400" y="1806321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48.0</a:t>
          </a:r>
        </a:p>
      </xdr:txBody>
    </xdr:sp>
    <xdr:clientData/>
  </xdr:twoCellAnchor>
  <xdr:twoCellAnchor>
    <xdr:from>
      <xdr:col>26</xdr:col>
      <xdr:colOff>428625</xdr:colOff>
      <xdr:row>91</xdr:row>
      <xdr:rowOff>19050</xdr:rowOff>
    </xdr:from>
    <xdr:to>
      <xdr:col>33</xdr:col>
      <xdr:colOff>314325</xdr:colOff>
      <xdr:row>94</xdr:row>
      <xdr:rowOff>139700</xdr:rowOff>
    </xdr:to>
    <xdr:sp macro="" textlink="">
      <xdr:nvSpPr>
        <xdr:cNvPr id="2586" name="正方形/長方形 538"/>
        <xdr:cNvSpPr/>
      </xdr:nvSpPr>
      <xdr:spPr>
        <a:xfrm>
          <a:off x="18288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【公民館】</a:t>
          </a:r>
        </a:p>
        <a:p>
          <a:pPr algn="ctr"/>
          <a:r>
            <a:rPr sz="1600" b="1" i="0" u="none" strike="noStrike" baseline="0">
              <a:solidFill>
                <a:srgbClr val="000000"/>
              </a:solidFill>
              <a:latin typeface="ＭＳ Ｐゴシック"/>
              <a:ea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2587" name="正方形/長方形 539"/>
        <xdr:cNvSpPr/>
      </xdr:nvSpPr>
      <xdr:spPr>
        <a:xfrm>
          <a:off x="18415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2588" name="正方形/長方形 540"/>
        <xdr:cNvSpPr/>
      </xdr:nvSpPr>
      <xdr:spPr>
        <a:xfrm>
          <a:off x="18415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10/14</a:t>
          </a: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2589" name="正方形/長方形 541"/>
        <xdr:cNvSpPr/>
      </xdr:nvSpPr>
      <xdr:spPr>
        <a:xfrm>
          <a:off x="19431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2590" name="正方形/長方形 542"/>
        <xdr:cNvSpPr/>
      </xdr:nvSpPr>
      <xdr:spPr>
        <a:xfrm>
          <a:off x="19431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0.095</a:t>
          </a: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2591" name="正方形/長方形 543"/>
        <xdr:cNvSpPr/>
      </xdr:nvSpPr>
      <xdr:spPr>
        <a:xfrm>
          <a:off x="20574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2592" name="正方形/長方形 544"/>
        <xdr:cNvSpPr/>
      </xdr:nvSpPr>
      <xdr:spPr>
        <a:xfrm>
          <a:off x="20574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0.472</a:t>
          </a:r>
        </a:p>
      </xdr:txBody>
    </xdr:sp>
    <xdr:clientData/>
  </xdr:twoCellAnchor>
  <xdr:twoCellAnchor>
    <xdr:from>
      <xdr:col>26</xdr:col>
      <xdr:colOff>428625</xdr:colOff>
      <xdr:row>97</xdr:row>
      <xdr:rowOff>133350</xdr:rowOff>
    </xdr:from>
    <xdr:to>
      <xdr:col>33</xdr:col>
      <xdr:colOff>314325</xdr:colOff>
      <xdr:row>111</xdr:row>
      <xdr:rowOff>19050</xdr:rowOff>
    </xdr:to>
    <xdr:sp macro="" textlink="">
      <xdr:nvSpPr>
        <xdr:cNvPr id="2593" name="正方形/長方形 545"/>
        <xdr:cNvSpPr/>
      </xdr:nvSpPr>
      <xdr:spPr>
        <a:xfrm>
          <a:off x="18288000" y="1676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96</xdr:row>
      <xdr:rowOff>114300</xdr:rowOff>
    </xdr:from>
    <xdr:to>
      <xdr:col>27</xdr:col>
      <xdr:colOff>54610</xdr:colOff>
      <xdr:row>97</xdr:row>
      <xdr:rowOff>168275</xdr:rowOff>
    </xdr:to>
    <xdr:sp macro="" textlink="">
      <xdr:nvSpPr>
        <xdr:cNvPr id="2594" name="テキスト ボックス 546"/>
        <xdr:cNvSpPr txBox="1"/>
      </xdr:nvSpPr>
      <xdr:spPr>
        <a:xfrm>
          <a:off x="18249900" y="16573500"/>
          <a:ext cx="34988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26</xdr:col>
      <xdr:colOff>428625</xdr:colOff>
      <xdr:row>111</xdr:row>
      <xdr:rowOff>19050</xdr:rowOff>
    </xdr:from>
    <xdr:to>
      <xdr:col>33</xdr:col>
      <xdr:colOff>314325</xdr:colOff>
      <xdr:row>111</xdr:row>
      <xdr:rowOff>19050</xdr:rowOff>
    </xdr:to>
    <xdr:cxnSp macro="">
      <xdr:nvCxnSpPr>
        <xdr:cNvPr id="2595" name="直線コネクタ 547"/>
        <xdr:cNvCxnSpPr/>
      </xdr:nvCxnSpPr>
      <xdr:spPr>
        <a:xfrm>
          <a:off x="18288000" y="190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108</xdr:row>
      <xdr:rowOff>152400</xdr:rowOff>
    </xdr:from>
    <xdr:to>
      <xdr:col>33</xdr:col>
      <xdr:colOff>314325</xdr:colOff>
      <xdr:row>108</xdr:row>
      <xdr:rowOff>152400</xdr:rowOff>
    </xdr:to>
    <xdr:cxnSp macro="">
      <xdr:nvCxnSpPr>
        <xdr:cNvPr id="2596" name="直線コネクタ 548"/>
        <xdr:cNvCxnSpPr/>
      </xdr:nvCxnSpPr>
      <xdr:spPr>
        <a:xfrm>
          <a:off x="18288000" y="186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108</xdr:row>
      <xdr:rowOff>10160</xdr:rowOff>
    </xdr:from>
    <xdr:to>
      <xdr:col>26</xdr:col>
      <xdr:colOff>427990</xdr:colOff>
      <xdr:row>109</xdr:row>
      <xdr:rowOff>97790</xdr:rowOff>
    </xdr:to>
    <xdr:sp macro="" textlink="">
      <xdr:nvSpPr>
        <xdr:cNvPr id="2597" name="テキスト ボックス 549"/>
        <xdr:cNvSpPr txBox="1"/>
      </xdr:nvSpPr>
      <xdr:spPr>
        <a:xfrm>
          <a:off x="17820640" y="18526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0.000</a:t>
          </a:r>
        </a:p>
      </xdr:txBody>
    </xdr:sp>
    <xdr:clientData/>
  </xdr:twoCellAnchor>
  <xdr:twoCellAnchor>
    <xdr:from>
      <xdr:col>26</xdr:col>
      <xdr:colOff>428625</xdr:colOff>
      <xdr:row>106</xdr:row>
      <xdr:rowOff>114300</xdr:rowOff>
    </xdr:from>
    <xdr:to>
      <xdr:col>33</xdr:col>
      <xdr:colOff>314325</xdr:colOff>
      <xdr:row>106</xdr:row>
      <xdr:rowOff>114300</xdr:rowOff>
    </xdr:to>
    <xdr:cxnSp macro="">
      <xdr:nvCxnSpPr>
        <xdr:cNvPr id="2598" name="直線コネクタ 550"/>
        <xdr:cNvCxnSpPr/>
      </xdr:nvCxnSpPr>
      <xdr:spPr>
        <a:xfrm>
          <a:off x="18288000" y="182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105</xdr:row>
      <xdr:rowOff>143510</xdr:rowOff>
    </xdr:from>
    <xdr:to>
      <xdr:col>26</xdr:col>
      <xdr:colOff>427990</xdr:colOff>
      <xdr:row>107</xdr:row>
      <xdr:rowOff>59055</xdr:rowOff>
    </xdr:to>
    <xdr:sp macro="" textlink="">
      <xdr:nvSpPr>
        <xdr:cNvPr id="2599" name="テキスト ボックス 551"/>
        <xdr:cNvSpPr txBox="1"/>
      </xdr:nvSpPr>
      <xdr:spPr>
        <a:xfrm>
          <a:off x="17820640" y="181457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0.500</a:t>
          </a:r>
        </a:p>
      </xdr:txBody>
    </xdr:sp>
    <xdr:clientData/>
  </xdr:twoCellAnchor>
  <xdr:twoCellAnchor>
    <xdr:from>
      <xdr:col>26</xdr:col>
      <xdr:colOff>428625</xdr:colOff>
      <xdr:row>104</xdr:row>
      <xdr:rowOff>76200</xdr:rowOff>
    </xdr:from>
    <xdr:to>
      <xdr:col>33</xdr:col>
      <xdr:colOff>314325</xdr:colOff>
      <xdr:row>104</xdr:row>
      <xdr:rowOff>76200</xdr:rowOff>
    </xdr:to>
    <xdr:cxnSp macro="">
      <xdr:nvCxnSpPr>
        <xdr:cNvPr id="2600" name="直線コネクタ 552"/>
        <xdr:cNvCxnSpPr/>
      </xdr:nvCxnSpPr>
      <xdr:spPr>
        <a:xfrm>
          <a:off x="18288000" y="179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103</xdr:row>
      <xdr:rowOff>105410</xdr:rowOff>
    </xdr:from>
    <xdr:to>
      <xdr:col>26</xdr:col>
      <xdr:colOff>427990</xdr:colOff>
      <xdr:row>105</xdr:row>
      <xdr:rowOff>21590</xdr:rowOff>
    </xdr:to>
    <xdr:sp macro="" textlink="">
      <xdr:nvSpPr>
        <xdr:cNvPr id="2601" name="テキスト ボックス 553"/>
        <xdr:cNvSpPr txBox="1"/>
      </xdr:nvSpPr>
      <xdr:spPr>
        <a:xfrm>
          <a:off x="17820640" y="17764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26</xdr:col>
      <xdr:colOff>428625</xdr:colOff>
      <xdr:row>102</xdr:row>
      <xdr:rowOff>38100</xdr:rowOff>
    </xdr:from>
    <xdr:to>
      <xdr:col>33</xdr:col>
      <xdr:colOff>314325</xdr:colOff>
      <xdr:row>102</xdr:row>
      <xdr:rowOff>38100</xdr:rowOff>
    </xdr:to>
    <xdr:cxnSp macro="">
      <xdr:nvCxnSpPr>
        <xdr:cNvPr id="2602" name="直線コネクタ 554"/>
        <xdr:cNvCxnSpPr/>
      </xdr:nvCxnSpPr>
      <xdr:spPr>
        <a:xfrm>
          <a:off x="18288000" y="175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101</xdr:row>
      <xdr:rowOff>67310</xdr:rowOff>
    </xdr:from>
    <xdr:to>
      <xdr:col>26</xdr:col>
      <xdr:colOff>427990</xdr:colOff>
      <xdr:row>102</xdr:row>
      <xdr:rowOff>154940</xdr:rowOff>
    </xdr:to>
    <xdr:sp macro="" textlink="">
      <xdr:nvSpPr>
        <xdr:cNvPr id="2603" name="テキスト ボックス 555"/>
        <xdr:cNvSpPr txBox="1"/>
      </xdr:nvSpPr>
      <xdr:spPr>
        <a:xfrm>
          <a:off x="17820640" y="17383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a:t>
          </a:r>
        </a:p>
      </xdr:txBody>
    </xdr:sp>
    <xdr:clientData/>
  </xdr:twoCellAnchor>
  <xdr:twoCellAnchor>
    <xdr:from>
      <xdr:col>26</xdr:col>
      <xdr:colOff>428625</xdr:colOff>
      <xdr:row>100</xdr:row>
      <xdr:rowOff>0</xdr:rowOff>
    </xdr:from>
    <xdr:to>
      <xdr:col>33</xdr:col>
      <xdr:colOff>314325</xdr:colOff>
      <xdr:row>100</xdr:row>
      <xdr:rowOff>0</xdr:rowOff>
    </xdr:to>
    <xdr:cxnSp macro="">
      <xdr:nvCxnSpPr>
        <xdr:cNvPr id="2604" name="直線コネクタ 556"/>
        <xdr:cNvCxnSpPr/>
      </xdr:nvCxnSpPr>
      <xdr:spPr>
        <a:xfrm>
          <a:off x="18288000" y="1714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99</xdr:row>
      <xdr:rowOff>29210</xdr:rowOff>
    </xdr:from>
    <xdr:to>
      <xdr:col>26</xdr:col>
      <xdr:colOff>427990</xdr:colOff>
      <xdr:row>100</xdr:row>
      <xdr:rowOff>116205</xdr:rowOff>
    </xdr:to>
    <xdr:sp macro="" textlink="">
      <xdr:nvSpPr>
        <xdr:cNvPr id="2605" name="テキスト ボックス 557"/>
        <xdr:cNvSpPr txBox="1"/>
      </xdr:nvSpPr>
      <xdr:spPr>
        <a:xfrm>
          <a:off x="17820640" y="170027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a:t>
          </a:r>
        </a:p>
      </xdr:txBody>
    </xdr:sp>
    <xdr:clientData/>
  </xdr:twoCellAnchor>
  <xdr:twoCellAnchor>
    <xdr:from>
      <xdr:col>26</xdr:col>
      <xdr:colOff>428625</xdr:colOff>
      <xdr:row>97</xdr:row>
      <xdr:rowOff>133350</xdr:rowOff>
    </xdr:from>
    <xdr:to>
      <xdr:col>33</xdr:col>
      <xdr:colOff>314325</xdr:colOff>
      <xdr:row>97</xdr:row>
      <xdr:rowOff>133350</xdr:rowOff>
    </xdr:to>
    <xdr:cxnSp macro="">
      <xdr:nvCxnSpPr>
        <xdr:cNvPr id="2606" name="直線コネクタ 558"/>
        <xdr:cNvCxnSpPr/>
      </xdr:nvCxnSpPr>
      <xdr:spPr>
        <a:xfrm>
          <a:off x="18288000" y="1676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96</xdr:row>
      <xdr:rowOff>162560</xdr:rowOff>
    </xdr:from>
    <xdr:to>
      <xdr:col>26</xdr:col>
      <xdr:colOff>427990</xdr:colOff>
      <xdr:row>98</xdr:row>
      <xdr:rowOff>78740</xdr:rowOff>
    </xdr:to>
    <xdr:sp macro="" textlink="">
      <xdr:nvSpPr>
        <xdr:cNvPr id="2607" name="テキスト ボックス 559"/>
        <xdr:cNvSpPr txBox="1"/>
      </xdr:nvSpPr>
      <xdr:spPr>
        <a:xfrm>
          <a:off x="17820640" y="16621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2.500</a:t>
          </a:r>
        </a:p>
      </xdr:txBody>
    </xdr:sp>
    <xdr:clientData/>
  </xdr:twoCellAnchor>
  <xdr:twoCellAnchor>
    <xdr:from>
      <xdr:col>26</xdr:col>
      <xdr:colOff>428625</xdr:colOff>
      <xdr:row>97</xdr:row>
      <xdr:rowOff>133350</xdr:rowOff>
    </xdr:from>
    <xdr:to>
      <xdr:col>33</xdr:col>
      <xdr:colOff>314325</xdr:colOff>
      <xdr:row>111</xdr:row>
      <xdr:rowOff>19050</xdr:rowOff>
    </xdr:to>
    <xdr:sp macro="" textlink="">
      <xdr:nvSpPr>
        <xdr:cNvPr id="2608" name="【公民館】&#10;一人当たり面積グラフ枠"/>
        <xdr:cNvSpPr/>
      </xdr:nvSpPr>
      <xdr:spPr>
        <a:xfrm>
          <a:off x="18288000" y="1676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186055</xdr:colOff>
      <xdr:row>100</xdr:row>
      <xdr:rowOff>102235</xdr:rowOff>
    </xdr:from>
    <xdr:to>
      <xdr:col>32</xdr:col>
      <xdr:colOff>186055</xdr:colOff>
      <xdr:row>108</xdr:row>
      <xdr:rowOff>117475</xdr:rowOff>
    </xdr:to>
    <xdr:cxnSp macro="">
      <xdr:nvCxnSpPr>
        <xdr:cNvPr id="2609" name="直線コネクタ 561"/>
        <xdr:cNvCxnSpPr/>
      </xdr:nvCxnSpPr>
      <xdr:spPr>
        <a:xfrm flipV="1">
          <a:off x="22160230" y="17247235"/>
          <a:ext cx="0" cy="13868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108</xdr:row>
      <xdr:rowOff>121285</xdr:rowOff>
    </xdr:from>
    <xdr:to>
      <xdr:col>33</xdr:col>
      <xdr:colOff>59690</xdr:colOff>
      <xdr:row>110</xdr:row>
      <xdr:rowOff>36830</xdr:rowOff>
    </xdr:to>
    <xdr:sp macro="" textlink="">
      <xdr:nvSpPr>
        <xdr:cNvPr id="2610" name="【公民館】&#10;一人当たり面積最小値テキスト"/>
        <xdr:cNvSpPr txBox="1"/>
      </xdr:nvSpPr>
      <xdr:spPr>
        <a:xfrm>
          <a:off x="22250400" y="1863788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0.046</a:t>
          </a:r>
        </a:p>
      </xdr:txBody>
    </xdr:sp>
    <xdr:clientData/>
  </xdr:twoCellAnchor>
  <xdr:twoCellAnchor>
    <xdr:from>
      <xdr:col>32</xdr:col>
      <xdr:colOff>98425</xdr:colOff>
      <xdr:row>108</xdr:row>
      <xdr:rowOff>117475</xdr:rowOff>
    </xdr:from>
    <xdr:to>
      <xdr:col>32</xdr:col>
      <xdr:colOff>276225</xdr:colOff>
      <xdr:row>108</xdr:row>
      <xdr:rowOff>117475</xdr:rowOff>
    </xdr:to>
    <xdr:cxnSp macro="">
      <xdr:nvCxnSpPr>
        <xdr:cNvPr id="2611" name="直線コネクタ 563"/>
        <xdr:cNvCxnSpPr/>
      </xdr:nvCxnSpPr>
      <xdr:spPr>
        <a:xfrm>
          <a:off x="22072600" y="186340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99</xdr:row>
      <xdr:rowOff>48895</xdr:rowOff>
    </xdr:from>
    <xdr:to>
      <xdr:col>33</xdr:col>
      <xdr:colOff>59690</xdr:colOff>
      <xdr:row>100</xdr:row>
      <xdr:rowOff>136525</xdr:rowOff>
    </xdr:to>
    <xdr:sp macro="" textlink="">
      <xdr:nvSpPr>
        <xdr:cNvPr id="2612" name="【公民館】&#10;一人当たり面積最大値テキスト"/>
        <xdr:cNvSpPr txBox="1"/>
      </xdr:nvSpPr>
      <xdr:spPr>
        <a:xfrm>
          <a:off x="22250400" y="1702244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1.866</a:t>
          </a:r>
        </a:p>
      </xdr:txBody>
    </xdr:sp>
    <xdr:clientData/>
  </xdr:twoCellAnchor>
  <xdr:twoCellAnchor>
    <xdr:from>
      <xdr:col>32</xdr:col>
      <xdr:colOff>98425</xdr:colOff>
      <xdr:row>100</xdr:row>
      <xdr:rowOff>102235</xdr:rowOff>
    </xdr:from>
    <xdr:to>
      <xdr:col>32</xdr:col>
      <xdr:colOff>276225</xdr:colOff>
      <xdr:row>100</xdr:row>
      <xdr:rowOff>102235</xdr:rowOff>
    </xdr:to>
    <xdr:cxnSp macro="">
      <xdr:nvCxnSpPr>
        <xdr:cNvPr id="2613" name="直線コネクタ 565"/>
        <xdr:cNvCxnSpPr/>
      </xdr:nvCxnSpPr>
      <xdr:spPr>
        <a:xfrm>
          <a:off x="22072600" y="172472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103</xdr:row>
      <xdr:rowOff>154940</xdr:rowOff>
    </xdr:from>
    <xdr:to>
      <xdr:col>33</xdr:col>
      <xdr:colOff>59690</xdr:colOff>
      <xdr:row>105</xdr:row>
      <xdr:rowOff>70485</xdr:rowOff>
    </xdr:to>
    <xdr:sp macro="" textlink="">
      <xdr:nvSpPr>
        <xdr:cNvPr id="2614" name="【公民館】&#10;一人当たり面積平均値テキスト"/>
        <xdr:cNvSpPr txBox="1"/>
      </xdr:nvSpPr>
      <xdr:spPr>
        <a:xfrm>
          <a:off x="22250400" y="17814290"/>
          <a:ext cx="4692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0.861</a:t>
          </a:r>
        </a:p>
      </xdr:txBody>
    </xdr:sp>
    <xdr:clientData/>
  </xdr:twoCellAnchor>
  <xdr:twoCellAnchor>
    <xdr:from>
      <xdr:col>32</xdr:col>
      <xdr:colOff>136525</xdr:colOff>
      <xdr:row>104</xdr:row>
      <xdr:rowOff>132080</xdr:rowOff>
    </xdr:from>
    <xdr:to>
      <xdr:col>32</xdr:col>
      <xdr:colOff>238125</xdr:colOff>
      <xdr:row>105</xdr:row>
      <xdr:rowOff>61595</xdr:rowOff>
    </xdr:to>
    <xdr:sp macro="" textlink="">
      <xdr:nvSpPr>
        <xdr:cNvPr id="2615" name="フローチャート : 判断 567"/>
        <xdr:cNvSpPr/>
      </xdr:nvSpPr>
      <xdr:spPr>
        <a:xfrm>
          <a:off x="22110700" y="1796288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31</xdr:col>
      <xdr:colOff>682625</xdr:colOff>
      <xdr:row>111</xdr:row>
      <xdr:rowOff>16510</xdr:rowOff>
    </xdr:from>
    <xdr:to>
      <xdr:col>33</xdr:col>
      <xdr:colOff>72390</xdr:colOff>
      <xdr:row>112</xdr:row>
      <xdr:rowOff>104140</xdr:rowOff>
    </xdr:to>
    <xdr:sp macro="" textlink="">
      <xdr:nvSpPr>
        <xdr:cNvPr id="2616" name="テキスト ボックス 568"/>
        <xdr:cNvSpPr txBox="1"/>
      </xdr:nvSpPr>
      <xdr:spPr>
        <a:xfrm>
          <a:off x="21971000" y="1904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111</xdr:row>
      <xdr:rowOff>16510</xdr:rowOff>
    </xdr:from>
    <xdr:to>
      <xdr:col>31</xdr:col>
      <xdr:colOff>606425</xdr:colOff>
      <xdr:row>112</xdr:row>
      <xdr:rowOff>104140</xdr:rowOff>
    </xdr:to>
    <xdr:sp macro="" textlink="">
      <xdr:nvSpPr>
        <xdr:cNvPr id="2617" name="テキスト ボックス 569"/>
        <xdr:cNvSpPr txBox="1"/>
      </xdr:nvSpPr>
      <xdr:spPr>
        <a:xfrm>
          <a:off x="21132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111</xdr:row>
      <xdr:rowOff>16510</xdr:rowOff>
    </xdr:from>
    <xdr:to>
      <xdr:col>30</xdr:col>
      <xdr:colOff>402590</xdr:colOff>
      <xdr:row>112</xdr:row>
      <xdr:rowOff>104140</xdr:rowOff>
    </xdr:to>
    <xdr:sp macro="" textlink="">
      <xdr:nvSpPr>
        <xdr:cNvPr id="2618" name="テキスト ボックス 570"/>
        <xdr:cNvSpPr txBox="1"/>
      </xdr:nvSpPr>
      <xdr:spPr>
        <a:xfrm>
          <a:off x="20243800" y="1904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111</xdr:row>
      <xdr:rowOff>16510</xdr:rowOff>
    </xdr:from>
    <xdr:to>
      <xdr:col>29</xdr:col>
      <xdr:colOff>200025</xdr:colOff>
      <xdr:row>112</xdr:row>
      <xdr:rowOff>104140</xdr:rowOff>
    </xdr:to>
    <xdr:sp macro="" textlink="">
      <xdr:nvSpPr>
        <xdr:cNvPr id="2619" name="テキスト ボックス 571"/>
        <xdr:cNvSpPr txBox="1"/>
      </xdr:nvSpPr>
      <xdr:spPr>
        <a:xfrm>
          <a:off x="19354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111</xdr:row>
      <xdr:rowOff>16510</xdr:rowOff>
    </xdr:from>
    <xdr:to>
      <xdr:col>27</xdr:col>
      <xdr:colOff>682625</xdr:colOff>
      <xdr:row>112</xdr:row>
      <xdr:rowOff>104140</xdr:rowOff>
    </xdr:to>
    <xdr:sp macro="" textlink="">
      <xdr:nvSpPr>
        <xdr:cNvPr id="2620" name="テキスト ボックス 572"/>
        <xdr:cNvSpPr txBox="1"/>
      </xdr:nvSpPr>
      <xdr:spPr>
        <a:xfrm>
          <a:off x="18465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106</xdr:row>
      <xdr:rowOff>56515</xdr:rowOff>
    </xdr:from>
    <xdr:to>
      <xdr:col>32</xdr:col>
      <xdr:colOff>238125</xdr:colOff>
      <xdr:row>106</xdr:row>
      <xdr:rowOff>158115</xdr:rowOff>
    </xdr:to>
    <xdr:sp macro="" textlink="">
      <xdr:nvSpPr>
        <xdr:cNvPr id="2621" name="円/楕円 573"/>
        <xdr:cNvSpPr/>
      </xdr:nvSpPr>
      <xdr:spPr>
        <a:xfrm>
          <a:off x="22110700" y="18230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276225</xdr:colOff>
      <xdr:row>106</xdr:row>
      <xdr:rowOff>34925</xdr:rowOff>
    </xdr:from>
    <xdr:to>
      <xdr:col>33</xdr:col>
      <xdr:colOff>59690</xdr:colOff>
      <xdr:row>107</xdr:row>
      <xdr:rowOff>122555</xdr:rowOff>
    </xdr:to>
    <xdr:sp macro="" textlink="">
      <xdr:nvSpPr>
        <xdr:cNvPr id="2622" name="【公民館】&#10;一人当たり面積該当値テキスト"/>
        <xdr:cNvSpPr txBox="1"/>
      </xdr:nvSpPr>
      <xdr:spPr>
        <a:xfrm>
          <a:off x="22250400" y="1820862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0.509</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623" name="正方形/長方形 575"/>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624" name="正方形/長方形 576"/>
        <xdr:cNvSpPr/>
      </xdr:nvSpPr>
      <xdr:spPr>
        <a:xfrm>
          <a:off x="762000" y="19494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200" b="1" i="1" u="none" strike="noStrike" baseline="0">
              <a:solidFill>
                <a:srgbClr val="FF0000"/>
              </a:solidFill>
              <a:latin typeface="ＭＳ Ｐゴシック"/>
              <a:ea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625" name="テキスト ボックス 577"/>
        <xdr:cNvSpPr txBox="1"/>
      </xdr:nvSpPr>
      <xdr:spPr>
        <a:xfrm>
          <a:off x="787400" y="19748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減価償却率の高い学校施設については、平成21年度までに耐震化率100％を達しているものの、老朽化による維持管理費がかさむ見込みであり、今後は少子化等による施設の統廃合も視野に入れながら、各施設の個別施設計画により詳細な対応を行っていく必要がある。また、公営住宅については、将来的に入所者に住宅を売却することを前提とした譲渡型若者定住促進住宅など、将来における負担軽減を考慮していく必要がある。</a:t>
          </a:r>
        </a:p>
        <a:p>
          <a:pPr algn="l"/>
          <a:endParaRPr/>
        </a:p>
        <a:p>
          <a:pPr algn="l"/>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3073"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3200" b="1" i="0" u="none" strike="noStrike" baseline="0">
              <a:solidFill>
                <a:srgbClr val="000000"/>
              </a:solidFill>
              <a:latin typeface="ＭＳ Ｐゴシック"/>
              <a:ea typeface="ＭＳ Ｐゴシック"/>
            </a:rPr>
            <a:t>(12)-2市町村施設類型別ストック情報分析表②</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074"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3075"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3076"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和歌山県日高川町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3077"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3078"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3079"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2000" b="1" i="0" u="none" strike="noStrike" baseline="0">
              <a:solidFill>
                <a:srgbClr val="FFFFFF"/>
              </a:solidFill>
              <a:latin typeface="ＭＳ ゴシック"/>
              <a:ea typeface="ＭＳ ゴシック"/>
            </a:rPr>
            <a:t>平成27年度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3080"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3081"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人口</a:t>
          </a:r>
        </a:p>
        <a:p>
          <a:pPr algn="dist"/>
          <a:r>
            <a:rPr sz="1100" b="1" i="0" u="none" strike="noStrike" baseline="0">
              <a:solidFill>
                <a:srgbClr val="000000"/>
              </a:solidFill>
              <a:latin typeface="ＭＳ ゴシック"/>
              <a:ea typeface="ＭＳ ゴシック"/>
            </a:rPr>
            <a:t>　うち日本人</a:t>
          </a:r>
        </a:p>
        <a:p>
          <a:pPr algn="dist"/>
          <a:r>
            <a:rPr sz="1100" b="1" i="0" u="none" strike="noStrike" baseline="0">
              <a:solidFill>
                <a:srgbClr val="000000"/>
              </a:solidFill>
              <a:latin typeface="ＭＳ ゴシック"/>
              <a:ea typeface="ＭＳ ゴシック"/>
            </a:rPr>
            <a:t>面積</a:t>
          </a:r>
        </a:p>
        <a:p>
          <a:pPr algn="dist"/>
          <a:r>
            <a:rPr sz="1100" b="1" i="0" u="none" strike="noStrike" baseline="0">
              <a:solidFill>
                <a:srgbClr val="000000"/>
              </a:solidFill>
              <a:latin typeface="ＭＳ ゴシック"/>
              <a:ea typeface="ＭＳ ゴシック"/>
            </a:rPr>
            <a:t>歳入総額</a:t>
          </a:r>
        </a:p>
        <a:p>
          <a:pPr algn="dist"/>
          <a:r>
            <a:rPr sz="1100" b="1" i="0" u="none" strike="noStrike" baseline="0">
              <a:solidFill>
                <a:srgbClr val="000000"/>
              </a:solidFill>
              <a:latin typeface="ＭＳ ゴシック"/>
              <a:ea typeface="ＭＳ ゴシック"/>
            </a:rPr>
            <a:t>歳出総額</a:t>
          </a:r>
        </a:p>
        <a:p>
          <a:pPr algn="dist"/>
          <a:r>
            <a:rPr sz="1100" b="1" i="0" u="none" strike="noStrike" baseline="0">
              <a:solidFill>
                <a:srgbClr val="000000"/>
              </a:solidFill>
              <a:latin typeface="ＭＳ ゴシック"/>
              <a:ea typeface="ＭＳ ゴシック"/>
            </a:rPr>
            <a:t>実質収支</a:t>
          </a:r>
        </a:p>
        <a:p>
          <a:pPr algn="dist"/>
          <a:r>
            <a:rPr sz="1100" b="1" i="0" u="none" strike="noStrike" baseline="0">
              <a:solidFill>
                <a:srgbClr val="000000"/>
              </a:solidFill>
              <a:latin typeface="ＭＳ ゴシック"/>
              <a:ea typeface="ＭＳ ゴシック"/>
            </a:rPr>
            <a:t>標準財政規模</a:t>
          </a:r>
        </a:p>
        <a:p>
          <a:pPr algn="dist"/>
          <a:r>
            <a:rPr sz="1100" b="1" i="0" u="none" strike="noStrike" baseline="0">
              <a:solidFill>
                <a:srgbClr val="000000"/>
              </a:solidFill>
              <a:latin typeface="ＭＳ ゴシック"/>
              <a:ea typeface="ＭＳ ゴシック"/>
            </a:rPr>
            <a:t>地方債現在高</a:t>
          </a:r>
        </a:p>
      </xdr:txBody>
    </xdr:sp>
    <xdr:clientData/>
  </xdr:twoCellAnchor>
  <xdr:twoCellAnchor>
    <xdr:from>
      <xdr:col>3</xdr:col>
      <xdr:colOff>155575</xdr:colOff>
      <xdr:row>5</xdr:row>
      <xdr:rowOff>63500</xdr:rowOff>
    </xdr:from>
    <xdr:to>
      <xdr:col>5</xdr:col>
      <xdr:colOff>54610</xdr:colOff>
      <xdr:row>15</xdr:row>
      <xdr:rowOff>63500</xdr:rowOff>
    </xdr:to>
    <xdr:sp macro="" textlink="">
      <xdr:nvSpPr>
        <xdr:cNvPr id="3082" name="正方形/長方形 10"/>
        <xdr:cNvSpPr/>
      </xdr:nvSpPr>
      <xdr:spPr>
        <a:xfrm>
          <a:off x="2222500" y="920750"/>
          <a:ext cx="1270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10,279</a:t>
          </a:r>
        </a:p>
        <a:p>
          <a:pPr algn="r"/>
          <a:r>
            <a:rPr sz="1100" b="1" i="0" u="none" strike="noStrike" baseline="0">
              <a:solidFill>
                <a:srgbClr val="000000"/>
              </a:solidFill>
              <a:latin typeface="ＭＳ ゴシック"/>
              <a:ea typeface="ＭＳ ゴシック"/>
            </a:rPr>
            <a:t>10,239</a:t>
          </a:r>
        </a:p>
        <a:p>
          <a:pPr algn="r"/>
          <a:r>
            <a:rPr sz="1100" b="1" i="0" u="none" strike="noStrike" baseline="0">
              <a:solidFill>
                <a:srgbClr val="000000"/>
              </a:solidFill>
              <a:latin typeface="ＭＳ ゴシック"/>
              <a:ea typeface="ＭＳ ゴシック"/>
            </a:rPr>
            <a:t>331.59</a:t>
          </a:r>
        </a:p>
        <a:p>
          <a:pPr algn="r"/>
          <a:r>
            <a:rPr sz="1100" b="1" i="0" u="none" strike="noStrike" baseline="0">
              <a:solidFill>
                <a:srgbClr val="000000"/>
              </a:solidFill>
              <a:latin typeface="ＭＳ ゴシック"/>
              <a:ea typeface="ＭＳ ゴシック"/>
            </a:rPr>
            <a:t>10,493,688</a:t>
          </a:r>
        </a:p>
        <a:p>
          <a:pPr algn="r"/>
          <a:r>
            <a:rPr sz="1100" b="1" i="0" u="none" strike="noStrike" baseline="0">
              <a:solidFill>
                <a:srgbClr val="000000"/>
              </a:solidFill>
              <a:latin typeface="ＭＳ ゴシック"/>
              <a:ea typeface="ＭＳ ゴシック"/>
            </a:rPr>
            <a:t>10,253,736</a:t>
          </a:r>
        </a:p>
        <a:p>
          <a:pPr algn="r"/>
          <a:r>
            <a:rPr sz="1100" b="1" i="0" u="none" strike="noStrike" baseline="0">
              <a:solidFill>
                <a:srgbClr val="000000"/>
              </a:solidFill>
              <a:latin typeface="ＭＳ ゴシック"/>
              <a:ea typeface="ＭＳ ゴシック"/>
            </a:rPr>
            <a:t>197,823</a:t>
          </a:r>
        </a:p>
        <a:p>
          <a:pPr algn="r"/>
          <a:r>
            <a:rPr sz="1100" b="1" i="0" u="none" strike="noStrike" baseline="0">
              <a:solidFill>
                <a:srgbClr val="000000"/>
              </a:solidFill>
              <a:latin typeface="ＭＳ ゴシック"/>
              <a:ea typeface="ＭＳ ゴシック"/>
            </a:rPr>
            <a:t>6,063,309</a:t>
          </a:r>
        </a:p>
        <a:p>
          <a:pPr algn="r"/>
          <a:r>
            <a:rPr sz="1100" b="1" i="0" u="none" strike="noStrike" baseline="0">
              <a:solidFill>
                <a:srgbClr val="000000"/>
              </a:solidFill>
              <a:latin typeface="ＭＳ ゴシック"/>
              <a:ea typeface="ＭＳ ゴシック"/>
            </a:rPr>
            <a:t>11,334,592</a:t>
          </a: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3083"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人(H28.1.1現在)</a:t>
          </a:r>
        </a:p>
        <a:p>
          <a:pPr algn="l"/>
          <a:r>
            <a:rPr sz="1100" b="1" i="0" u="none" strike="noStrike" baseline="0">
              <a:solidFill>
                <a:srgbClr val="000000"/>
              </a:solidFill>
              <a:latin typeface="ＭＳ ゴシック"/>
              <a:ea typeface="ＭＳ ゴシック"/>
            </a:rPr>
            <a:t>ｋ㎡</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a:p>
          <a:pPr algn="l"/>
          <a:r>
            <a:rPr sz="1100" b="1" i="0" u="none" strike="noStrike" baseline="0">
              <a:solidFill>
                <a:srgbClr val="000000"/>
              </a:solidFill>
              <a:latin typeface="ＭＳ ゴシック"/>
              <a:ea typeface="ＭＳ ゴシック"/>
            </a:rPr>
            <a:t>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3084"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実質赤字比率</a:t>
          </a:r>
        </a:p>
        <a:p>
          <a:pPr algn="dist"/>
          <a:r>
            <a:rPr sz="1100" b="1" i="0" u="none" strike="noStrike" baseline="0">
              <a:solidFill>
                <a:srgbClr val="000000"/>
              </a:solidFill>
              <a:latin typeface="ＭＳ ゴシック"/>
              <a:ea typeface="ＭＳ ゴシック"/>
            </a:rPr>
            <a:t>連結実質赤字比率</a:t>
          </a:r>
        </a:p>
        <a:p>
          <a:pPr algn="dist"/>
          <a:r>
            <a:rPr sz="1100" b="1" i="0" u="none" strike="noStrike" baseline="0">
              <a:solidFill>
                <a:srgbClr val="000000"/>
              </a:solidFill>
              <a:latin typeface="ＭＳ ゴシック"/>
              <a:ea typeface="ＭＳ ゴシック"/>
            </a:rPr>
            <a:t>実質公債費比率</a:t>
          </a:r>
        </a:p>
        <a:p>
          <a:pPr algn="dist"/>
          <a:r>
            <a:rPr sz="1100" b="1" i="0" u="none" strike="noStrike" baseline="0">
              <a:solidFill>
                <a:srgbClr val="000000"/>
              </a:solidFill>
              <a:latin typeface="ＭＳ ゴシック"/>
              <a:ea typeface="ＭＳ ゴシック"/>
            </a:rPr>
            <a:t>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3085"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a:t>
          </a:r>
        </a:p>
        <a:p>
          <a:pPr algn="r"/>
          <a:r>
            <a:rPr sz="1100" b="1" i="0" u="none" strike="noStrike" baseline="0">
              <a:solidFill>
                <a:srgbClr val="000000"/>
              </a:solidFill>
              <a:latin typeface="ＭＳ ゴシック"/>
              <a:ea typeface="ＭＳ ゴシック"/>
            </a:rPr>
            <a:t>15.0</a:t>
          </a:r>
        </a:p>
        <a:p>
          <a:pPr algn="r"/>
          <a:r>
            <a:rPr sz="1100" b="1" i="0" u="none" strike="noStrike" baseline="0">
              <a:solidFill>
                <a:srgbClr val="000000"/>
              </a:solidFill>
              <a:latin typeface="ＭＳ ゴシック"/>
              <a:ea typeface="ＭＳ ゴシック"/>
            </a:rPr>
            <a:t>43.5</a:t>
          </a: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3086"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a:p>
          <a:pPr algn="l"/>
          <a:r>
            <a:rPr sz="1100" b="1" i="0" u="none" strike="noStrike" baseline="0">
              <a:solidFill>
                <a:srgbClr val="000000"/>
              </a:solidFill>
              <a:latin typeface="ＭＳ ゴシック"/>
              <a:ea typeface="ＭＳ ゴシック"/>
            </a:rPr>
            <a:t>％</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3087"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dist"/>
          <a:r>
            <a:rPr sz="1100" b="1" i="0" u="none" strike="noStrike" baseline="0">
              <a:solidFill>
                <a:srgbClr val="000000"/>
              </a:solidFill>
              <a:latin typeface="ＭＳ ゴシック"/>
              <a:ea typeface="ＭＳ ゴシック"/>
            </a:rPr>
            <a:t>市町村類型</a:t>
          </a:r>
        </a:p>
        <a:p>
          <a:pPr algn="dist"/>
          <a:r>
            <a:rPr sz="1100" b="1" i="0" u="none" strike="noStrike" baseline="0">
              <a:solidFill>
                <a:srgbClr val="000000"/>
              </a:solidFill>
              <a:latin typeface="ＭＳ ゴシック"/>
              <a:ea typeface="ＭＳ ゴシック"/>
            </a:rPr>
            <a:t>(年度毎)</a:t>
          </a:r>
        </a:p>
      </xdr:txBody>
    </xdr:sp>
    <xdr:clientData/>
  </xdr:twoCellAnchor>
  <xdr:twoCellAnchor>
    <xdr:from>
      <xdr:col>10</xdr:col>
      <xdr:colOff>307975</xdr:colOff>
      <xdr:row>10</xdr:row>
      <xdr:rowOff>0</xdr:rowOff>
    </xdr:from>
    <xdr:to>
      <xdr:col>14</xdr:col>
      <xdr:colOff>612775</xdr:colOff>
      <xdr:row>13</xdr:row>
      <xdr:rowOff>120650</xdr:rowOff>
    </xdr:to>
    <xdr:sp macro="" textlink="">
      <xdr:nvSpPr>
        <xdr:cNvPr id="3088" name="正方形/長方形 16"/>
        <xdr:cNvSpPr/>
      </xdr:nvSpPr>
      <xdr:spPr>
        <a:xfrm>
          <a:off x="7175500" y="1714500"/>
          <a:ext cx="3048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l"/>
          <a:r>
            <a:rPr sz="1100" b="1" i="0" u="none" strike="noStrike" baseline="0">
              <a:solidFill>
                <a:srgbClr val="000000"/>
              </a:solidFill>
              <a:latin typeface="ＭＳ ゴシック"/>
              <a:ea typeface="ＭＳ ゴシック"/>
            </a:rPr>
            <a:t>H23  Ⅲ－０   H24  Ⅲ－０   H25  Ⅲ－０   </a:t>
          </a:r>
        </a:p>
        <a:p>
          <a:pPr algn="l"/>
          <a:r>
            <a:rPr sz="1100" b="1" i="0" u="none" strike="noStrike" baseline="0">
              <a:solidFill>
                <a:srgbClr val="000000"/>
              </a:solidFill>
              <a:latin typeface="ＭＳ ゴシック"/>
              <a:ea typeface="ＭＳ ゴシック"/>
            </a:rPr>
            <a:t>H26  Ⅲ－０   H27  Ⅱ－０</a:t>
          </a:r>
        </a:p>
      </xdr:txBody>
    </xdr:sp>
    <xdr:clientData/>
  </xdr:twoCellAnchor>
  <xdr:twoCellAnchor>
    <xdr:from>
      <xdr:col>15</xdr:col>
      <xdr:colOff>396875</xdr:colOff>
      <xdr:row>5</xdr:row>
      <xdr:rowOff>31750</xdr:rowOff>
    </xdr:from>
    <xdr:to>
      <xdr:col>17</xdr:col>
      <xdr:colOff>539750</xdr:colOff>
      <xdr:row>12</xdr:row>
      <xdr:rowOff>101600</xdr:rowOff>
    </xdr:to>
    <xdr:sp macro="" textlink="">
      <xdr:nvSpPr>
        <xdr:cNvPr id="3089" name="角丸四角形 17"/>
        <xdr:cNvSpPr/>
      </xdr:nvSpPr>
      <xdr:spPr>
        <a:xfrm>
          <a:off x="10693400" y="889000"/>
          <a:ext cx="1524000" cy="1270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3090" name="正方形/長方形 18"/>
        <xdr:cNvSpPr/>
      </xdr:nvSpPr>
      <xdr:spPr>
        <a:xfrm>
          <a:off x="10953750" y="952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3091" name="正方形/長方形 19"/>
        <xdr:cNvSpPr/>
      </xdr:nvSpPr>
      <xdr:spPr>
        <a:xfrm>
          <a:off x="10953750" y="1219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3092" name="正方形/長方形 20"/>
        <xdr:cNvSpPr/>
      </xdr:nvSpPr>
      <xdr:spPr>
        <a:xfrm>
          <a:off x="10953750" y="1549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t"/>
        <a:lstStyle/>
        <a:p>
          <a:pPr algn="l"/>
          <a:r>
            <a:rPr sz="900" b="0" i="0" u="none" strike="noStrike" baseline="0">
              <a:solidFill>
                <a:srgbClr val="000000"/>
              </a:solidFill>
              <a:latin typeface="ＭＳ Ｐゴシック"/>
              <a:ea typeface="ＭＳ Ｐゴシック"/>
            </a:rPr>
            <a:t>類似団体内の</a:t>
          </a:r>
        </a:p>
        <a:p>
          <a:pPr algn="l"/>
          <a:r>
            <a:rPr sz="900" b="0" i="0" u="none" strike="noStrike" baseline="0">
              <a:solidFill>
                <a:srgbClr val="000000"/>
              </a:solidFill>
              <a:latin typeface="ＭＳ Ｐゴシック"/>
              <a:ea typeface="ＭＳ Ｐゴシック"/>
            </a:rPr>
            <a:t> 最大値及び最小値</a:t>
          </a:r>
        </a:p>
      </xdr:txBody>
    </xdr:sp>
    <xdr:clientData/>
  </xdr:twoCellAnchor>
  <xdr:twoCellAnchor>
    <xdr:from>
      <xdr:col>15</xdr:col>
      <xdr:colOff>479425</xdr:colOff>
      <xdr:row>6</xdr:row>
      <xdr:rowOff>12700</xdr:rowOff>
    </xdr:from>
    <xdr:to>
      <xdr:col>16</xdr:col>
      <xdr:colOff>3175</xdr:colOff>
      <xdr:row>6</xdr:row>
      <xdr:rowOff>12700</xdr:rowOff>
    </xdr:to>
    <xdr:cxnSp macro="">
      <xdr:nvCxnSpPr>
        <xdr:cNvPr id="3093" name="直線コネクタ 21"/>
        <xdr:cNvCxnSpPr/>
      </xdr:nvCxnSpPr>
      <xdr:spPr>
        <a:xfrm flipH="1">
          <a:off x="10775950" y="10414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133350</xdr:rowOff>
    </xdr:from>
    <xdr:to>
      <xdr:col>15</xdr:col>
      <xdr:colOff>635000</xdr:colOff>
      <xdr:row>6</xdr:row>
      <xdr:rowOff>63500</xdr:rowOff>
    </xdr:to>
    <xdr:sp macro="" textlink="">
      <xdr:nvSpPr>
        <xdr:cNvPr id="3094" name="円/楕円 22"/>
        <xdr:cNvSpPr/>
      </xdr:nvSpPr>
      <xdr:spPr>
        <a:xfrm>
          <a:off x="10829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533400</xdr:colOff>
      <xdr:row>7</xdr:row>
      <xdr:rowOff>57150</xdr:rowOff>
    </xdr:from>
    <xdr:to>
      <xdr:col>15</xdr:col>
      <xdr:colOff>635000</xdr:colOff>
      <xdr:row>7</xdr:row>
      <xdr:rowOff>158750</xdr:rowOff>
    </xdr:to>
    <xdr:sp macro="" textlink="">
      <xdr:nvSpPr>
        <xdr:cNvPr id="3095" name="フローチャート : 判断 23"/>
        <xdr:cNvSpPr/>
      </xdr:nvSpPr>
      <xdr:spPr>
        <a:xfrm>
          <a:off x="10829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577850</xdr:colOff>
      <xdr:row>8</xdr:row>
      <xdr:rowOff>152400</xdr:rowOff>
    </xdr:from>
    <xdr:to>
      <xdr:col>15</xdr:col>
      <xdr:colOff>577850</xdr:colOff>
      <xdr:row>9</xdr:row>
      <xdr:rowOff>120650</xdr:rowOff>
    </xdr:to>
    <xdr:cxnSp macro="">
      <xdr:nvCxnSpPr>
        <xdr:cNvPr id="3096" name="直線コネクタ 24"/>
        <xdr:cNvCxnSpPr/>
      </xdr:nvCxnSpPr>
      <xdr:spPr>
        <a:xfrm>
          <a:off x="10874375"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3097" name="直線コネクタ 25"/>
        <xdr:cNvCxnSpPr/>
      </xdr:nvCxnSpPr>
      <xdr:spPr>
        <a:xfrm>
          <a:off x="10795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577850</xdr:colOff>
      <xdr:row>10</xdr:row>
      <xdr:rowOff>47625</xdr:rowOff>
    </xdr:from>
    <xdr:to>
      <xdr:col>15</xdr:col>
      <xdr:colOff>577850</xdr:colOff>
      <xdr:row>11</xdr:row>
      <xdr:rowOff>15875</xdr:rowOff>
    </xdr:to>
    <xdr:cxnSp macro="">
      <xdr:nvCxnSpPr>
        <xdr:cNvPr id="3098" name="直線コネクタ 26"/>
        <xdr:cNvCxnSpPr/>
      </xdr:nvCxnSpPr>
      <xdr:spPr>
        <a:xfrm flipV="1">
          <a:off x="10874375"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3099" name="直線コネクタ 27"/>
        <xdr:cNvCxnSpPr/>
      </xdr:nvCxnSpPr>
      <xdr:spPr>
        <a:xfrm>
          <a:off x="10795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3175</xdr:colOff>
      <xdr:row>15</xdr:row>
      <xdr:rowOff>158750</xdr:rowOff>
    </xdr:from>
    <xdr:to>
      <xdr:col>8</xdr:col>
      <xdr:colOff>430530</xdr:colOff>
      <xdr:row>17</xdr:row>
      <xdr:rowOff>74930</xdr:rowOff>
    </xdr:to>
    <xdr:sp macro="" textlink="">
      <xdr:nvSpPr>
        <xdr:cNvPr id="3100" name="テキスト ボックス 28"/>
        <xdr:cNvSpPr txBox="1"/>
      </xdr:nvSpPr>
      <xdr:spPr>
        <a:xfrm>
          <a:off x="698500" y="2730500"/>
          <a:ext cx="522795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平成28年10月1日時点で固定資産台帳を整備済みの団体について、数値を記載している。</a:t>
          </a:r>
        </a:p>
      </xdr:txBody>
    </xdr:sp>
    <xdr:clientData/>
  </xdr:twoCellAnchor>
  <xdr:twoCellAnchor editAs="oneCell">
    <xdr:from>
      <xdr:col>1</xdr:col>
      <xdr:colOff>3175</xdr:colOff>
      <xdr:row>17</xdr:row>
      <xdr:rowOff>69850</xdr:rowOff>
    </xdr:from>
    <xdr:to>
      <xdr:col>13</xdr:col>
      <xdr:colOff>669925</xdr:colOff>
      <xdr:row>18</xdr:row>
      <xdr:rowOff>157480</xdr:rowOff>
    </xdr:to>
    <xdr:sp macro="" textlink="">
      <xdr:nvSpPr>
        <xdr:cNvPr id="3101" name="テキスト ボックス 29"/>
        <xdr:cNvSpPr txBox="1"/>
      </xdr:nvSpPr>
      <xdr:spPr>
        <a:xfrm>
          <a:off x="698500" y="2984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p>
      </xdr:txBody>
    </xdr:sp>
    <xdr:clientData/>
  </xdr:twoCellAnchor>
  <xdr:twoCellAnchor editAs="oneCell">
    <xdr:from>
      <xdr:col>1</xdr:col>
      <xdr:colOff>3175</xdr:colOff>
      <xdr:row>19</xdr:row>
      <xdr:rowOff>44450</xdr:rowOff>
    </xdr:from>
    <xdr:to>
      <xdr:col>15</xdr:col>
      <xdr:colOff>104775</xdr:colOff>
      <xdr:row>20</xdr:row>
      <xdr:rowOff>132080</xdr:rowOff>
    </xdr:to>
    <xdr:sp macro="" textlink="">
      <xdr:nvSpPr>
        <xdr:cNvPr id="3102" name="テキスト ボックス 30"/>
        <xdr:cNvSpPr txBox="1"/>
      </xdr:nvSpPr>
      <xdr:spPr>
        <a:xfrm>
          <a:off x="698500" y="3302000"/>
          <a:ext cx="97028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住民基本台帳人口については、住民基本台帳関係年報の調査基準日変更に伴い、平成25年度以降、調査年度の1月1日現在の住民基本台帳に登載されている人口を記載。</a:t>
          </a:r>
        </a:p>
      </xdr:txBody>
    </xdr:sp>
    <xdr:clientData/>
  </xdr:twoCellAnchor>
  <xdr:twoCellAnchor editAs="oneCell">
    <xdr:from>
      <xdr:col>1</xdr:col>
      <xdr:colOff>3175</xdr:colOff>
      <xdr:row>20</xdr:row>
      <xdr:rowOff>127000</xdr:rowOff>
    </xdr:from>
    <xdr:to>
      <xdr:col>13</xdr:col>
      <xdr:colOff>69215</xdr:colOff>
      <xdr:row>22</xdr:row>
      <xdr:rowOff>43180</xdr:rowOff>
    </xdr:to>
    <xdr:sp macro="" textlink="">
      <xdr:nvSpPr>
        <xdr:cNvPr id="3103" name="テキスト ボックス 31"/>
        <xdr:cNvSpPr txBox="1"/>
      </xdr:nvSpPr>
      <xdr:spPr>
        <a:xfrm>
          <a:off x="698500" y="3556000"/>
          <a:ext cx="829564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1000" b="0" i="0" u="none" strike="noStrike" baseline="0">
              <a:solidFill>
                <a:srgbClr val="000000"/>
              </a:solidFill>
              <a:latin typeface="ＭＳ Ｐゴシック"/>
              <a:ea typeface="ＭＳ Ｐゴシック"/>
            </a:rPr>
            <a:t>※　類似団体内順位、全国平均、各都道府県平均は、平成27年度決算の状況である。また類似団体が存在しない場合、類似団体内順位を表示しない。</a:t>
          </a:r>
        </a:p>
      </xdr:txBody>
    </xdr:sp>
    <xdr:clientData/>
  </xdr:twoCellAnchor>
  <xdr:twoCellAnchor>
    <xdr:from>
      <xdr:col>1</xdr:col>
      <xdr:colOff>66675</xdr:colOff>
      <xdr:row>24</xdr:row>
      <xdr:rowOff>76200</xdr:rowOff>
    </xdr:from>
    <xdr:to>
      <xdr:col>7</xdr:col>
      <xdr:colOff>638175</xdr:colOff>
      <xdr:row>28</xdr:row>
      <xdr:rowOff>25400</xdr:rowOff>
    </xdr:to>
    <xdr:sp macro="" textlink="">
      <xdr:nvSpPr>
        <xdr:cNvPr id="3104" name="正方形/長方形 32"/>
        <xdr:cNvSpPr/>
      </xdr:nvSpPr>
      <xdr:spPr>
        <a:xfrm>
          <a:off x="762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【図書館】</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105" name="正方形/長方形 33"/>
        <xdr:cNvSpPr/>
      </xdr:nvSpPr>
      <xdr:spPr>
        <a:xfrm>
          <a:off x="889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106" name="正方形/長方形 34"/>
        <xdr:cNvSpPr/>
      </xdr:nvSpPr>
      <xdr:spPr>
        <a:xfrm>
          <a:off x="889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a:t>
          </a: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107" name="正方形/長方形 35"/>
        <xdr:cNvSpPr/>
      </xdr:nvSpPr>
      <xdr:spPr>
        <a:xfrm>
          <a:off x="1905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108" name="正方形/長方形 36"/>
        <xdr:cNvSpPr/>
      </xdr:nvSpPr>
      <xdr:spPr>
        <a:xfrm>
          <a:off x="1905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45.6</a:t>
          </a: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109" name="正方形/長方形 37"/>
        <xdr:cNvSpPr/>
      </xdr:nvSpPr>
      <xdr:spPr>
        <a:xfrm>
          <a:off x="3048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110" name="正方形/長方形 38"/>
        <xdr:cNvSpPr/>
      </xdr:nvSpPr>
      <xdr:spPr>
        <a:xfrm>
          <a:off x="3048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a:t>
          </a:r>
        </a:p>
      </xdr:txBody>
    </xdr:sp>
    <xdr:clientData/>
  </xdr:twoCellAnchor>
  <xdr:twoCellAnchor>
    <xdr:from>
      <xdr:col>1</xdr:col>
      <xdr:colOff>66675</xdr:colOff>
      <xdr:row>31</xdr:row>
      <xdr:rowOff>19050</xdr:rowOff>
    </xdr:from>
    <xdr:to>
      <xdr:col>7</xdr:col>
      <xdr:colOff>638175</xdr:colOff>
      <xdr:row>44</xdr:row>
      <xdr:rowOff>76200</xdr:rowOff>
    </xdr:to>
    <xdr:sp macro="" textlink="">
      <xdr:nvSpPr>
        <xdr:cNvPr id="3111" name="正方形/長方形 39"/>
        <xdr:cNvSpPr/>
      </xdr:nvSpPr>
      <xdr:spPr>
        <a:xfrm>
          <a:off x="762000" y="5334000"/>
          <a:ext cx="46863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該当数値なし</a:t>
          </a:r>
        </a:p>
      </xdr:txBody>
    </xdr:sp>
    <xdr:clientData/>
  </xdr:twoCellAnchor>
  <xdr:twoCellAnchor>
    <xdr:from>
      <xdr:col>9</xdr:col>
      <xdr:colOff>422275</xdr:colOff>
      <xdr:row>24</xdr:row>
      <xdr:rowOff>76200</xdr:rowOff>
    </xdr:from>
    <xdr:to>
      <xdr:col>16</xdr:col>
      <xdr:colOff>307975</xdr:colOff>
      <xdr:row>28</xdr:row>
      <xdr:rowOff>25400</xdr:rowOff>
    </xdr:to>
    <xdr:sp macro="" textlink="">
      <xdr:nvSpPr>
        <xdr:cNvPr id="3112" name="正方形/長方形 40"/>
        <xdr:cNvSpPr/>
      </xdr:nvSpPr>
      <xdr:spPr>
        <a:xfrm>
          <a:off x="6604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【図書館】</a:t>
          </a:r>
        </a:p>
        <a:p>
          <a:pPr algn="ctr"/>
          <a:r>
            <a:rPr sz="1600" b="1" i="0" u="none" strike="noStrike" baseline="0">
              <a:solidFill>
                <a:srgbClr val="000000"/>
              </a:solidFill>
              <a:latin typeface="ＭＳ Ｐゴシック"/>
              <a:ea typeface="ＭＳ Ｐゴシック"/>
            </a:rPr>
            <a:t>一人当たり面積</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3113" name="正方形/長方形 41"/>
        <xdr:cNvSpPr/>
      </xdr:nvSpPr>
      <xdr:spPr>
        <a:xfrm>
          <a:off x="6731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3114" name="正方形/長方形 42"/>
        <xdr:cNvSpPr/>
      </xdr:nvSpPr>
      <xdr:spPr>
        <a:xfrm>
          <a:off x="6731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a:t>
          </a: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3115" name="正方形/長方形 43"/>
        <xdr:cNvSpPr/>
      </xdr:nvSpPr>
      <xdr:spPr>
        <a:xfrm>
          <a:off x="7747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3116" name="正方形/長方形 44"/>
        <xdr:cNvSpPr/>
      </xdr:nvSpPr>
      <xdr:spPr>
        <a:xfrm>
          <a:off x="7747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0.030</a:t>
          </a: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3117" name="正方形/長方形 45"/>
        <xdr:cNvSpPr/>
      </xdr:nvSpPr>
      <xdr:spPr>
        <a:xfrm>
          <a:off x="8890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3118" name="正方形/長方形 46"/>
        <xdr:cNvSpPr/>
      </xdr:nvSpPr>
      <xdr:spPr>
        <a:xfrm>
          <a:off x="8890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0.000</a:t>
          </a:r>
        </a:p>
      </xdr:txBody>
    </xdr:sp>
    <xdr:clientData/>
  </xdr:twoCellAnchor>
  <xdr:twoCellAnchor>
    <xdr:from>
      <xdr:col>9</xdr:col>
      <xdr:colOff>422275</xdr:colOff>
      <xdr:row>31</xdr:row>
      <xdr:rowOff>19050</xdr:rowOff>
    </xdr:from>
    <xdr:to>
      <xdr:col>16</xdr:col>
      <xdr:colOff>307975</xdr:colOff>
      <xdr:row>44</xdr:row>
      <xdr:rowOff>76200</xdr:rowOff>
    </xdr:to>
    <xdr:sp macro="" textlink="">
      <xdr:nvSpPr>
        <xdr:cNvPr id="3119" name="正方形/長方形 47"/>
        <xdr:cNvSpPr/>
      </xdr:nvSpPr>
      <xdr:spPr>
        <a:xfrm>
          <a:off x="6604000" y="5334000"/>
          <a:ext cx="46863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該当数値なし</a:t>
          </a:r>
        </a:p>
      </xdr:txBody>
    </xdr:sp>
    <xdr:clientData/>
  </xdr:twoCellAnchor>
  <xdr:twoCellAnchor>
    <xdr:from>
      <xdr:col>1</xdr:col>
      <xdr:colOff>66675</xdr:colOff>
      <xdr:row>46</xdr:row>
      <xdr:rowOff>114300</xdr:rowOff>
    </xdr:from>
    <xdr:to>
      <xdr:col>7</xdr:col>
      <xdr:colOff>638175</xdr:colOff>
      <xdr:row>50</xdr:row>
      <xdr:rowOff>63500</xdr:rowOff>
    </xdr:to>
    <xdr:sp macro="" textlink="">
      <xdr:nvSpPr>
        <xdr:cNvPr id="3120" name="正方形/長方形 48"/>
        <xdr:cNvSpPr/>
      </xdr:nvSpPr>
      <xdr:spPr>
        <a:xfrm>
          <a:off x="762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【体育館・プール】</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3121" name="正方形/長方形 49"/>
        <xdr:cNvSpPr/>
      </xdr:nvSpPr>
      <xdr:spPr>
        <a:xfrm>
          <a:off x="889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3122" name="正方形/長方形 50"/>
        <xdr:cNvSpPr/>
      </xdr:nvSpPr>
      <xdr:spPr>
        <a:xfrm>
          <a:off x="889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10/15</a:t>
          </a: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3123" name="正方形/長方形 51"/>
        <xdr:cNvSpPr/>
      </xdr:nvSpPr>
      <xdr:spPr>
        <a:xfrm>
          <a:off x="1905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3124" name="正方形/長方形 52"/>
        <xdr:cNvSpPr/>
      </xdr:nvSpPr>
      <xdr:spPr>
        <a:xfrm>
          <a:off x="1905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50.6</a:t>
          </a: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3125" name="正方形/長方形 53"/>
        <xdr:cNvSpPr/>
      </xdr:nvSpPr>
      <xdr:spPr>
        <a:xfrm>
          <a:off x="3048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3126" name="正方形/長方形 54"/>
        <xdr:cNvSpPr/>
      </xdr:nvSpPr>
      <xdr:spPr>
        <a:xfrm>
          <a:off x="3048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71.3</a:t>
          </a:r>
        </a:p>
      </xdr:txBody>
    </xdr:sp>
    <xdr:clientData/>
  </xdr:twoCellAnchor>
  <xdr:twoCellAnchor>
    <xdr:from>
      <xdr:col>1</xdr:col>
      <xdr:colOff>66675</xdr:colOff>
      <xdr:row>53</xdr:row>
      <xdr:rowOff>57150</xdr:rowOff>
    </xdr:from>
    <xdr:to>
      <xdr:col>7</xdr:col>
      <xdr:colOff>638175</xdr:colOff>
      <xdr:row>66</xdr:row>
      <xdr:rowOff>114300</xdr:rowOff>
    </xdr:to>
    <xdr:sp macro="" textlink="">
      <xdr:nvSpPr>
        <xdr:cNvPr id="3127" name="正方形/長方形 55"/>
        <xdr:cNvSpPr/>
      </xdr:nvSpPr>
      <xdr:spPr>
        <a:xfrm>
          <a:off x="762000" y="914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52</xdr:row>
      <xdr:rowOff>38100</xdr:rowOff>
    </xdr:from>
    <xdr:to>
      <xdr:col>1</xdr:col>
      <xdr:colOff>327025</xdr:colOff>
      <xdr:row>53</xdr:row>
      <xdr:rowOff>92075</xdr:rowOff>
    </xdr:to>
    <xdr:sp macro="" textlink="">
      <xdr:nvSpPr>
        <xdr:cNvPr id="3128" name="テキスト ボックス 56"/>
        <xdr:cNvSpPr txBox="1"/>
      </xdr:nvSpPr>
      <xdr:spPr>
        <a:xfrm>
          <a:off x="723900" y="89535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66675</xdr:colOff>
      <xdr:row>66</xdr:row>
      <xdr:rowOff>114300</xdr:rowOff>
    </xdr:from>
    <xdr:to>
      <xdr:col>7</xdr:col>
      <xdr:colOff>638175</xdr:colOff>
      <xdr:row>66</xdr:row>
      <xdr:rowOff>114300</xdr:rowOff>
    </xdr:to>
    <xdr:cxnSp macro="">
      <xdr:nvCxnSpPr>
        <xdr:cNvPr id="3129" name="直線コネクタ 57"/>
        <xdr:cNvCxnSpPr/>
      </xdr:nvCxnSpPr>
      <xdr:spPr>
        <a:xfrm>
          <a:off x="762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422910</xdr:colOff>
      <xdr:row>65</xdr:row>
      <xdr:rowOff>143510</xdr:rowOff>
    </xdr:from>
    <xdr:to>
      <xdr:col>1</xdr:col>
      <xdr:colOff>66675</xdr:colOff>
      <xdr:row>67</xdr:row>
      <xdr:rowOff>59055</xdr:rowOff>
    </xdr:to>
    <xdr:sp macro="" textlink="">
      <xdr:nvSpPr>
        <xdr:cNvPr id="3130" name="テキスト ボックス 58"/>
        <xdr:cNvSpPr txBox="1"/>
      </xdr:nvSpPr>
      <xdr:spPr>
        <a:xfrm>
          <a:off x="422910" y="11287760"/>
          <a:ext cx="3390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xdr:col>
      <xdr:colOff>66675</xdr:colOff>
      <xdr:row>64</xdr:row>
      <xdr:rowOff>76200</xdr:rowOff>
    </xdr:from>
    <xdr:to>
      <xdr:col>7</xdr:col>
      <xdr:colOff>638175</xdr:colOff>
      <xdr:row>64</xdr:row>
      <xdr:rowOff>76200</xdr:rowOff>
    </xdr:to>
    <xdr:cxnSp macro="">
      <xdr:nvCxnSpPr>
        <xdr:cNvPr id="3131" name="直線コネクタ 59"/>
        <xdr:cNvCxnSpPr/>
      </xdr:nvCxnSpPr>
      <xdr:spPr>
        <a:xfrm>
          <a:off x="762000" y="1104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63</xdr:row>
      <xdr:rowOff>105410</xdr:rowOff>
    </xdr:from>
    <xdr:to>
      <xdr:col>1</xdr:col>
      <xdr:colOff>66675</xdr:colOff>
      <xdr:row>65</xdr:row>
      <xdr:rowOff>21590</xdr:rowOff>
    </xdr:to>
    <xdr:sp macro="" textlink="">
      <xdr:nvSpPr>
        <xdr:cNvPr id="3132" name="テキスト ボックス 60"/>
        <xdr:cNvSpPr txBox="1"/>
      </xdr:nvSpPr>
      <xdr:spPr>
        <a:xfrm>
          <a:off x="358775" y="10906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xdr:col>
      <xdr:colOff>66675</xdr:colOff>
      <xdr:row>62</xdr:row>
      <xdr:rowOff>38100</xdr:rowOff>
    </xdr:from>
    <xdr:to>
      <xdr:col>7</xdr:col>
      <xdr:colOff>638175</xdr:colOff>
      <xdr:row>62</xdr:row>
      <xdr:rowOff>38100</xdr:rowOff>
    </xdr:to>
    <xdr:cxnSp macro="">
      <xdr:nvCxnSpPr>
        <xdr:cNvPr id="3133" name="直線コネクタ 61"/>
        <xdr:cNvCxnSpPr/>
      </xdr:nvCxnSpPr>
      <xdr:spPr>
        <a:xfrm>
          <a:off x="762000" y="1066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61</xdr:row>
      <xdr:rowOff>67310</xdr:rowOff>
    </xdr:from>
    <xdr:to>
      <xdr:col>1</xdr:col>
      <xdr:colOff>66675</xdr:colOff>
      <xdr:row>62</xdr:row>
      <xdr:rowOff>154940</xdr:rowOff>
    </xdr:to>
    <xdr:sp macro="" textlink="">
      <xdr:nvSpPr>
        <xdr:cNvPr id="3134" name="テキスト ボックス 62"/>
        <xdr:cNvSpPr txBox="1"/>
      </xdr:nvSpPr>
      <xdr:spPr>
        <a:xfrm>
          <a:off x="358775" y="10525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xdr:col>
      <xdr:colOff>66675</xdr:colOff>
      <xdr:row>60</xdr:row>
      <xdr:rowOff>0</xdr:rowOff>
    </xdr:from>
    <xdr:to>
      <xdr:col>7</xdr:col>
      <xdr:colOff>638175</xdr:colOff>
      <xdr:row>60</xdr:row>
      <xdr:rowOff>0</xdr:rowOff>
    </xdr:to>
    <xdr:cxnSp macro="">
      <xdr:nvCxnSpPr>
        <xdr:cNvPr id="3135" name="直線コネクタ 63"/>
        <xdr:cNvCxnSpPr/>
      </xdr:nvCxnSpPr>
      <xdr:spPr>
        <a:xfrm>
          <a:off x="762000" y="1028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59</xdr:row>
      <xdr:rowOff>29210</xdr:rowOff>
    </xdr:from>
    <xdr:to>
      <xdr:col>1</xdr:col>
      <xdr:colOff>66675</xdr:colOff>
      <xdr:row>60</xdr:row>
      <xdr:rowOff>116205</xdr:rowOff>
    </xdr:to>
    <xdr:sp macro="" textlink="">
      <xdr:nvSpPr>
        <xdr:cNvPr id="3136" name="テキスト ボックス 64"/>
        <xdr:cNvSpPr txBox="1"/>
      </xdr:nvSpPr>
      <xdr:spPr>
        <a:xfrm>
          <a:off x="358775" y="10144760"/>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xdr:col>
      <xdr:colOff>66675</xdr:colOff>
      <xdr:row>57</xdr:row>
      <xdr:rowOff>133350</xdr:rowOff>
    </xdr:from>
    <xdr:to>
      <xdr:col>7</xdr:col>
      <xdr:colOff>638175</xdr:colOff>
      <xdr:row>57</xdr:row>
      <xdr:rowOff>133350</xdr:rowOff>
    </xdr:to>
    <xdr:cxnSp macro="">
      <xdr:nvCxnSpPr>
        <xdr:cNvPr id="3137" name="直線コネクタ 65"/>
        <xdr:cNvCxnSpPr/>
      </xdr:nvCxnSpPr>
      <xdr:spPr>
        <a:xfrm>
          <a:off x="762000" y="990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56</xdr:row>
      <xdr:rowOff>162560</xdr:rowOff>
    </xdr:from>
    <xdr:to>
      <xdr:col>1</xdr:col>
      <xdr:colOff>66675</xdr:colOff>
      <xdr:row>58</xdr:row>
      <xdr:rowOff>78740</xdr:rowOff>
    </xdr:to>
    <xdr:sp macro="" textlink="">
      <xdr:nvSpPr>
        <xdr:cNvPr id="3138" name="テキスト ボックス 66"/>
        <xdr:cNvSpPr txBox="1"/>
      </xdr:nvSpPr>
      <xdr:spPr>
        <a:xfrm>
          <a:off x="358775" y="9763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xdr:col>
      <xdr:colOff>66675</xdr:colOff>
      <xdr:row>55</xdr:row>
      <xdr:rowOff>95250</xdr:rowOff>
    </xdr:from>
    <xdr:to>
      <xdr:col>7</xdr:col>
      <xdr:colOff>638175</xdr:colOff>
      <xdr:row>55</xdr:row>
      <xdr:rowOff>95250</xdr:rowOff>
    </xdr:to>
    <xdr:cxnSp macro="">
      <xdr:nvCxnSpPr>
        <xdr:cNvPr id="3139" name="直線コネクタ 67"/>
        <xdr:cNvCxnSpPr/>
      </xdr:nvCxnSpPr>
      <xdr:spPr>
        <a:xfrm>
          <a:off x="762000" y="952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54</xdr:row>
      <xdr:rowOff>124460</xdr:rowOff>
    </xdr:from>
    <xdr:to>
      <xdr:col>1</xdr:col>
      <xdr:colOff>66675</xdr:colOff>
      <xdr:row>56</xdr:row>
      <xdr:rowOff>40640</xdr:rowOff>
    </xdr:to>
    <xdr:sp macro="" textlink="">
      <xdr:nvSpPr>
        <xdr:cNvPr id="3140" name="テキスト ボックス 68"/>
        <xdr:cNvSpPr txBox="1"/>
      </xdr:nvSpPr>
      <xdr:spPr>
        <a:xfrm>
          <a:off x="294005" y="938276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xdr:col>
      <xdr:colOff>66675</xdr:colOff>
      <xdr:row>53</xdr:row>
      <xdr:rowOff>57150</xdr:rowOff>
    </xdr:from>
    <xdr:to>
      <xdr:col>7</xdr:col>
      <xdr:colOff>638175</xdr:colOff>
      <xdr:row>53</xdr:row>
      <xdr:rowOff>57150</xdr:rowOff>
    </xdr:to>
    <xdr:cxnSp macro="">
      <xdr:nvCxnSpPr>
        <xdr:cNvPr id="3141" name="直線コネクタ 69"/>
        <xdr:cNvCxnSpPr/>
      </xdr:nvCxnSpPr>
      <xdr:spPr>
        <a:xfrm>
          <a:off x="762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294005</xdr:colOff>
      <xdr:row>52</xdr:row>
      <xdr:rowOff>86360</xdr:rowOff>
    </xdr:from>
    <xdr:to>
      <xdr:col>1</xdr:col>
      <xdr:colOff>66675</xdr:colOff>
      <xdr:row>54</xdr:row>
      <xdr:rowOff>1905</xdr:rowOff>
    </xdr:to>
    <xdr:sp macro="" textlink="">
      <xdr:nvSpPr>
        <xdr:cNvPr id="3142" name="テキスト ボックス 70"/>
        <xdr:cNvSpPr txBox="1"/>
      </xdr:nvSpPr>
      <xdr:spPr>
        <a:xfrm>
          <a:off x="294005" y="9001760"/>
          <a:ext cx="4679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a:t>
          </a:r>
        </a:p>
      </xdr:txBody>
    </xdr:sp>
    <xdr:clientData/>
  </xdr:twoCellAnchor>
  <xdr:twoCellAnchor>
    <xdr:from>
      <xdr:col>1</xdr:col>
      <xdr:colOff>66675</xdr:colOff>
      <xdr:row>53</xdr:row>
      <xdr:rowOff>57150</xdr:rowOff>
    </xdr:from>
    <xdr:to>
      <xdr:col>7</xdr:col>
      <xdr:colOff>638175</xdr:colOff>
      <xdr:row>66</xdr:row>
      <xdr:rowOff>114300</xdr:rowOff>
    </xdr:to>
    <xdr:sp macro="" textlink="">
      <xdr:nvSpPr>
        <xdr:cNvPr id="3143" name="【体育館・プール】&#10;有形固定資産減価償却率グラフ枠"/>
        <xdr:cNvSpPr/>
      </xdr:nvSpPr>
      <xdr:spPr>
        <a:xfrm>
          <a:off x="762000" y="914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510540</xdr:colOff>
      <xdr:row>55</xdr:row>
      <xdr:rowOff>95250</xdr:rowOff>
    </xdr:from>
    <xdr:to>
      <xdr:col>6</xdr:col>
      <xdr:colOff>510540</xdr:colOff>
      <xdr:row>62</xdr:row>
      <xdr:rowOff>154940</xdr:rowOff>
    </xdr:to>
    <xdr:cxnSp macro="">
      <xdr:nvCxnSpPr>
        <xdr:cNvPr id="3144" name="直線コネクタ 72"/>
        <xdr:cNvCxnSpPr/>
      </xdr:nvCxnSpPr>
      <xdr:spPr>
        <a:xfrm flipV="1">
          <a:off x="4634865" y="9525000"/>
          <a:ext cx="0" cy="12598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62</xdr:row>
      <xdr:rowOff>158115</xdr:rowOff>
    </xdr:from>
    <xdr:to>
      <xdr:col>7</xdr:col>
      <xdr:colOff>319405</xdr:colOff>
      <xdr:row>64</xdr:row>
      <xdr:rowOff>73660</xdr:rowOff>
    </xdr:to>
    <xdr:sp macro="" textlink="">
      <xdr:nvSpPr>
        <xdr:cNvPr id="3145" name="【体育館・プール】&#10;有形固定資産減価償却率最小値テキスト"/>
        <xdr:cNvSpPr txBox="1"/>
      </xdr:nvSpPr>
      <xdr:spPr>
        <a:xfrm>
          <a:off x="4724400" y="10788015"/>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33.9</a:t>
          </a:r>
        </a:p>
      </xdr:txBody>
    </xdr:sp>
    <xdr:clientData/>
  </xdr:twoCellAnchor>
  <xdr:twoCellAnchor>
    <xdr:from>
      <xdr:col>6</xdr:col>
      <xdr:colOff>422275</xdr:colOff>
      <xdr:row>62</xdr:row>
      <xdr:rowOff>154940</xdr:rowOff>
    </xdr:from>
    <xdr:to>
      <xdr:col>6</xdr:col>
      <xdr:colOff>600075</xdr:colOff>
      <xdr:row>62</xdr:row>
      <xdr:rowOff>154940</xdr:rowOff>
    </xdr:to>
    <xdr:cxnSp macro="">
      <xdr:nvCxnSpPr>
        <xdr:cNvPr id="3146" name="直線コネクタ 74"/>
        <xdr:cNvCxnSpPr/>
      </xdr:nvCxnSpPr>
      <xdr:spPr>
        <a:xfrm>
          <a:off x="4546600" y="107848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54</xdr:row>
      <xdr:rowOff>41910</xdr:rowOff>
    </xdr:from>
    <xdr:to>
      <xdr:col>7</xdr:col>
      <xdr:colOff>383540</xdr:colOff>
      <xdr:row>55</xdr:row>
      <xdr:rowOff>128905</xdr:rowOff>
    </xdr:to>
    <xdr:sp macro="" textlink="">
      <xdr:nvSpPr>
        <xdr:cNvPr id="3147" name="【体育館・プール】&#10;有形固定資産減価償却率最大値テキスト"/>
        <xdr:cNvSpPr txBox="1"/>
      </xdr:nvSpPr>
      <xdr:spPr>
        <a:xfrm>
          <a:off x="4724400" y="930021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100.0</a:t>
          </a:r>
        </a:p>
      </xdr:txBody>
    </xdr:sp>
    <xdr:clientData/>
  </xdr:twoCellAnchor>
  <xdr:twoCellAnchor>
    <xdr:from>
      <xdr:col>6</xdr:col>
      <xdr:colOff>422275</xdr:colOff>
      <xdr:row>55</xdr:row>
      <xdr:rowOff>95250</xdr:rowOff>
    </xdr:from>
    <xdr:to>
      <xdr:col>6</xdr:col>
      <xdr:colOff>600075</xdr:colOff>
      <xdr:row>55</xdr:row>
      <xdr:rowOff>95250</xdr:rowOff>
    </xdr:to>
    <xdr:cxnSp macro="">
      <xdr:nvCxnSpPr>
        <xdr:cNvPr id="3148" name="直線コネクタ 76"/>
        <xdr:cNvCxnSpPr/>
      </xdr:nvCxnSpPr>
      <xdr:spPr>
        <a:xfrm>
          <a:off x="4546600" y="9525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58</xdr:row>
      <xdr:rowOff>109220</xdr:rowOff>
    </xdr:from>
    <xdr:to>
      <xdr:col>7</xdr:col>
      <xdr:colOff>319405</xdr:colOff>
      <xdr:row>60</xdr:row>
      <xdr:rowOff>24765</xdr:rowOff>
    </xdr:to>
    <xdr:sp macro="" textlink="">
      <xdr:nvSpPr>
        <xdr:cNvPr id="3149" name="【体育館・プール】&#10;有形固定資産減価償却率平均値テキスト"/>
        <xdr:cNvSpPr txBox="1"/>
      </xdr:nvSpPr>
      <xdr:spPr>
        <a:xfrm>
          <a:off x="4724400" y="10053320"/>
          <a:ext cx="40513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68.5</a:t>
          </a:r>
        </a:p>
      </xdr:txBody>
    </xdr:sp>
    <xdr:clientData/>
  </xdr:twoCellAnchor>
  <xdr:twoCellAnchor>
    <xdr:from>
      <xdr:col>6</xdr:col>
      <xdr:colOff>460375</xdr:colOff>
      <xdr:row>58</xdr:row>
      <xdr:rowOff>130175</xdr:rowOff>
    </xdr:from>
    <xdr:to>
      <xdr:col>6</xdr:col>
      <xdr:colOff>561975</xdr:colOff>
      <xdr:row>59</xdr:row>
      <xdr:rowOff>60325</xdr:rowOff>
    </xdr:to>
    <xdr:sp macro="" textlink="">
      <xdr:nvSpPr>
        <xdr:cNvPr id="3150" name="フローチャート : 判断 78"/>
        <xdr:cNvSpPr/>
      </xdr:nvSpPr>
      <xdr:spPr>
        <a:xfrm>
          <a:off x="4584700" y="10074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320675</xdr:colOff>
      <xdr:row>66</xdr:row>
      <xdr:rowOff>111760</xdr:rowOff>
    </xdr:from>
    <xdr:to>
      <xdr:col>7</xdr:col>
      <xdr:colOff>396240</xdr:colOff>
      <xdr:row>68</xdr:row>
      <xdr:rowOff>27305</xdr:rowOff>
    </xdr:to>
    <xdr:sp macro="" textlink="">
      <xdr:nvSpPr>
        <xdr:cNvPr id="3151" name="テキスト ボックス 79"/>
        <xdr:cNvSpPr txBox="1"/>
      </xdr:nvSpPr>
      <xdr:spPr>
        <a:xfrm>
          <a:off x="44450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66</xdr:row>
      <xdr:rowOff>111760</xdr:rowOff>
    </xdr:from>
    <xdr:to>
      <xdr:col>6</xdr:col>
      <xdr:colOff>243840</xdr:colOff>
      <xdr:row>68</xdr:row>
      <xdr:rowOff>27305</xdr:rowOff>
    </xdr:to>
    <xdr:sp macro="" textlink="">
      <xdr:nvSpPr>
        <xdr:cNvPr id="3152" name="テキスト ボックス 80"/>
        <xdr:cNvSpPr txBox="1"/>
      </xdr:nvSpPr>
      <xdr:spPr>
        <a:xfrm>
          <a:off x="3606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66</xdr:row>
      <xdr:rowOff>111760</xdr:rowOff>
    </xdr:from>
    <xdr:to>
      <xdr:col>5</xdr:col>
      <xdr:colOff>41275</xdr:colOff>
      <xdr:row>68</xdr:row>
      <xdr:rowOff>27305</xdr:rowOff>
    </xdr:to>
    <xdr:sp macro="" textlink="">
      <xdr:nvSpPr>
        <xdr:cNvPr id="3153" name="テキスト ボックス 81"/>
        <xdr:cNvSpPr txBox="1"/>
      </xdr:nvSpPr>
      <xdr:spPr>
        <a:xfrm>
          <a:off x="27178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66</xdr:row>
      <xdr:rowOff>111760</xdr:rowOff>
    </xdr:from>
    <xdr:to>
      <xdr:col>3</xdr:col>
      <xdr:colOff>523875</xdr:colOff>
      <xdr:row>68</xdr:row>
      <xdr:rowOff>27305</xdr:rowOff>
    </xdr:to>
    <xdr:sp macro="" textlink="">
      <xdr:nvSpPr>
        <xdr:cNvPr id="3154" name="テキスト ボックス 82"/>
        <xdr:cNvSpPr txBox="1"/>
      </xdr:nvSpPr>
      <xdr:spPr>
        <a:xfrm>
          <a:off x="18288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66</xdr:row>
      <xdr:rowOff>111760</xdr:rowOff>
    </xdr:from>
    <xdr:to>
      <xdr:col>2</xdr:col>
      <xdr:colOff>320675</xdr:colOff>
      <xdr:row>68</xdr:row>
      <xdr:rowOff>27305</xdr:rowOff>
    </xdr:to>
    <xdr:sp macro="" textlink="">
      <xdr:nvSpPr>
        <xdr:cNvPr id="3155" name="テキスト ボックス 83"/>
        <xdr:cNvSpPr txBox="1"/>
      </xdr:nvSpPr>
      <xdr:spPr>
        <a:xfrm>
          <a:off x="9398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58</xdr:row>
      <xdr:rowOff>93980</xdr:rowOff>
    </xdr:from>
    <xdr:to>
      <xdr:col>6</xdr:col>
      <xdr:colOff>561975</xdr:colOff>
      <xdr:row>59</xdr:row>
      <xdr:rowOff>24130</xdr:rowOff>
    </xdr:to>
    <xdr:sp macro="" textlink="">
      <xdr:nvSpPr>
        <xdr:cNvPr id="3156" name="円/楕円 84"/>
        <xdr:cNvSpPr/>
      </xdr:nvSpPr>
      <xdr:spPr>
        <a:xfrm>
          <a:off x="4584700" y="10038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600075</xdr:colOff>
      <xdr:row>57</xdr:row>
      <xdr:rowOff>116840</xdr:rowOff>
    </xdr:from>
    <xdr:to>
      <xdr:col>7</xdr:col>
      <xdr:colOff>319405</xdr:colOff>
      <xdr:row>59</xdr:row>
      <xdr:rowOff>33020</xdr:rowOff>
    </xdr:to>
    <xdr:sp macro="" textlink="">
      <xdr:nvSpPr>
        <xdr:cNvPr id="3157" name="【体育館・プール】&#10;有形固定資産減価償却率該当値テキスト"/>
        <xdr:cNvSpPr txBox="1"/>
      </xdr:nvSpPr>
      <xdr:spPr>
        <a:xfrm>
          <a:off x="4724400" y="988949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70.4</a:t>
          </a:r>
        </a:p>
      </xdr:txBody>
    </xdr:sp>
    <xdr:clientData/>
  </xdr:twoCellAnchor>
  <xdr:twoCellAnchor>
    <xdr:from>
      <xdr:col>9</xdr:col>
      <xdr:colOff>422275</xdr:colOff>
      <xdr:row>46</xdr:row>
      <xdr:rowOff>114300</xdr:rowOff>
    </xdr:from>
    <xdr:to>
      <xdr:col>16</xdr:col>
      <xdr:colOff>307975</xdr:colOff>
      <xdr:row>50</xdr:row>
      <xdr:rowOff>63500</xdr:rowOff>
    </xdr:to>
    <xdr:sp macro="" textlink="">
      <xdr:nvSpPr>
        <xdr:cNvPr id="3158" name="正方形/長方形 86"/>
        <xdr:cNvSpPr/>
      </xdr:nvSpPr>
      <xdr:spPr>
        <a:xfrm>
          <a:off x="6604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【体育館・プール】</a:t>
          </a:r>
        </a:p>
        <a:p>
          <a:pPr algn="ctr"/>
          <a:r>
            <a:rPr sz="1600" b="1" i="0" u="none" strike="noStrike" baseline="0">
              <a:solidFill>
                <a:srgbClr val="000000"/>
              </a:solidFill>
              <a:latin typeface="ＭＳ Ｐゴシック"/>
              <a:ea typeface="ＭＳ Ｐゴシック"/>
            </a:rPr>
            <a:t>一人当たり面積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3159" name="正方形/長方形 87"/>
        <xdr:cNvSpPr/>
      </xdr:nvSpPr>
      <xdr:spPr>
        <a:xfrm>
          <a:off x="6731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3160" name="正方形/長方形 88"/>
        <xdr:cNvSpPr/>
      </xdr:nvSpPr>
      <xdr:spPr>
        <a:xfrm>
          <a:off x="6731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15/15</a:t>
          </a: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3161" name="正方形/長方形 89"/>
        <xdr:cNvSpPr/>
      </xdr:nvSpPr>
      <xdr:spPr>
        <a:xfrm>
          <a:off x="7747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3162" name="正方形/長方形 90"/>
        <xdr:cNvSpPr/>
      </xdr:nvSpPr>
      <xdr:spPr>
        <a:xfrm>
          <a:off x="7747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0.109</a:t>
          </a: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3163" name="正方形/長方形 91"/>
        <xdr:cNvSpPr/>
      </xdr:nvSpPr>
      <xdr:spPr>
        <a:xfrm>
          <a:off x="8890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3164" name="正方形/長方形 92"/>
        <xdr:cNvSpPr/>
      </xdr:nvSpPr>
      <xdr:spPr>
        <a:xfrm>
          <a:off x="8890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0.162</a:t>
          </a:r>
        </a:p>
      </xdr:txBody>
    </xdr:sp>
    <xdr:clientData/>
  </xdr:twoCellAnchor>
  <xdr:twoCellAnchor>
    <xdr:from>
      <xdr:col>9</xdr:col>
      <xdr:colOff>422275</xdr:colOff>
      <xdr:row>53</xdr:row>
      <xdr:rowOff>57150</xdr:rowOff>
    </xdr:from>
    <xdr:to>
      <xdr:col>16</xdr:col>
      <xdr:colOff>307975</xdr:colOff>
      <xdr:row>66</xdr:row>
      <xdr:rowOff>114300</xdr:rowOff>
    </xdr:to>
    <xdr:sp macro="" textlink="">
      <xdr:nvSpPr>
        <xdr:cNvPr id="3165" name="正方形/長方形 93"/>
        <xdr:cNvSpPr/>
      </xdr:nvSpPr>
      <xdr:spPr>
        <a:xfrm>
          <a:off x="6604000" y="914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52</xdr:row>
      <xdr:rowOff>38100</xdr:rowOff>
    </xdr:from>
    <xdr:to>
      <xdr:col>10</xdr:col>
      <xdr:colOff>47625</xdr:colOff>
      <xdr:row>53</xdr:row>
      <xdr:rowOff>92075</xdr:rowOff>
    </xdr:to>
    <xdr:sp macro="" textlink="">
      <xdr:nvSpPr>
        <xdr:cNvPr id="3166" name="テキスト ボックス 94"/>
        <xdr:cNvSpPr txBox="1"/>
      </xdr:nvSpPr>
      <xdr:spPr>
        <a:xfrm>
          <a:off x="6565900" y="8953500"/>
          <a:ext cx="349250"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9</xdr:col>
      <xdr:colOff>422275</xdr:colOff>
      <xdr:row>66</xdr:row>
      <xdr:rowOff>114300</xdr:rowOff>
    </xdr:from>
    <xdr:to>
      <xdr:col>16</xdr:col>
      <xdr:colOff>307975</xdr:colOff>
      <xdr:row>66</xdr:row>
      <xdr:rowOff>114300</xdr:rowOff>
    </xdr:to>
    <xdr:cxnSp macro="">
      <xdr:nvCxnSpPr>
        <xdr:cNvPr id="3167" name="直線コネクタ 95"/>
        <xdr:cNvCxnSpPr/>
      </xdr:nvCxnSpPr>
      <xdr:spPr>
        <a:xfrm>
          <a:off x="6604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0</xdr:rowOff>
    </xdr:from>
    <xdr:to>
      <xdr:col>16</xdr:col>
      <xdr:colOff>307975</xdr:colOff>
      <xdr:row>64</xdr:row>
      <xdr:rowOff>0</xdr:rowOff>
    </xdr:to>
    <xdr:cxnSp macro="">
      <xdr:nvCxnSpPr>
        <xdr:cNvPr id="3168" name="直線コネクタ 96"/>
        <xdr:cNvCxnSpPr/>
      </xdr:nvCxnSpPr>
      <xdr:spPr>
        <a:xfrm>
          <a:off x="6604000" y="1097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63</xdr:row>
      <xdr:rowOff>29210</xdr:rowOff>
    </xdr:from>
    <xdr:to>
      <xdr:col>9</xdr:col>
      <xdr:colOff>422275</xdr:colOff>
      <xdr:row>64</xdr:row>
      <xdr:rowOff>116205</xdr:rowOff>
    </xdr:to>
    <xdr:sp macro="" textlink="">
      <xdr:nvSpPr>
        <xdr:cNvPr id="3169" name="テキスト ボックス 97"/>
        <xdr:cNvSpPr txBox="1"/>
      </xdr:nvSpPr>
      <xdr:spPr>
        <a:xfrm>
          <a:off x="6136640" y="108305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0.000</a:t>
          </a:r>
        </a:p>
      </xdr:txBody>
    </xdr:sp>
    <xdr:clientData/>
  </xdr:twoCellAnchor>
  <xdr:twoCellAnchor>
    <xdr:from>
      <xdr:col>9</xdr:col>
      <xdr:colOff>422275</xdr:colOff>
      <xdr:row>61</xdr:row>
      <xdr:rowOff>57150</xdr:rowOff>
    </xdr:from>
    <xdr:to>
      <xdr:col>16</xdr:col>
      <xdr:colOff>307975</xdr:colOff>
      <xdr:row>61</xdr:row>
      <xdr:rowOff>57150</xdr:rowOff>
    </xdr:to>
    <xdr:cxnSp macro="">
      <xdr:nvCxnSpPr>
        <xdr:cNvPr id="3170" name="直線コネクタ 98"/>
        <xdr:cNvCxnSpPr/>
      </xdr:nvCxnSpPr>
      <xdr:spPr>
        <a:xfrm>
          <a:off x="6604000" y="1051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60</xdr:row>
      <xdr:rowOff>86360</xdr:rowOff>
    </xdr:from>
    <xdr:to>
      <xdr:col>9</xdr:col>
      <xdr:colOff>422275</xdr:colOff>
      <xdr:row>62</xdr:row>
      <xdr:rowOff>1905</xdr:rowOff>
    </xdr:to>
    <xdr:sp macro="" textlink="">
      <xdr:nvSpPr>
        <xdr:cNvPr id="3171" name="テキスト ボックス 99"/>
        <xdr:cNvSpPr txBox="1"/>
      </xdr:nvSpPr>
      <xdr:spPr>
        <a:xfrm>
          <a:off x="6136640" y="103733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9</xdr:col>
      <xdr:colOff>422275</xdr:colOff>
      <xdr:row>58</xdr:row>
      <xdr:rowOff>114300</xdr:rowOff>
    </xdr:from>
    <xdr:to>
      <xdr:col>16</xdr:col>
      <xdr:colOff>307975</xdr:colOff>
      <xdr:row>58</xdr:row>
      <xdr:rowOff>114300</xdr:rowOff>
    </xdr:to>
    <xdr:cxnSp macro="">
      <xdr:nvCxnSpPr>
        <xdr:cNvPr id="3172" name="直線コネクタ 100"/>
        <xdr:cNvCxnSpPr/>
      </xdr:nvCxnSpPr>
      <xdr:spPr>
        <a:xfrm>
          <a:off x="6604000" y="1005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57</xdr:row>
      <xdr:rowOff>143510</xdr:rowOff>
    </xdr:from>
    <xdr:to>
      <xdr:col>9</xdr:col>
      <xdr:colOff>422275</xdr:colOff>
      <xdr:row>59</xdr:row>
      <xdr:rowOff>59055</xdr:rowOff>
    </xdr:to>
    <xdr:sp macro="" textlink="">
      <xdr:nvSpPr>
        <xdr:cNvPr id="3173" name="テキスト ボックス 101"/>
        <xdr:cNvSpPr txBox="1"/>
      </xdr:nvSpPr>
      <xdr:spPr>
        <a:xfrm>
          <a:off x="6136640" y="99161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a:t>
          </a:r>
        </a:p>
      </xdr:txBody>
    </xdr:sp>
    <xdr:clientData/>
  </xdr:twoCellAnchor>
  <xdr:twoCellAnchor>
    <xdr:from>
      <xdr:col>9</xdr:col>
      <xdr:colOff>422275</xdr:colOff>
      <xdr:row>56</xdr:row>
      <xdr:rowOff>0</xdr:rowOff>
    </xdr:from>
    <xdr:to>
      <xdr:col>16</xdr:col>
      <xdr:colOff>307975</xdr:colOff>
      <xdr:row>56</xdr:row>
      <xdr:rowOff>0</xdr:rowOff>
    </xdr:to>
    <xdr:cxnSp macro="">
      <xdr:nvCxnSpPr>
        <xdr:cNvPr id="3174" name="直線コネクタ 102"/>
        <xdr:cNvCxnSpPr/>
      </xdr:nvCxnSpPr>
      <xdr:spPr>
        <a:xfrm>
          <a:off x="6604000" y="960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55</xdr:row>
      <xdr:rowOff>29210</xdr:rowOff>
    </xdr:from>
    <xdr:to>
      <xdr:col>9</xdr:col>
      <xdr:colOff>422275</xdr:colOff>
      <xdr:row>56</xdr:row>
      <xdr:rowOff>116205</xdr:rowOff>
    </xdr:to>
    <xdr:sp macro="" textlink="">
      <xdr:nvSpPr>
        <xdr:cNvPr id="3175" name="テキスト ボックス 103"/>
        <xdr:cNvSpPr txBox="1"/>
      </xdr:nvSpPr>
      <xdr:spPr>
        <a:xfrm>
          <a:off x="6136640" y="94589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a:t>
          </a:r>
        </a:p>
      </xdr:txBody>
    </xdr:sp>
    <xdr:clientData/>
  </xdr:twoCellAnchor>
  <xdr:twoCellAnchor>
    <xdr:from>
      <xdr:col>9</xdr:col>
      <xdr:colOff>422275</xdr:colOff>
      <xdr:row>53</xdr:row>
      <xdr:rowOff>57150</xdr:rowOff>
    </xdr:from>
    <xdr:to>
      <xdr:col>16</xdr:col>
      <xdr:colOff>307975</xdr:colOff>
      <xdr:row>53</xdr:row>
      <xdr:rowOff>57150</xdr:rowOff>
    </xdr:to>
    <xdr:cxnSp macro="">
      <xdr:nvCxnSpPr>
        <xdr:cNvPr id="3176" name="直線コネクタ 104"/>
        <xdr:cNvCxnSpPr/>
      </xdr:nvCxnSpPr>
      <xdr:spPr>
        <a:xfrm>
          <a:off x="6604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52</xdr:row>
      <xdr:rowOff>86360</xdr:rowOff>
    </xdr:from>
    <xdr:to>
      <xdr:col>9</xdr:col>
      <xdr:colOff>422275</xdr:colOff>
      <xdr:row>54</xdr:row>
      <xdr:rowOff>1905</xdr:rowOff>
    </xdr:to>
    <xdr:sp macro="" textlink="">
      <xdr:nvSpPr>
        <xdr:cNvPr id="3177" name="テキスト ボックス 105"/>
        <xdr:cNvSpPr txBox="1"/>
      </xdr:nvSpPr>
      <xdr:spPr>
        <a:xfrm>
          <a:off x="6136640" y="90017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a:t>
          </a:r>
        </a:p>
      </xdr:txBody>
    </xdr:sp>
    <xdr:clientData/>
  </xdr:twoCellAnchor>
  <xdr:twoCellAnchor>
    <xdr:from>
      <xdr:col>9</xdr:col>
      <xdr:colOff>422275</xdr:colOff>
      <xdr:row>53</xdr:row>
      <xdr:rowOff>57150</xdr:rowOff>
    </xdr:from>
    <xdr:to>
      <xdr:col>16</xdr:col>
      <xdr:colOff>307975</xdr:colOff>
      <xdr:row>66</xdr:row>
      <xdr:rowOff>114300</xdr:rowOff>
    </xdr:to>
    <xdr:sp macro="" textlink="">
      <xdr:nvSpPr>
        <xdr:cNvPr id="3178" name="【体育館・プール】&#10;一人当たり面積グラフ枠"/>
        <xdr:cNvSpPr/>
      </xdr:nvSpPr>
      <xdr:spPr>
        <a:xfrm>
          <a:off x="6604000" y="914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180340</xdr:colOff>
      <xdr:row>56</xdr:row>
      <xdr:rowOff>22860</xdr:rowOff>
    </xdr:from>
    <xdr:to>
      <xdr:col>15</xdr:col>
      <xdr:colOff>180340</xdr:colOff>
      <xdr:row>63</xdr:row>
      <xdr:rowOff>132080</xdr:rowOff>
    </xdr:to>
    <xdr:cxnSp macro="">
      <xdr:nvCxnSpPr>
        <xdr:cNvPr id="3179" name="直線コネクタ 107"/>
        <xdr:cNvCxnSpPr/>
      </xdr:nvCxnSpPr>
      <xdr:spPr>
        <a:xfrm flipV="1">
          <a:off x="10476865" y="9624060"/>
          <a:ext cx="0" cy="13093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63</xdr:row>
      <xdr:rowOff>135255</xdr:rowOff>
    </xdr:from>
    <xdr:to>
      <xdr:col>16</xdr:col>
      <xdr:colOff>53975</xdr:colOff>
      <xdr:row>65</xdr:row>
      <xdr:rowOff>50800</xdr:rowOff>
    </xdr:to>
    <xdr:sp macro="" textlink="">
      <xdr:nvSpPr>
        <xdr:cNvPr id="3180" name="【体育館・プール】&#10;一人当たり面積最小値テキスト"/>
        <xdr:cNvSpPr txBox="1"/>
      </xdr:nvSpPr>
      <xdr:spPr>
        <a:xfrm>
          <a:off x="10566400" y="1093660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0.087</a:t>
          </a:r>
        </a:p>
      </xdr:txBody>
    </xdr:sp>
    <xdr:clientData/>
  </xdr:twoCellAnchor>
  <xdr:twoCellAnchor>
    <xdr:from>
      <xdr:col>15</xdr:col>
      <xdr:colOff>92075</xdr:colOff>
      <xdr:row>63</xdr:row>
      <xdr:rowOff>132080</xdr:rowOff>
    </xdr:from>
    <xdr:to>
      <xdr:col>15</xdr:col>
      <xdr:colOff>269875</xdr:colOff>
      <xdr:row>63</xdr:row>
      <xdr:rowOff>132080</xdr:rowOff>
    </xdr:to>
    <xdr:cxnSp macro="">
      <xdr:nvCxnSpPr>
        <xdr:cNvPr id="3181" name="直線コネクタ 109"/>
        <xdr:cNvCxnSpPr/>
      </xdr:nvCxnSpPr>
      <xdr:spPr>
        <a:xfrm>
          <a:off x="10388600" y="109334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54</xdr:row>
      <xdr:rowOff>140970</xdr:rowOff>
    </xdr:from>
    <xdr:to>
      <xdr:col>16</xdr:col>
      <xdr:colOff>53975</xdr:colOff>
      <xdr:row>56</xdr:row>
      <xdr:rowOff>57150</xdr:rowOff>
    </xdr:to>
    <xdr:sp macro="" textlink="">
      <xdr:nvSpPr>
        <xdr:cNvPr id="3182" name="【体育館・プール】&#10;一人当たり面積最大値テキスト"/>
        <xdr:cNvSpPr txBox="1"/>
      </xdr:nvSpPr>
      <xdr:spPr>
        <a:xfrm>
          <a:off x="10566400" y="939927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2.950</a:t>
          </a:r>
        </a:p>
      </xdr:txBody>
    </xdr:sp>
    <xdr:clientData/>
  </xdr:twoCellAnchor>
  <xdr:twoCellAnchor>
    <xdr:from>
      <xdr:col>15</xdr:col>
      <xdr:colOff>92075</xdr:colOff>
      <xdr:row>56</xdr:row>
      <xdr:rowOff>22860</xdr:rowOff>
    </xdr:from>
    <xdr:to>
      <xdr:col>15</xdr:col>
      <xdr:colOff>269875</xdr:colOff>
      <xdr:row>56</xdr:row>
      <xdr:rowOff>22860</xdr:rowOff>
    </xdr:to>
    <xdr:cxnSp macro="">
      <xdr:nvCxnSpPr>
        <xdr:cNvPr id="3183" name="直線コネクタ 111"/>
        <xdr:cNvCxnSpPr/>
      </xdr:nvCxnSpPr>
      <xdr:spPr>
        <a:xfrm>
          <a:off x="10388600" y="96240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60</xdr:row>
      <xdr:rowOff>124460</xdr:rowOff>
    </xdr:from>
    <xdr:to>
      <xdr:col>16</xdr:col>
      <xdr:colOff>53975</xdr:colOff>
      <xdr:row>62</xdr:row>
      <xdr:rowOff>40640</xdr:rowOff>
    </xdr:to>
    <xdr:sp macro="" textlink="">
      <xdr:nvSpPr>
        <xdr:cNvPr id="3184" name="【体育館・プール】&#10;一人当たり面積平均値テキスト"/>
        <xdr:cNvSpPr txBox="1"/>
      </xdr:nvSpPr>
      <xdr:spPr>
        <a:xfrm>
          <a:off x="10566400" y="1041146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0.792</a:t>
          </a:r>
        </a:p>
      </xdr:txBody>
    </xdr:sp>
    <xdr:clientData/>
  </xdr:twoCellAnchor>
  <xdr:twoCellAnchor>
    <xdr:from>
      <xdr:col>15</xdr:col>
      <xdr:colOff>130175</xdr:colOff>
      <xdr:row>61</xdr:row>
      <xdr:rowOff>101600</xdr:rowOff>
    </xdr:from>
    <xdr:to>
      <xdr:col>15</xdr:col>
      <xdr:colOff>231775</xdr:colOff>
      <xdr:row>62</xdr:row>
      <xdr:rowOff>31750</xdr:rowOff>
    </xdr:to>
    <xdr:sp macro="" textlink="">
      <xdr:nvSpPr>
        <xdr:cNvPr id="3185" name="フローチャート : 判断 113"/>
        <xdr:cNvSpPr/>
      </xdr:nvSpPr>
      <xdr:spPr>
        <a:xfrm>
          <a:off x="10426700" y="10560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14</xdr:col>
      <xdr:colOff>676275</xdr:colOff>
      <xdr:row>66</xdr:row>
      <xdr:rowOff>111760</xdr:rowOff>
    </xdr:from>
    <xdr:to>
      <xdr:col>16</xdr:col>
      <xdr:colOff>66675</xdr:colOff>
      <xdr:row>68</xdr:row>
      <xdr:rowOff>27305</xdr:rowOff>
    </xdr:to>
    <xdr:sp macro="" textlink="">
      <xdr:nvSpPr>
        <xdr:cNvPr id="3186" name="テキスト ボックス 114"/>
        <xdr:cNvSpPr txBox="1"/>
      </xdr:nvSpPr>
      <xdr:spPr>
        <a:xfrm>
          <a:off x="102870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66</xdr:row>
      <xdr:rowOff>111760</xdr:rowOff>
    </xdr:from>
    <xdr:to>
      <xdr:col>14</xdr:col>
      <xdr:colOff>599440</xdr:colOff>
      <xdr:row>68</xdr:row>
      <xdr:rowOff>27305</xdr:rowOff>
    </xdr:to>
    <xdr:sp macro="" textlink="">
      <xdr:nvSpPr>
        <xdr:cNvPr id="3187" name="テキスト ボックス 115"/>
        <xdr:cNvSpPr txBox="1"/>
      </xdr:nvSpPr>
      <xdr:spPr>
        <a:xfrm>
          <a:off x="9448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66</xdr:row>
      <xdr:rowOff>111760</xdr:rowOff>
    </xdr:from>
    <xdr:to>
      <xdr:col>13</xdr:col>
      <xdr:colOff>396240</xdr:colOff>
      <xdr:row>68</xdr:row>
      <xdr:rowOff>27305</xdr:rowOff>
    </xdr:to>
    <xdr:sp macro="" textlink="">
      <xdr:nvSpPr>
        <xdr:cNvPr id="3188" name="テキスト ボックス 116"/>
        <xdr:cNvSpPr txBox="1"/>
      </xdr:nvSpPr>
      <xdr:spPr>
        <a:xfrm>
          <a:off x="8559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66</xdr:row>
      <xdr:rowOff>111760</xdr:rowOff>
    </xdr:from>
    <xdr:to>
      <xdr:col>12</xdr:col>
      <xdr:colOff>193040</xdr:colOff>
      <xdr:row>68</xdr:row>
      <xdr:rowOff>27305</xdr:rowOff>
    </xdr:to>
    <xdr:sp macro="" textlink="">
      <xdr:nvSpPr>
        <xdr:cNvPr id="3189" name="テキスト ボックス 117"/>
        <xdr:cNvSpPr txBox="1"/>
      </xdr:nvSpPr>
      <xdr:spPr>
        <a:xfrm>
          <a:off x="7670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66</xdr:row>
      <xdr:rowOff>111760</xdr:rowOff>
    </xdr:from>
    <xdr:to>
      <xdr:col>10</xdr:col>
      <xdr:colOff>675640</xdr:colOff>
      <xdr:row>68</xdr:row>
      <xdr:rowOff>27305</xdr:rowOff>
    </xdr:to>
    <xdr:sp macro="" textlink="">
      <xdr:nvSpPr>
        <xdr:cNvPr id="3190" name="テキスト ボックス 118"/>
        <xdr:cNvSpPr txBox="1"/>
      </xdr:nvSpPr>
      <xdr:spPr>
        <a:xfrm>
          <a:off x="6781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63</xdr:row>
      <xdr:rowOff>80645</xdr:rowOff>
    </xdr:from>
    <xdr:to>
      <xdr:col>15</xdr:col>
      <xdr:colOff>231775</xdr:colOff>
      <xdr:row>64</xdr:row>
      <xdr:rowOff>10795</xdr:rowOff>
    </xdr:to>
    <xdr:sp macro="" textlink="">
      <xdr:nvSpPr>
        <xdr:cNvPr id="3191" name="円/楕円 119"/>
        <xdr:cNvSpPr/>
      </xdr:nvSpPr>
      <xdr:spPr>
        <a:xfrm>
          <a:off x="10426700" y="10881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269875</xdr:colOff>
      <xdr:row>62</xdr:row>
      <xdr:rowOff>167005</xdr:rowOff>
    </xdr:from>
    <xdr:to>
      <xdr:col>16</xdr:col>
      <xdr:colOff>53975</xdr:colOff>
      <xdr:row>64</xdr:row>
      <xdr:rowOff>82550</xdr:rowOff>
    </xdr:to>
    <xdr:sp macro="" textlink="">
      <xdr:nvSpPr>
        <xdr:cNvPr id="3192" name="【体育館・プール】&#10;一人当たり面積該当値テキスト"/>
        <xdr:cNvSpPr txBox="1"/>
      </xdr:nvSpPr>
      <xdr:spPr>
        <a:xfrm>
          <a:off x="10566400" y="1079690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0.087</a:t>
          </a:r>
        </a:p>
      </xdr:txBody>
    </xdr:sp>
    <xdr:clientData/>
  </xdr:twoCellAnchor>
  <xdr:twoCellAnchor>
    <xdr:from>
      <xdr:col>1</xdr:col>
      <xdr:colOff>66675</xdr:colOff>
      <xdr:row>68</xdr:row>
      <xdr:rowOff>152400</xdr:rowOff>
    </xdr:from>
    <xdr:to>
      <xdr:col>7</xdr:col>
      <xdr:colOff>638175</xdr:colOff>
      <xdr:row>72</xdr:row>
      <xdr:rowOff>101600</xdr:rowOff>
    </xdr:to>
    <xdr:sp macro="" textlink="">
      <xdr:nvSpPr>
        <xdr:cNvPr id="3193" name="正方形/長方形 121"/>
        <xdr:cNvSpPr/>
      </xdr:nvSpPr>
      <xdr:spPr>
        <a:xfrm>
          <a:off x="762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【福祉施設】</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3194" name="正方形/長方形 122"/>
        <xdr:cNvSpPr/>
      </xdr:nvSpPr>
      <xdr:spPr>
        <a:xfrm>
          <a:off x="889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3195" name="正方形/長方形 123"/>
        <xdr:cNvSpPr/>
      </xdr:nvSpPr>
      <xdr:spPr>
        <a:xfrm>
          <a:off x="889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2/10</a:t>
          </a: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3196" name="正方形/長方形 124"/>
        <xdr:cNvSpPr/>
      </xdr:nvSpPr>
      <xdr:spPr>
        <a:xfrm>
          <a:off x="1905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3197" name="正方形/長方形 125"/>
        <xdr:cNvSpPr/>
      </xdr:nvSpPr>
      <xdr:spPr>
        <a:xfrm>
          <a:off x="1905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47.9</a:t>
          </a: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3198" name="正方形/長方形 126"/>
        <xdr:cNvSpPr/>
      </xdr:nvSpPr>
      <xdr:spPr>
        <a:xfrm>
          <a:off x="3048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3199" name="正方形/長方形 127"/>
        <xdr:cNvSpPr/>
      </xdr:nvSpPr>
      <xdr:spPr>
        <a:xfrm>
          <a:off x="3048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64.7</a:t>
          </a:r>
        </a:p>
      </xdr:txBody>
    </xdr:sp>
    <xdr:clientData/>
  </xdr:twoCellAnchor>
  <xdr:twoCellAnchor>
    <xdr:from>
      <xdr:col>1</xdr:col>
      <xdr:colOff>66675</xdr:colOff>
      <xdr:row>75</xdr:row>
      <xdr:rowOff>95250</xdr:rowOff>
    </xdr:from>
    <xdr:to>
      <xdr:col>7</xdr:col>
      <xdr:colOff>638175</xdr:colOff>
      <xdr:row>88</xdr:row>
      <xdr:rowOff>152400</xdr:rowOff>
    </xdr:to>
    <xdr:sp macro="" textlink="">
      <xdr:nvSpPr>
        <xdr:cNvPr id="3200" name="正方形/長方形 128"/>
        <xdr:cNvSpPr/>
      </xdr:nvSpPr>
      <xdr:spPr>
        <a:xfrm>
          <a:off x="762000" y="1295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xdr:col>
      <xdr:colOff>28575</xdr:colOff>
      <xdr:row>74</xdr:row>
      <xdr:rowOff>76200</xdr:rowOff>
    </xdr:from>
    <xdr:to>
      <xdr:col>1</xdr:col>
      <xdr:colOff>327025</xdr:colOff>
      <xdr:row>75</xdr:row>
      <xdr:rowOff>129540</xdr:rowOff>
    </xdr:to>
    <xdr:sp macro="" textlink="">
      <xdr:nvSpPr>
        <xdr:cNvPr id="3201" name="テキスト ボックス 129"/>
        <xdr:cNvSpPr txBox="1"/>
      </xdr:nvSpPr>
      <xdr:spPr>
        <a:xfrm>
          <a:off x="723900" y="12763500"/>
          <a:ext cx="2984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xdr:col>
      <xdr:colOff>66675</xdr:colOff>
      <xdr:row>88</xdr:row>
      <xdr:rowOff>152400</xdr:rowOff>
    </xdr:from>
    <xdr:to>
      <xdr:col>7</xdr:col>
      <xdr:colOff>638175</xdr:colOff>
      <xdr:row>88</xdr:row>
      <xdr:rowOff>152400</xdr:rowOff>
    </xdr:to>
    <xdr:cxnSp macro="">
      <xdr:nvCxnSpPr>
        <xdr:cNvPr id="3202" name="直線コネクタ 130"/>
        <xdr:cNvCxnSpPr/>
      </xdr:nvCxnSpPr>
      <xdr:spPr>
        <a:xfrm>
          <a:off x="762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88</xdr:row>
      <xdr:rowOff>10160</xdr:rowOff>
    </xdr:from>
    <xdr:to>
      <xdr:col>1</xdr:col>
      <xdr:colOff>66675</xdr:colOff>
      <xdr:row>89</xdr:row>
      <xdr:rowOff>97790</xdr:rowOff>
    </xdr:to>
    <xdr:sp macro="" textlink="">
      <xdr:nvSpPr>
        <xdr:cNvPr id="3203" name="テキスト ボックス 131"/>
        <xdr:cNvSpPr txBox="1"/>
      </xdr:nvSpPr>
      <xdr:spPr>
        <a:xfrm>
          <a:off x="358775" y="15097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xdr:col>
      <xdr:colOff>66675</xdr:colOff>
      <xdr:row>86</xdr:row>
      <xdr:rowOff>114300</xdr:rowOff>
    </xdr:from>
    <xdr:to>
      <xdr:col>7</xdr:col>
      <xdr:colOff>638175</xdr:colOff>
      <xdr:row>86</xdr:row>
      <xdr:rowOff>114300</xdr:rowOff>
    </xdr:to>
    <xdr:cxnSp macro="">
      <xdr:nvCxnSpPr>
        <xdr:cNvPr id="3204" name="直線コネクタ 132"/>
        <xdr:cNvCxnSpPr/>
      </xdr:nvCxnSpPr>
      <xdr:spPr>
        <a:xfrm>
          <a:off x="762000" y="1485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85</xdr:row>
      <xdr:rowOff>143510</xdr:rowOff>
    </xdr:from>
    <xdr:to>
      <xdr:col>1</xdr:col>
      <xdr:colOff>66675</xdr:colOff>
      <xdr:row>87</xdr:row>
      <xdr:rowOff>59055</xdr:rowOff>
    </xdr:to>
    <xdr:sp macro="" textlink="">
      <xdr:nvSpPr>
        <xdr:cNvPr id="3205" name="テキスト ボックス 133"/>
        <xdr:cNvSpPr txBox="1"/>
      </xdr:nvSpPr>
      <xdr:spPr>
        <a:xfrm>
          <a:off x="358775" y="14716760"/>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xdr:col>
      <xdr:colOff>66675</xdr:colOff>
      <xdr:row>84</xdr:row>
      <xdr:rowOff>76200</xdr:rowOff>
    </xdr:from>
    <xdr:to>
      <xdr:col>7</xdr:col>
      <xdr:colOff>638175</xdr:colOff>
      <xdr:row>84</xdr:row>
      <xdr:rowOff>76200</xdr:rowOff>
    </xdr:to>
    <xdr:cxnSp macro="">
      <xdr:nvCxnSpPr>
        <xdr:cNvPr id="3206" name="直線コネクタ 134"/>
        <xdr:cNvCxnSpPr/>
      </xdr:nvCxnSpPr>
      <xdr:spPr>
        <a:xfrm>
          <a:off x="762000" y="1447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83</xdr:row>
      <xdr:rowOff>105410</xdr:rowOff>
    </xdr:from>
    <xdr:to>
      <xdr:col>1</xdr:col>
      <xdr:colOff>66675</xdr:colOff>
      <xdr:row>85</xdr:row>
      <xdr:rowOff>21590</xdr:rowOff>
    </xdr:to>
    <xdr:sp macro="" textlink="">
      <xdr:nvSpPr>
        <xdr:cNvPr id="3207" name="テキスト ボックス 135"/>
        <xdr:cNvSpPr txBox="1"/>
      </xdr:nvSpPr>
      <xdr:spPr>
        <a:xfrm>
          <a:off x="358775" y="14335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xdr:col>
      <xdr:colOff>66675</xdr:colOff>
      <xdr:row>82</xdr:row>
      <xdr:rowOff>38100</xdr:rowOff>
    </xdr:from>
    <xdr:to>
      <xdr:col>7</xdr:col>
      <xdr:colOff>638175</xdr:colOff>
      <xdr:row>82</xdr:row>
      <xdr:rowOff>38100</xdr:rowOff>
    </xdr:to>
    <xdr:cxnSp macro="">
      <xdr:nvCxnSpPr>
        <xdr:cNvPr id="3208" name="直線コネクタ 136"/>
        <xdr:cNvCxnSpPr/>
      </xdr:nvCxnSpPr>
      <xdr:spPr>
        <a:xfrm>
          <a:off x="762000" y="1409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81</xdr:row>
      <xdr:rowOff>67310</xdr:rowOff>
    </xdr:from>
    <xdr:to>
      <xdr:col>1</xdr:col>
      <xdr:colOff>66675</xdr:colOff>
      <xdr:row>82</xdr:row>
      <xdr:rowOff>154940</xdr:rowOff>
    </xdr:to>
    <xdr:sp macro="" textlink="">
      <xdr:nvSpPr>
        <xdr:cNvPr id="3209" name="テキスト ボックス 137"/>
        <xdr:cNvSpPr txBox="1"/>
      </xdr:nvSpPr>
      <xdr:spPr>
        <a:xfrm>
          <a:off x="358775" y="13954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a:t>
          </a:r>
        </a:p>
      </xdr:txBody>
    </xdr:sp>
    <xdr:clientData/>
  </xdr:twoCellAnchor>
  <xdr:twoCellAnchor>
    <xdr:from>
      <xdr:col>1</xdr:col>
      <xdr:colOff>66675</xdr:colOff>
      <xdr:row>80</xdr:row>
      <xdr:rowOff>0</xdr:rowOff>
    </xdr:from>
    <xdr:to>
      <xdr:col>7</xdr:col>
      <xdr:colOff>638175</xdr:colOff>
      <xdr:row>80</xdr:row>
      <xdr:rowOff>0</xdr:rowOff>
    </xdr:to>
    <xdr:cxnSp macro="">
      <xdr:nvCxnSpPr>
        <xdr:cNvPr id="3210" name="直線コネクタ 138"/>
        <xdr:cNvCxnSpPr/>
      </xdr:nvCxnSpPr>
      <xdr:spPr>
        <a:xfrm>
          <a:off x="762000" y="1371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79</xdr:row>
      <xdr:rowOff>29210</xdr:rowOff>
    </xdr:from>
    <xdr:to>
      <xdr:col>1</xdr:col>
      <xdr:colOff>66675</xdr:colOff>
      <xdr:row>80</xdr:row>
      <xdr:rowOff>116205</xdr:rowOff>
    </xdr:to>
    <xdr:sp macro="" textlink="">
      <xdr:nvSpPr>
        <xdr:cNvPr id="3211" name="テキスト ボックス 139"/>
        <xdr:cNvSpPr txBox="1"/>
      </xdr:nvSpPr>
      <xdr:spPr>
        <a:xfrm>
          <a:off x="358775" y="13573760"/>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xdr:col>
      <xdr:colOff>66675</xdr:colOff>
      <xdr:row>77</xdr:row>
      <xdr:rowOff>133350</xdr:rowOff>
    </xdr:from>
    <xdr:to>
      <xdr:col>7</xdr:col>
      <xdr:colOff>638175</xdr:colOff>
      <xdr:row>77</xdr:row>
      <xdr:rowOff>133350</xdr:rowOff>
    </xdr:to>
    <xdr:cxnSp macro="">
      <xdr:nvCxnSpPr>
        <xdr:cNvPr id="3212" name="直線コネクタ 140"/>
        <xdr:cNvCxnSpPr/>
      </xdr:nvCxnSpPr>
      <xdr:spPr>
        <a:xfrm>
          <a:off x="762000" y="1333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76</xdr:row>
      <xdr:rowOff>162560</xdr:rowOff>
    </xdr:from>
    <xdr:to>
      <xdr:col>1</xdr:col>
      <xdr:colOff>66675</xdr:colOff>
      <xdr:row>78</xdr:row>
      <xdr:rowOff>78740</xdr:rowOff>
    </xdr:to>
    <xdr:sp macro="" textlink="">
      <xdr:nvSpPr>
        <xdr:cNvPr id="3213" name="テキスト ボックス 141"/>
        <xdr:cNvSpPr txBox="1"/>
      </xdr:nvSpPr>
      <xdr:spPr>
        <a:xfrm>
          <a:off x="358775" y="13192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70.0</a:t>
          </a:r>
        </a:p>
      </xdr:txBody>
    </xdr:sp>
    <xdr:clientData/>
  </xdr:twoCellAnchor>
  <xdr:twoCellAnchor>
    <xdr:from>
      <xdr:col>1</xdr:col>
      <xdr:colOff>66675</xdr:colOff>
      <xdr:row>75</xdr:row>
      <xdr:rowOff>95250</xdr:rowOff>
    </xdr:from>
    <xdr:to>
      <xdr:col>7</xdr:col>
      <xdr:colOff>638175</xdr:colOff>
      <xdr:row>75</xdr:row>
      <xdr:rowOff>95250</xdr:rowOff>
    </xdr:to>
    <xdr:cxnSp macro="">
      <xdr:nvCxnSpPr>
        <xdr:cNvPr id="3214" name="直線コネクタ 142"/>
        <xdr:cNvCxnSpPr/>
      </xdr:nvCxnSpPr>
      <xdr:spPr>
        <a:xfrm>
          <a:off x="762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358775</xdr:colOff>
      <xdr:row>74</xdr:row>
      <xdr:rowOff>124460</xdr:rowOff>
    </xdr:from>
    <xdr:to>
      <xdr:col>1</xdr:col>
      <xdr:colOff>66675</xdr:colOff>
      <xdr:row>76</xdr:row>
      <xdr:rowOff>40640</xdr:rowOff>
    </xdr:to>
    <xdr:sp macro="" textlink="">
      <xdr:nvSpPr>
        <xdr:cNvPr id="3215" name="テキスト ボックス 143"/>
        <xdr:cNvSpPr txBox="1"/>
      </xdr:nvSpPr>
      <xdr:spPr>
        <a:xfrm>
          <a:off x="358775" y="12811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xdr:col>
      <xdr:colOff>66675</xdr:colOff>
      <xdr:row>75</xdr:row>
      <xdr:rowOff>95250</xdr:rowOff>
    </xdr:from>
    <xdr:to>
      <xdr:col>7</xdr:col>
      <xdr:colOff>638175</xdr:colOff>
      <xdr:row>88</xdr:row>
      <xdr:rowOff>152400</xdr:rowOff>
    </xdr:to>
    <xdr:sp macro="" textlink="">
      <xdr:nvSpPr>
        <xdr:cNvPr id="3216" name="【福祉施設】&#10;有形固定資産減価償却率グラフ枠"/>
        <xdr:cNvSpPr/>
      </xdr:nvSpPr>
      <xdr:spPr>
        <a:xfrm>
          <a:off x="762000" y="1295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6</xdr:col>
      <xdr:colOff>510540</xdr:colOff>
      <xdr:row>77</xdr:row>
      <xdr:rowOff>106680</xdr:rowOff>
    </xdr:from>
    <xdr:to>
      <xdr:col>6</xdr:col>
      <xdr:colOff>510540</xdr:colOff>
      <xdr:row>86</xdr:row>
      <xdr:rowOff>83820</xdr:rowOff>
    </xdr:to>
    <xdr:cxnSp macro="">
      <xdr:nvCxnSpPr>
        <xdr:cNvPr id="3217" name="直線コネクタ 145"/>
        <xdr:cNvCxnSpPr/>
      </xdr:nvCxnSpPr>
      <xdr:spPr>
        <a:xfrm flipV="1">
          <a:off x="4634865" y="13308330"/>
          <a:ext cx="0" cy="152019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86</xdr:row>
      <xdr:rowOff>87630</xdr:rowOff>
    </xdr:from>
    <xdr:to>
      <xdr:col>7</xdr:col>
      <xdr:colOff>319405</xdr:colOff>
      <xdr:row>88</xdr:row>
      <xdr:rowOff>3175</xdr:rowOff>
    </xdr:to>
    <xdr:sp macro="" textlink="">
      <xdr:nvSpPr>
        <xdr:cNvPr id="3218" name="【福祉施設】&#10;有形固定資産減価償却率最小値テキスト"/>
        <xdr:cNvSpPr txBox="1"/>
      </xdr:nvSpPr>
      <xdr:spPr>
        <a:xfrm>
          <a:off x="4724400" y="1483233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30.8</a:t>
          </a:r>
        </a:p>
      </xdr:txBody>
    </xdr:sp>
    <xdr:clientData/>
  </xdr:twoCellAnchor>
  <xdr:twoCellAnchor>
    <xdr:from>
      <xdr:col>6</xdr:col>
      <xdr:colOff>422275</xdr:colOff>
      <xdr:row>86</xdr:row>
      <xdr:rowOff>83820</xdr:rowOff>
    </xdr:from>
    <xdr:to>
      <xdr:col>6</xdr:col>
      <xdr:colOff>600075</xdr:colOff>
      <xdr:row>86</xdr:row>
      <xdr:rowOff>83820</xdr:rowOff>
    </xdr:to>
    <xdr:cxnSp macro="">
      <xdr:nvCxnSpPr>
        <xdr:cNvPr id="3219" name="直線コネクタ 147"/>
        <xdr:cNvCxnSpPr/>
      </xdr:nvCxnSpPr>
      <xdr:spPr>
        <a:xfrm>
          <a:off x="4546600" y="148285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76</xdr:row>
      <xdr:rowOff>53340</xdr:rowOff>
    </xdr:from>
    <xdr:to>
      <xdr:col>7</xdr:col>
      <xdr:colOff>319405</xdr:colOff>
      <xdr:row>77</xdr:row>
      <xdr:rowOff>140335</xdr:rowOff>
    </xdr:to>
    <xdr:sp macro="" textlink="">
      <xdr:nvSpPr>
        <xdr:cNvPr id="3220" name="【福祉施設】&#10;有形固定資産減価償却率最大値テキスト"/>
        <xdr:cNvSpPr txBox="1"/>
      </xdr:nvSpPr>
      <xdr:spPr>
        <a:xfrm>
          <a:off x="4724400" y="1308354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70.7</a:t>
          </a:r>
        </a:p>
      </xdr:txBody>
    </xdr:sp>
    <xdr:clientData/>
  </xdr:twoCellAnchor>
  <xdr:twoCellAnchor>
    <xdr:from>
      <xdr:col>6</xdr:col>
      <xdr:colOff>422275</xdr:colOff>
      <xdr:row>77</xdr:row>
      <xdr:rowOff>106680</xdr:rowOff>
    </xdr:from>
    <xdr:to>
      <xdr:col>6</xdr:col>
      <xdr:colOff>600075</xdr:colOff>
      <xdr:row>77</xdr:row>
      <xdr:rowOff>106680</xdr:rowOff>
    </xdr:to>
    <xdr:cxnSp macro="">
      <xdr:nvCxnSpPr>
        <xdr:cNvPr id="3221" name="直線コネクタ 149"/>
        <xdr:cNvCxnSpPr/>
      </xdr:nvCxnSpPr>
      <xdr:spPr>
        <a:xfrm>
          <a:off x="4546600" y="133083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6</xdr:col>
      <xdr:colOff>600075</xdr:colOff>
      <xdr:row>82</xdr:row>
      <xdr:rowOff>106680</xdr:rowOff>
    </xdr:from>
    <xdr:to>
      <xdr:col>7</xdr:col>
      <xdr:colOff>319405</xdr:colOff>
      <xdr:row>84</xdr:row>
      <xdr:rowOff>22860</xdr:rowOff>
    </xdr:to>
    <xdr:sp macro="" textlink="">
      <xdr:nvSpPr>
        <xdr:cNvPr id="3222" name="【福祉施設】&#10;有形固定資産減価償却率平均値テキスト"/>
        <xdr:cNvSpPr txBox="1"/>
      </xdr:nvSpPr>
      <xdr:spPr>
        <a:xfrm>
          <a:off x="4724400" y="14165580"/>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46.3</a:t>
          </a:r>
        </a:p>
      </xdr:txBody>
    </xdr:sp>
    <xdr:clientData/>
  </xdr:twoCellAnchor>
  <xdr:twoCellAnchor>
    <xdr:from>
      <xdr:col>6</xdr:col>
      <xdr:colOff>460375</xdr:colOff>
      <xdr:row>82</xdr:row>
      <xdr:rowOff>128270</xdr:rowOff>
    </xdr:from>
    <xdr:to>
      <xdr:col>6</xdr:col>
      <xdr:colOff>561975</xdr:colOff>
      <xdr:row>83</xdr:row>
      <xdr:rowOff>58420</xdr:rowOff>
    </xdr:to>
    <xdr:sp macro="" textlink="">
      <xdr:nvSpPr>
        <xdr:cNvPr id="3223" name="フローチャート : 判断 151"/>
        <xdr:cNvSpPr/>
      </xdr:nvSpPr>
      <xdr:spPr>
        <a:xfrm>
          <a:off x="4584700" y="14187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320675</xdr:colOff>
      <xdr:row>88</xdr:row>
      <xdr:rowOff>149860</xdr:rowOff>
    </xdr:from>
    <xdr:to>
      <xdr:col>7</xdr:col>
      <xdr:colOff>396240</xdr:colOff>
      <xdr:row>90</xdr:row>
      <xdr:rowOff>66040</xdr:rowOff>
    </xdr:to>
    <xdr:sp macro="" textlink="">
      <xdr:nvSpPr>
        <xdr:cNvPr id="3224" name="テキスト ボックス 152"/>
        <xdr:cNvSpPr txBox="1"/>
      </xdr:nvSpPr>
      <xdr:spPr>
        <a:xfrm>
          <a:off x="44450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5</xdr:col>
      <xdr:colOff>168275</xdr:colOff>
      <xdr:row>88</xdr:row>
      <xdr:rowOff>149860</xdr:rowOff>
    </xdr:from>
    <xdr:to>
      <xdr:col>6</xdr:col>
      <xdr:colOff>243840</xdr:colOff>
      <xdr:row>90</xdr:row>
      <xdr:rowOff>66040</xdr:rowOff>
    </xdr:to>
    <xdr:sp macro="" textlink="">
      <xdr:nvSpPr>
        <xdr:cNvPr id="3225" name="テキスト ボックス 153"/>
        <xdr:cNvSpPr txBox="1"/>
      </xdr:nvSpPr>
      <xdr:spPr>
        <a:xfrm>
          <a:off x="3606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3</xdr:col>
      <xdr:colOff>650875</xdr:colOff>
      <xdr:row>88</xdr:row>
      <xdr:rowOff>149860</xdr:rowOff>
    </xdr:from>
    <xdr:to>
      <xdr:col>5</xdr:col>
      <xdr:colOff>41275</xdr:colOff>
      <xdr:row>90</xdr:row>
      <xdr:rowOff>66040</xdr:rowOff>
    </xdr:to>
    <xdr:sp macro="" textlink="">
      <xdr:nvSpPr>
        <xdr:cNvPr id="3226" name="テキスト ボックス 154"/>
        <xdr:cNvSpPr txBox="1"/>
      </xdr:nvSpPr>
      <xdr:spPr>
        <a:xfrm>
          <a:off x="2717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xdr:col>
      <xdr:colOff>447675</xdr:colOff>
      <xdr:row>88</xdr:row>
      <xdr:rowOff>149860</xdr:rowOff>
    </xdr:from>
    <xdr:to>
      <xdr:col>3</xdr:col>
      <xdr:colOff>523875</xdr:colOff>
      <xdr:row>90</xdr:row>
      <xdr:rowOff>66040</xdr:rowOff>
    </xdr:to>
    <xdr:sp macro="" textlink="">
      <xdr:nvSpPr>
        <xdr:cNvPr id="3227" name="テキスト ボックス 155"/>
        <xdr:cNvSpPr txBox="1"/>
      </xdr:nvSpPr>
      <xdr:spPr>
        <a:xfrm>
          <a:off x="1828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xdr:col>
      <xdr:colOff>244475</xdr:colOff>
      <xdr:row>88</xdr:row>
      <xdr:rowOff>149860</xdr:rowOff>
    </xdr:from>
    <xdr:to>
      <xdr:col>2</xdr:col>
      <xdr:colOff>320675</xdr:colOff>
      <xdr:row>90</xdr:row>
      <xdr:rowOff>66040</xdr:rowOff>
    </xdr:to>
    <xdr:sp macro="" textlink="">
      <xdr:nvSpPr>
        <xdr:cNvPr id="3228" name="テキスト ボックス 156"/>
        <xdr:cNvSpPr txBox="1"/>
      </xdr:nvSpPr>
      <xdr:spPr>
        <a:xfrm>
          <a:off x="939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6</xdr:col>
      <xdr:colOff>460375</xdr:colOff>
      <xdr:row>77</xdr:row>
      <xdr:rowOff>74930</xdr:rowOff>
    </xdr:from>
    <xdr:to>
      <xdr:col>6</xdr:col>
      <xdr:colOff>561975</xdr:colOff>
      <xdr:row>78</xdr:row>
      <xdr:rowOff>5080</xdr:rowOff>
    </xdr:to>
    <xdr:sp macro="" textlink="">
      <xdr:nvSpPr>
        <xdr:cNvPr id="3229" name="円/楕円 157"/>
        <xdr:cNvSpPr/>
      </xdr:nvSpPr>
      <xdr:spPr>
        <a:xfrm>
          <a:off x="4584700" y="13276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6</xdr:col>
      <xdr:colOff>600075</xdr:colOff>
      <xdr:row>77</xdr:row>
      <xdr:rowOff>8890</xdr:rowOff>
    </xdr:from>
    <xdr:to>
      <xdr:col>7</xdr:col>
      <xdr:colOff>319405</xdr:colOff>
      <xdr:row>78</xdr:row>
      <xdr:rowOff>95885</xdr:rowOff>
    </xdr:to>
    <xdr:sp macro="" textlink="">
      <xdr:nvSpPr>
        <xdr:cNvPr id="3230" name="【福祉施設】&#10;有形固定資産減価償却率該当値テキスト"/>
        <xdr:cNvSpPr txBox="1"/>
      </xdr:nvSpPr>
      <xdr:spPr>
        <a:xfrm>
          <a:off x="4724400" y="1321054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70.2</a:t>
          </a:r>
        </a:p>
      </xdr:txBody>
    </xdr:sp>
    <xdr:clientData/>
  </xdr:twoCellAnchor>
  <xdr:twoCellAnchor>
    <xdr:from>
      <xdr:col>9</xdr:col>
      <xdr:colOff>422275</xdr:colOff>
      <xdr:row>68</xdr:row>
      <xdr:rowOff>152400</xdr:rowOff>
    </xdr:from>
    <xdr:to>
      <xdr:col>16</xdr:col>
      <xdr:colOff>307975</xdr:colOff>
      <xdr:row>72</xdr:row>
      <xdr:rowOff>101600</xdr:rowOff>
    </xdr:to>
    <xdr:sp macro="" textlink="">
      <xdr:nvSpPr>
        <xdr:cNvPr id="3231" name="正方形/長方形 159"/>
        <xdr:cNvSpPr/>
      </xdr:nvSpPr>
      <xdr:spPr>
        <a:xfrm>
          <a:off x="6604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【福祉施設】</a:t>
          </a:r>
        </a:p>
        <a:p>
          <a:pPr algn="ctr"/>
          <a:r>
            <a:rPr sz="1600" b="1" i="0" u="none" strike="noStrike" baseline="0">
              <a:solidFill>
                <a:srgbClr val="000000"/>
              </a:solidFill>
              <a:latin typeface="ＭＳ Ｐゴシック"/>
              <a:ea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3232" name="正方形/長方形 160"/>
        <xdr:cNvSpPr/>
      </xdr:nvSpPr>
      <xdr:spPr>
        <a:xfrm>
          <a:off x="6731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3233" name="正方形/長方形 161"/>
        <xdr:cNvSpPr/>
      </xdr:nvSpPr>
      <xdr:spPr>
        <a:xfrm>
          <a:off x="6731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10/10</a:t>
          </a: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3234" name="正方形/長方形 162"/>
        <xdr:cNvSpPr/>
      </xdr:nvSpPr>
      <xdr:spPr>
        <a:xfrm>
          <a:off x="7747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3235" name="正方形/長方形 163"/>
        <xdr:cNvSpPr/>
      </xdr:nvSpPr>
      <xdr:spPr>
        <a:xfrm>
          <a:off x="7747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0.062</a:t>
          </a: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3236" name="正方形/長方形 164"/>
        <xdr:cNvSpPr/>
      </xdr:nvSpPr>
      <xdr:spPr>
        <a:xfrm>
          <a:off x="8890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3237" name="正方形/長方形 165"/>
        <xdr:cNvSpPr/>
      </xdr:nvSpPr>
      <xdr:spPr>
        <a:xfrm>
          <a:off x="8890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0.120</a:t>
          </a:r>
        </a:p>
      </xdr:txBody>
    </xdr:sp>
    <xdr:clientData/>
  </xdr:twoCellAnchor>
  <xdr:twoCellAnchor>
    <xdr:from>
      <xdr:col>9</xdr:col>
      <xdr:colOff>422275</xdr:colOff>
      <xdr:row>75</xdr:row>
      <xdr:rowOff>95250</xdr:rowOff>
    </xdr:from>
    <xdr:to>
      <xdr:col>16</xdr:col>
      <xdr:colOff>307975</xdr:colOff>
      <xdr:row>88</xdr:row>
      <xdr:rowOff>152400</xdr:rowOff>
    </xdr:to>
    <xdr:sp macro="" textlink="">
      <xdr:nvSpPr>
        <xdr:cNvPr id="3238" name="正方形/長方形 166"/>
        <xdr:cNvSpPr/>
      </xdr:nvSpPr>
      <xdr:spPr>
        <a:xfrm>
          <a:off x="6604000" y="1295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9</xdr:col>
      <xdr:colOff>384175</xdr:colOff>
      <xdr:row>74</xdr:row>
      <xdr:rowOff>76200</xdr:rowOff>
    </xdr:from>
    <xdr:to>
      <xdr:col>10</xdr:col>
      <xdr:colOff>47625</xdr:colOff>
      <xdr:row>75</xdr:row>
      <xdr:rowOff>129540</xdr:rowOff>
    </xdr:to>
    <xdr:sp macro="" textlink="">
      <xdr:nvSpPr>
        <xdr:cNvPr id="3239" name="テキスト ボックス 167"/>
        <xdr:cNvSpPr txBox="1"/>
      </xdr:nvSpPr>
      <xdr:spPr>
        <a:xfrm>
          <a:off x="6565900" y="1276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9</xdr:col>
      <xdr:colOff>422275</xdr:colOff>
      <xdr:row>88</xdr:row>
      <xdr:rowOff>152400</xdr:rowOff>
    </xdr:from>
    <xdr:to>
      <xdr:col>16</xdr:col>
      <xdr:colOff>307975</xdr:colOff>
      <xdr:row>88</xdr:row>
      <xdr:rowOff>152400</xdr:rowOff>
    </xdr:to>
    <xdr:cxnSp macro="">
      <xdr:nvCxnSpPr>
        <xdr:cNvPr id="3240" name="直線コネクタ 168"/>
        <xdr:cNvCxnSpPr/>
      </xdr:nvCxnSpPr>
      <xdr:spPr>
        <a:xfrm>
          <a:off x="6604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86</xdr:row>
      <xdr:rowOff>168910</xdr:rowOff>
    </xdr:from>
    <xdr:to>
      <xdr:col>16</xdr:col>
      <xdr:colOff>307975</xdr:colOff>
      <xdr:row>86</xdr:row>
      <xdr:rowOff>168910</xdr:rowOff>
    </xdr:to>
    <xdr:cxnSp macro="">
      <xdr:nvCxnSpPr>
        <xdr:cNvPr id="3241" name="直線コネクタ 169"/>
        <xdr:cNvCxnSpPr/>
      </xdr:nvCxnSpPr>
      <xdr:spPr>
        <a:xfrm>
          <a:off x="6604000" y="1491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86</xdr:row>
      <xdr:rowOff>26670</xdr:rowOff>
    </xdr:from>
    <xdr:to>
      <xdr:col>9</xdr:col>
      <xdr:colOff>422275</xdr:colOff>
      <xdr:row>87</xdr:row>
      <xdr:rowOff>114300</xdr:rowOff>
    </xdr:to>
    <xdr:sp macro="" textlink="">
      <xdr:nvSpPr>
        <xdr:cNvPr id="3242" name="テキスト ボックス 170"/>
        <xdr:cNvSpPr txBox="1"/>
      </xdr:nvSpPr>
      <xdr:spPr>
        <a:xfrm>
          <a:off x="6136640" y="14771370"/>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0.000</a:t>
          </a:r>
        </a:p>
      </xdr:txBody>
    </xdr:sp>
    <xdr:clientData/>
  </xdr:twoCellAnchor>
  <xdr:twoCellAnchor>
    <xdr:from>
      <xdr:col>9</xdr:col>
      <xdr:colOff>422275</xdr:colOff>
      <xdr:row>85</xdr:row>
      <xdr:rowOff>13335</xdr:rowOff>
    </xdr:from>
    <xdr:to>
      <xdr:col>16</xdr:col>
      <xdr:colOff>307975</xdr:colOff>
      <xdr:row>85</xdr:row>
      <xdr:rowOff>13335</xdr:rowOff>
    </xdr:to>
    <xdr:cxnSp macro="">
      <xdr:nvCxnSpPr>
        <xdr:cNvPr id="3243" name="直線コネクタ 171"/>
        <xdr:cNvCxnSpPr/>
      </xdr:nvCxnSpPr>
      <xdr:spPr>
        <a:xfrm>
          <a:off x="6604000" y="1458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84</xdr:row>
      <xdr:rowOff>42545</xdr:rowOff>
    </xdr:from>
    <xdr:to>
      <xdr:col>9</xdr:col>
      <xdr:colOff>422275</xdr:colOff>
      <xdr:row>85</xdr:row>
      <xdr:rowOff>129540</xdr:rowOff>
    </xdr:to>
    <xdr:sp macro="" textlink="">
      <xdr:nvSpPr>
        <xdr:cNvPr id="3244" name="テキスト ボックス 172"/>
        <xdr:cNvSpPr txBox="1"/>
      </xdr:nvSpPr>
      <xdr:spPr>
        <a:xfrm>
          <a:off x="6136640" y="14444345"/>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0.300</a:t>
          </a:r>
        </a:p>
      </xdr:txBody>
    </xdr:sp>
    <xdr:clientData/>
  </xdr:twoCellAnchor>
  <xdr:twoCellAnchor>
    <xdr:from>
      <xdr:col>9</xdr:col>
      <xdr:colOff>422275</xdr:colOff>
      <xdr:row>83</xdr:row>
      <xdr:rowOff>29845</xdr:rowOff>
    </xdr:from>
    <xdr:to>
      <xdr:col>16</xdr:col>
      <xdr:colOff>307975</xdr:colOff>
      <xdr:row>83</xdr:row>
      <xdr:rowOff>29845</xdr:rowOff>
    </xdr:to>
    <xdr:cxnSp macro="">
      <xdr:nvCxnSpPr>
        <xdr:cNvPr id="3245" name="直線コネクタ 173"/>
        <xdr:cNvCxnSpPr/>
      </xdr:nvCxnSpPr>
      <xdr:spPr>
        <a:xfrm>
          <a:off x="6604000" y="1426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82</xdr:row>
      <xdr:rowOff>59055</xdr:rowOff>
    </xdr:from>
    <xdr:to>
      <xdr:col>9</xdr:col>
      <xdr:colOff>422275</xdr:colOff>
      <xdr:row>83</xdr:row>
      <xdr:rowOff>146685</xdr:rowOff>
    </xdr:to>
    <xdr:sp macro="" textlink="">
      <xdr:nvSpPr>
        <xdr:cNvPr id="3246" name="テキスト ボックス 174"/>
        <xdr:cNvSpPr txBox="1"/>
      </xdr:nvSpPr>
      <xdr:spPr>
        <a:xfrm>
          <a:off x="6136640" y="14117955"/>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0.600</a:t>
          </a:r>
        </a:p>
      </xdr:txBody>
    </xdr:sp>
    <xdr:clientData/>
  </xdr:twoCellAnchor>
  <xdr:twoCellAnchor>
    <xdr:from>
      <xdr:col>9</xdr:col>
      <xdr:colOff>422275</xdr:colOff>
      <xdr:row>81</xdr:row>
      <xdr:rowOff>46355</xdr:rowOff>
    </xdr:from>
    <xdr:to>
      <xdr:col>16</xdr:col>
      <xdr:colOff>307975</xdr:colOff>
      <xdr:row>81</xdr:row>
      <xdr:rowOff>46355</xdr:rowOff>
    </xdr:to>
    <xdr:cxnSp macro="">
      <xdr:nvCxnSpPr>
        <xdr:cNvPr id="3247" name="直線コネクタ 175"/>
        <xdr:cNvCxnSpPr/>
      </xdr:nvCxnSpPr>
      <xdr:spPr>
        <a:xfrm>
          <a:off x="6604000" y="1393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80</xdr:row>
      <xdr:rowOff>75565</xdr:rowOff>
    </xdr:from>
    <xdr:to>
      <xdr:col>9</xdr:col>
      <xdr:colOff>422275</xdr:colOff>
      <xdr:row>81</xdr:row>
      <xdr:rowOff>162560</xdr:rowOff>
    </xdr:to>
    <xdr:sp macro="" textlink="">
      <xdr:nvSpPr>
        <xdr:cNvPr id="3248" name="テキスト ボックス 176"/>
        <xdr:cNvSpPr txBox="1"/>
      </xdr:nvSpPr>
      <xdr:spPr>
        <a:xfrm>
          <a:off x="6136640" y="13791565"/>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0.900</a:t>
          </a:r>
        </a:p>
      </xdr:txBody>
    </xdr:sp>
    <xdr:clientData/>
  </xdr:twoCellAnchor>
  <xdr:twoCellAnchor>
    <xdr:from>
      <xdr:col>9</xdr:col>
      <xdr:colOff>422275</xdr:colOff>
      <xdr:row>79</xdr:row>
      <xdr:rowOff>63500</xdr:rowOff>
    </xdr:from>
    <xdr:to>
      <xdr:col>16</xdr:col>
      <xdr:colOff>307975</xdr:colOff>
      <xdr:row>79</xdr:row>
      <xdr:rowOff>63500</xdr:rowOff>
    </xdr:to>
    <xdr:cxnSp macro="">
      <xdr:nvCxnSpPr>
        <xdr:cNvPr id="3249" name="直線コネクタ 177"/>
        <xdr:cNvCxnSpPr/>
      </xdr:nvCxnSpPr>
      <xdr:spPr>
        <a:xfrm>
          <a:off x="6604000" y="136080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78</xdr:row>
      <xdr:rowOff>92075</xdr:rowOff>
    </xdr:from>
    <xdr:to>
      <xdr:col>9</xdr:col>
      <xdr:colOff>422275</xdr:colOff>
      <xdr:row>80</xdr:row>
      <xdr:rowOff>8255</xdr:rowOff>
    </xdr:to>
    <xdr:sp macro="" textlink="">
      <xdr:nvSpPr>
        <xdr:cNvPr id="3250" name="テキスト ボックス 178"/>
        <xdr:cNvSpPr txBox="1"/>
      </xdr:nvSpPr>
      <xdr:spPr>
        <a:xfrm>
          <a:off x="6136640" y="13465175"/>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a:t>
          </a:r>
        </a:p>
      </xdr:txBody>
    </xdr:sp>
    <xdr:clientData/>
  </xdr:twoCellAnchor>
  <xdr:twoCellAnchor>
    <xdr:from>
      <xdr:col>9</xdr:col>
      <xdr:colOff>422275</xdr:colOff>
      <xdr:row>77</xdr:row>
      <xdr:rowOff>78740</xdr:rowOff>
    </xdr:from>
    <xdr:to>
      <xdr:col>16</xdr:col>
      <xdr:colOff>307975</xdr:colOff>
      <xdr:row>77</xdr:row>
      <xdr:rowOff>78740</xdr:rowOff>
    </xdr:to>
    <xdr:cxnSp macro="">
      <xdr:nvCxnSpPr>
        <xdr:cNvPr id="3251" name="直線コネクタ 179"/>
        <xdr:cNvCxnSpPr/>
      </xdr:nvCxnSpPr>
      <xdr:spPr>
        <a:xfrm>
          <a:off x="6604000" y="1328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76</xdr:row>
      <xdr:rowOff>107950</xdr:rowOff>
    </xdr:from>
    <xdr:to>
      <xdr:col>9</xdr:col>
      <xdr:colOff>422275</xdr:colOff>
      <xdr:row>78</xdr:row>
      <xdr:rowOff>24130</xdr:rowOff>
    </xdr:to>
    <xdr:sp macro="" textlink="">
      <xdr:nvSpPr>
        <xdr:cNvPr id="3252" name="テキスト ボックス 180"/>
        <xdr:cNvSpPr txBox="1"/>
      </xdr:nvSpPr>
      <xdr:spPr>
        <a:xfrm>
          <a:off x="6136640" y="13138150"/>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a:t>
          </a:r>
        </a:p>
      </xdr:txBody>
    </xdr:sp>
    <xdr:clientData/>
  </xdr:twoCellAnchor>
  <xdr:twoCellAnchor>
    <xdr:from>
      <xdr:col>9</xdr:col>
      <xdr:colOff>422275</xdr:colOff>
      <xdr:row>75</xdr:row>
      <xdr:rowOff>95250</xdr:rowOff>
    </xdr:from>
    <xdr:to>
      <xdr:col>16</xdr:col>
      <xdr:colOff>307975</xdr:colOff>
      <xdr:row>75</xdr:row>
      <xdr:rowOff>95250</xdr:rowOff>
    </xdr:to>
    <xdr:cxnSp macro="">
      <xdr:nvCxnSpPr>
        <xdr:cNvPr id="3253" name="直線コネクタ 181"/>
        <xdr:cNvCxnSpPr/>
      </xdr:nvCxnSpPr>
      <xdr:spPr>
        <a:xfrm>
          <a:off x="6604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640715</xdr:colOff>
      <xdr:row>74</xdr:row>
      <xdr:rowOff>124460</xdr:rowOff>
    </xdr:from>
    <xdr:to>
      <xdr:col>9</xdr:col>
      <xdr:colOff>422275</xdr:colOff>
      <xdr:row>76</xdr:row>
      <xdr:rowOff>40640</xdr:rowOff>
    </xdr:to>
    <xdr:sp macro="" textlink="">
      <xdr:nvSpPr>
        <xdr:cNvPr id="3254" name="テキスト ボックス 182"/>
        <xdr:cNvSpPr txBox="1"/>
      </xdr:nvSpPr>
      <xdr:spPr>
        <a:xfrm>
          <a:off x="6136640" y="12811760"/>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1.800</a:t>
          </a:r>
        </a:p>
      </xdr:txBody>
    </xdr:sp>
    <xdr:clientData/>
  </xdr:twoCellAnchor>
  <xdr:twoCellAnchor>
    <xdr:from>
      <xdr:col>9</xdr:col>
      <xdr:colOff>422275</xdr:colOff>
      <xdr:row>75</xdr:row>
      <xdr:rowOff>95250</xdr:rowOff>
    </xdr:from>
    <xdr:to>
      <xdr:col>16</xdr:col>
      <xdr:colOff>307975</xdr:colOff>
      <xdr:row>88</xdr:row>
      <xdr:rowOff>152400</xdr:rowOff>
    </xdr:to>
    <xdr:sp macro="" textlink="">
      <xdr:nvSpPr>
        <xdr:cNvPr id="3255" name="【福祉施設】&#10;一人当たり面積グラフ枠"/>
        <xdr:cNvSpPr/>
      </xdr:nvSpPr>
      <xdr:spPr>
        <a:xfrm>
          <a:off x="6604000" y="1295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15</xdr:col>
      <xdr:colOff>180340</xdr:colOff>
      <xdr:row>77</xdr:row>
      <xdr:rowOff>135255</xdr:rowOff>
    </xdr:from>
    <xdr:to>
      <xdr:col>15</xdr:col>
      <xdr:colOff>180340</xdr:colOff>
      <xdr:row>86</xdr:row>
      <xdr:rowOff>90170</xdr:rowOff>
    </xdr:to>
    <xdr:cxnSp macro="">
      <xdr:nvCxnSpPr>
        <xdr:cNvPr id="3256" name="直線コネクタ 184"/>
        <xdr:cNvCxnSpPr/>
      </xdr:nvCxnSpPr>
      <xdr:spPr>
        <a:xfrm flipV="1">
          <a:off x="10476865" y="13336905"/>
          <a:ext cx="0" cy="149796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86</xdr:row>
      <xdr:rowOff>93980</xdr:rowOff>
    </xdr:from>
    <xdr:to>
      <xdr:col>16</xdr:col>
      <xdr:colOff>53975</xdr:colOff>
      <xdr:row>88</xdr:row>
      <xdr:rowOff>10160</xdr:rowOff>
    </xdr:to>
    <xdr:sp macro="" textlink="">
      <xdr:nvSpPr>
        <xdr:cNvPr id="3257" name="【福祉施設】&#10;一人当たり面積最小値テキスト"/>
        <xdr:cNvSpPr txBox="1"/>
      </xdr:nvSpPr>
      <xdr:spPr>
        <a:xfrm>
          <a:off x="10566400" y="1483868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0.072</a:t>
          </a:r>
        </a:p>
      </xdr:txBody>
    </xdr:sp>
    <xdr:clientData/>
  </xdr:twoCellAnchor>
  <xdr:twoCellAnchor>
    <xdr:from>
      <xdr:col>15</xdr:col>
      <xdr:colOff>92075</xdr:colOff>
      <xdr:row>86</xdr:row>
      <xdr:rowOff>90170</xdr:rowOff>
    </xdr:from>
    <xdr:to>
      <xdr:col>15</xdr:col>
      <xdr:colOff>269875</xdr:colOff>
      <xdr:row>86</xdr:row>
      <xdr:rowOff>90170</xdr:rowOff>
    </xdr:to>
    <xdr:cxnSp macro="">
      <xdr:nvCxnSpPr>
        <xdr:cNvPr id="3258" name="直線コネクタ 186"/>
        <xdr:cNvCxnSpPr/>
      </xdr:nvCxnSpPr>
      <xdr:spPr>
        <a:xfrm>
          <a:off x="10388600" y="148348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76</xdr:row>
      <xdr:rowOff>81915</xdr:rowOff>
    </xdr:from>
    <xdr:to>
      <xdr:col>16</xdr:col>
      <xdr:colOff>53975</xdr:colOff>
      <xdr:row>77</xdr:row>
      <xdr:rowOff>169545</xdr:rowOff>
    </xdr:to>
    <xdr:sp macro="" textlink="">
      <xdr:nvSpPr>
        <xdr:cNvPr id="3259" name="【福祉施設】&#10;一人当たり面積最大値テキスト"/>
        <xdr:cNvSpPr txBox="1"/>
      </xdr:nvSpPr>
      <xdr:spPr>
        <a:xfrm>
          <a:off x="10566400" y="1311211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1.448</a:t>
          </a:r>
        </a:p>
      </xdr:txBody>
    </xdr:sp>
    <xdr:clientData/>
  </xdr:twoCellAnchor>
  <xdr:twoCellAnchor>
    <xdr:from>
      <xdr:col>15</xdr:col>
      <xdr:colOff>92075</xdr:colOff>
      <xdr:row>77</xdr:row>
      <xdr:rowOff>135255</xdr:rowOff>
    </xdr:from>
    <xdr:to>
      <xdr:col>15</xdr:col>
      <xdr:colOff>269875</xdr:colOff>
      <xdr:row>77</xdr:row>
      <xdr:rowOff>135255</xdr:rowOff>
    </xdr:to>
    <xdr:cxnSp macro="">
      <xdr:nvCxnSpPr>
        <xdr:cNvPr id="3260" name="直線コネクタ 188"/>
        <xdr:cNvCxnSpPr/>
      </xdr:nvCxnSpPr>
      <xdr:spPr>
        <a:xfrm>
          <a:off x="10388600" y="133369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269875</xdr:colOff>
      <xdr:row>82</xdr:row>
      <xdr:rowOff>23495</xdr:rowOff>
    </xdr:from>
    <xdr:to>
      <xdr:col>16</xdr:col>
      <xdr:colOff>53975</xdr:colOff>
      <xdr:row>83</xdr:row>
      <xdr:rowOff>111125</xdr:rowOff>
    </xdr:to>
    <xdr:sp macro="" textlink="">
      <xdr:nvSpPr>
        <xdr:cNvPr id="3261" name="【福祉施設】&#10;一人当たり面積平均値テキスト"/>
        <xdr:cNvSpPr txBox="1"/>
      </xdr:nvSpPr>
      <xdr:spPr>
        <a:xfrm>
          <a:off x="10566400" y="14082395"/>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0.580</a:t>
          </a:r>
        </a:p>
      </xdr:txBody>
    </xdr:sp>
    <xdr:clientData/>
  </xdr:twoCellAnchor>
  <xdr:twoCellAnchor>
    <xdr:from>
      <xdr:col>15</xdr:col>
      <xdr:colOff>130175</xdr:colOff>
      <xdr:row>83</xdr:row>
      <xdr:rowOff>635</xdr:rowOff>
    </xdr:from>
    <xdr:to>
      <xdr:col>15</xdr:col>
      <xdr:colOff>231775</xdr:colOff>
      <xdr:row>83</xdr:row>
      <xdr:rowOff>102235</xdr:rowOff>
    </xdr:to>
    <xdr:sp macro="" textlink="">
      <xdr:nvSpPr>
        <xdr:cNvPr id="3262" name="フローチャート : 判断 190"/>
        <xdr:cNvSpPr/>
      </xdr:nvSpPr>
      <xdr:spPr>
        <a:xfrm>
          <a:off x="10426700" y="14230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14</xdr:col>
      <xdr:colOff>676275</xdr:colOff>
      <xdr:row>88</xdr:row>
      <xdr:rowOff>149860</xdr:rowOff>
    </xdr:from>
    <xdr:to>
      <xdr:col>16</xdr:col>
      <xdr:colOff>66675</xdr:colOff>
      <xdr:row>90</xdr:row>
      <xdr:rowOff>66040</xdr:rowOff>
    </xdr:to>
    <xdr:sp macro="" textlink="">
      <xdr:nvSpPr>
        <xdr:cNvPr id="3263" name="テキスト ボックス 191"/>
        <xdr:cNvSpPr txBox="1"/>
      </xdr:nvSpPr>
      <xdr:spPr>
        <a:xfrm>
          <a:off x="10287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13</xdr:col>
      <xdr:colOff>523875</xdr:colOff>
      <xdr:row>88</xdr:row>
      <xdr:rowOff>149860</xdr:rowOff>
    </xdr:from>
    <xdr:to>
      <xdr:col>14</xdr:col>
      <xdr:colOff>599440</xdr:colOff>
      <xdr:row>90</xdr:row>
      <xdr:rowOff>66040</xdr:rowOff>
    </xdr:to>
    <xdr:sp macro="" textlink="">
      <xdr:nvSpPr>
        <xdr:cNvPr id="3264" name="テキスト ボックス 192"/>
        <xdr:cNvSpPr txBox="1"/>
      </xdr:nvSpPr>
      <xdr:spPr>
        <a:xfrm>
          <a:off x="9448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12</xdr:col>
      <xdr:colOff>320675</xdr:colOff>
      <xdr:row>88</xdr:row>
      <xdr:rowOff>149860</xdr:rowOff>
    </xdr:from>
    <xdr:to>
      <xdr:col>13</xdr:col>
      <xdr:colOff>396240</xdr:colOff>
      <xdr:row>90</xdr:row>
      <xdr:rowOff>66040</xdr:rowOff>
    </xdr:to>
    <xdr:sp macro="" textlink="">
      <xdr:nvSpPr>
        <xdr:cNvPr id="3265" name="テキスト ボックス 193"/>
        <xdr:cNvSpPr txBox="1"/>
      </xdr:nvSpPr>
      <xdr:spPr>
        <a:xfrm>
          <a:off x="8559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11</xdr:col>
      <xdr:colOff>117475</xdr:colOff>
      <xdr:row>88</xdr:row>
      <xdr:rowOff>149860</xdr:rowOff>
    </xdr:from>
    <xdr:to>
      <xdr:col>12</xdr:col>
      <xdr:colOff>193040</xdr:colOff>
      <xdr:row>90</xdr:row>
      <xdr:rowOff>66040</xdr:rowOff>
    </xdr:to>
    <xdr:sp macro="" textlink="">
      <xdr:nvSpPr>
        <xdr:cNvPr id="3266" name="テキスト ボックス 194"/>
        <xdr:cNvSpPr txBox="1"/>
      </xdr:nvSpPr>
      <xdr:spPr>
        <a:xfrm>
          <a:off x="7670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9</xdr:col>
      <xdr:colOff>600075</xdr:colOff>
      <xdr:row>88</xdr:row>
      <xdr:rowOff>149860</xdr:rowOff>
    </xdr:from>
    <xdr:to>
      <xdr:col>10</xdr:col>
      <xdr:colOff>675640</xdr:colOff>
      <xdr:row>90</xdr:row>
      <xdr:rowOff>66040</xdr:rowOff>
    </xdr:to>
    <xdr:sp macro="" textlink="">
      <xdr:nvSpPr>
        <xdr:cNvPr id="3267" name="テキスト ボックス 195"/>
        <xdr:cNvSpPr txBox="1"/>
      </xdr:nvSpPr>
      <xdr:spPr>
        <a:xfrm>
          <a:off x="6781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15</xdr:col>
      <xdr:colOff>130175</xdr:colOff>
      <xdr:row>86</xdr:row>
      <xdr:rowOff>39370</xdr:rowOff>
    </xdr:from>
    <xdr:to>
      <xdr:col>15</xdr:col>
      <xdr:colOff>231775</xdr:colOff>
      <xdr:row>86</xdr:row>
      <xdr:rowOff>140970</xdr:rowOff>
    </xdr:to>
    <xdr:sp macro="" textlink="">
      <xdr:nvSpPr>
        <xdr:cNvPr id="3268" name="円/楕円 196"/>
        <xdr:cNvSpPr/>
      </xdr:nvSpPr>
      <xdr:spPr>
        <a:xfrm>
          <a:off x="10426700" y="14784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15</xdr:col>
      <xdr:colOff>269875</xdr:colOff>
      <xdr:row>85</xdr:row>
      <xdr:rowOff>125730</xdr:rowOff>
    </xdr:from>
    <xdr:to>
      <xdr:col>16</xdr:col>
      <xdr:colOff>53975</xdr:colOff>
      <xdr:row>87</xdr:row>
      <xdr:rowOff>41910</xdr:rowOff>
    </xdr:to>
    <xdr:sp macro="" textlink="">
      <xdr:nvSpPr>
        <xdr:cNvPr id="3269" name="【福祉施設】&#10;一人当たり面積該当値テキスト"/>
        <xdr:cNvSpPr txBox="1"/>
      </xdr:nvSpPr>
      <xdr:spPr>
        <a:xfrm>
          <a:off x="10566400" y="1469898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0.072</a:t>
          </a:r>
        </a:p>
      </xdr:txBody>
    </xdr:sp>
    <xdr:clientData/>
  </xdr:twoCellAnchor>
  <xdr:twoCellAnchor>
    <xdr:from>
      <xdr:col>1</xdr:col>
      <xdr:colOff>66675</xdr:colOff>
      <xdr:row>91</xdr:row>
      <xdr:rowOff>19050</xdr:rowOff>
    </xdr:from>
    <xdr:to>
      <xdr:col>7</xdr:col>
      <xdr:colOff>638175</xdr:colOff>
      <xdr:row>94</xdr:row>
      <xdr:rowOff>139700</xdr:rowOff>
    </xdr:to>
    <xdr:sp macro="" textlink="">
      <xdr:nvSpPr>
        <xdr:cNvPr id="3270" name="正方形/長方形 198"/>
        <xdr:cNvSpPr/>
      </xdr:nvSpPr>
      <xdr:spPr>
        <a:xfrm>
          <a:off x="762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【市民会館】</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3271" name="正方形/長方形 199"/>
        <xdr:cNvSpPr/>
      </xdr:nvSpPr>
      <xdr:spPr>
        <a:xfrm>
          <a:off x="889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3272" name="正方形/長方形 200"/>
        <xdr:cNvSpPr/>
      </xdr:nvSpPr>
      <xdr:spPr>
        <a:xfrm>
          <a:off x="889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a:t>
          </a: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3273" name="正方形/長方形 201"/>
        <xdr:cNvSpPr/>
      </xdr:nvSpPr>
      <xdr:spPr>
        <a:xfrm>
          <a:off x="1905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3274" name="正方形/長方形 202"/>
        <xdr:cNvSpPr/>
      </xdr:nvSpPr>
      <xdr:spPr>
        <a:xfrm>
          <a:off x="1905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47.8</a:t>
          </a: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3275" name="正方形/長方形 203"/>
        <xdr:cNvSpPr/>
      </xdr:nvSpPr>
      <xdr:spPr>
        <a:xfrm>
          <a:off x="3048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3276" name="正方形/長方形 204"/>
        <xdr:cNvSpPr/>
      </xdr:nvSpPr>
      <xdr:spPr>
        <a:xfrm>
          <a:off x="3048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a:t>
          </a:r>
        </a:p>
      </xdr:txBody>
    </xdr:sp>
    <xdr:clientData/>
  </xdr:twoCellAnchor>
  <xdr:twoCellAnchor>
    <xdr:from>
      <xdr:col>1</xdr:col>
      <xdr:colOff>66675</xdr:colOff>
      <xdr:row>97</xdr:row>
      <xdr:rowOff>133350</xdr:rowOff>
    </xdr:from>
    <xdr:to>
      <xdr:col>7</xdr:col>
      <xdr:colOff>638175</xdr:colOff>
      <xdr:row>111</xdr:row>
      <xdr:rowOff>19050</xdr:rowOff>
    </xdr:to>
    <xdr:sp macro="" textlink="">
      <xdr:nvSpPr>
        <xdr:cNvPr id="3277" name="正方形/長方形 205"/>
        <xdr:cNvSpPr/>
      </xdr:nvSpPr>
      <xdr:spPr>
        <a:xfrm>
          <a:off x="762000" y="16764000"/>
          <a:ext cx="46863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該当数値なし</a:t>
          </a:r>
        </a:p>
      </xdr:txBody>
    </xdr:sp>
    <xdr:clientData/>
  </xdr:twoCellAnchor>
  <xdr:twoCellAnchor>
    <xdr:from>
      <xdr:col>9</xdr:col>
      <xdr:colOff>422275</xdr:colOff>
      <xdr:row>91</xdr:row>
      <xdr:rowOff>19050</xdr:rowOff>
    </xdr:from>
    <xdr:to>
      <xdr:col>16</xdr:col>
      <xdr:colOff>307975</xdr:colOff>
      <xdr:row>94</xdr:row>
      <xdr:rowOff>139700</xdr:rowOff>
    </xdr:to>
    <xdr:sp macro="" textlink="">
      <xdr:nvSpPr>
        <xdr:cNvPr id="3278" name="正方形/長方形 206"/>
        <xdr:cNvSpPr/>
      </xdr:nvSpPr>
      <xdr:spPr>
        <a:xfrm>
          <a:off x="6604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【市民会館】</a:t>
          </a:r>
        </a:p>
        <a:p>
          <a:pPr algn="ctr"/>
          <a:r>
            <a:rPr sz="1600" b="1" i="0" u="none" strike="noStrike" baseline="0">
              <a:solidFill>
                <a:srgbClr val="000000"/>
              </a:solidFill>
              <a:latin typeface="ＭＳ Ｐゴシック"/>
              <a:ea typeface="ＭＳ Ｐゴシック"/>
            </a:rPr>
            <a:t>一人当たり面積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3279" name="正方形/長方形 207"/>
        <xdr:cNvSpPr/>
      </xdr:nvSpPr>
      <xdr:spPr>
        <a:xfrm>
          <a:off x="6731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3280" name="正方形/長方形 208"/>
        <xdr:cNvSpPr/>
      </xdr:nvSpPr>
      <xdr:spPr>
        <a:xfrm>
          <a:off x="6731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a:t>
          </a: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3281" name="正方形/長方形 209"/>
        <xdr:cNvSpPr/>
      </xdr:nvSpPr>
      <xdr:spPr>
        <a:xfrm>
          <a:off x="7747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3282" name="正方形/長方形 210"/>
        <xdr:cNvSpPr/>
      </xdr:nvSpPr>
      <xdr:spPr>
        <a:xfrm>
          <a:off x="7747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0.093</a:t>
          </a: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3283" name="正方形/長方形 211"/>
        <xdr:cNvSpPr/>
      </xdr:nvSpPr>
      <xdr:spPr>
        <a:xfrm>
          <a:off x="8890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3284" name="正方形/長方形 212"/>
        <xdr:cNvSpPr/>
      </xdr:nvSpPr>
      <xdr:spPr>
        <a:xfrm>
          <a:off x="8890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0.000</a:t>
          </a:r>
        </a:p>
      </xdr:txBody>
    </xdr:sp>
    <xdr:clientData/>
  </xdr:twoCellAnchor>
  <xdr:twoCellAnchor>
    <xdr:from>
      <xdr:col>9</xdr:col>
      <xdr:colOff>422275</xdr:colOff>
      <xdr:row>97</xdr:row>
      <xdr:rowOff>133350</xdr:rowOff>
    </xdr:from>
    <xdr:to>
      <xdr:col>16</xdr:col>
      <xdr:colOff>307975</xdr:colOff>
      <xdr:row>111</xdr:row>
      <xdr:rowOff>19050</xdr:rowOff>
    </xdr:to>
    <xdr:sp macro="" textlink="">
      <xdr:nvSpPr>
        <xdr:cNvPr id="3285" name="正方形/長方形 213"/>
        <xdr:cNvSpPr/>
      </xdr:nvSpPr>
      <xdr:spPr>
        <a:xfrm>
          <a:off x="6604000" y="16764000"/>
          <a:ext cx="46863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ctr"/>
          <a:r>
            <a:rPr sz="1600" b="1" i="0" u="none" strike="noStrike" baseline="0">
              <a:solidFill>
                <a:srgbClr val="000000"/>
              </a:solidFill>
              <a:latin typeface="ＭＳ Ｐゴシック"/>
              <a:ea typeface="ＭＳ Ｐゴシック"/>
            </a:rPr>
            <a:t>該当数値なし</a:t>
          </a:r>
        </a:p>
      </xdr:txBody>
    </xdr:sp>
    <xdr:clientData/>
  </xdr:twoCellAnchor>
  <xdr:twoCellAnchor>
    <xdr:from>
      <xdr:col>18</xdr:col>
      <xdr:colOff>73025</xdr:colOff>
      <xdr:row>24</xdr:row>
      <xdr:rowOff>76200</xdr:rowOff>
    </xdr:from>
    <xdr:to>
      <xdr:col>24</xdr:col>
      <xdr:colOff>644525</xdr:colOff>
      <xdr:row>28</xdr:row>
      <xdr:rowOff>25400</xdr:rowOff>
    </xdr:to>
    <xdr:sp macro="" textlink="">
      <xdr:nvSpPr>
        <xdr:cNvPr id="3286" name="正方形/長方形 214"/>
        <xdr:cNvSpPr/>
      </xdr:nvSpPr>
      <xdr:spPr>
        <a:xfrm>
          <a:off x="12446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【一般廃棄物処理施設】</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3287" name="正方形/長方形 215"/>
        <xdr:cNvSpPr/>
      </xdr:nvSpPr>
      <xdr:spPr>
        <a:xfrm>
          <a:off x="12573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3288" name="正方形/長方形 216"/>
        <xdr:cNvSpPr/>
      </xdr:nvSpPr>
      <xdr:spPr>
        <a:xfrm>
          <a:off x="12573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1/4</a:t>
          </a: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3289" name="正方形/長方形 217"/>
        <xdr:cNvSpPr/>
      </xdr:nvSpPr>
      <xdr:spPr>
        <a:xfrm>
          <a:off x="13589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3290" name="正方形/長方形 218"/>
        <xdr:cNvSpPr/>
      </xdr:nvSpPr>
      <xdr:spPr>
        <a:xfrm>
          <a:off x="13589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59.7</a:t>
          </a: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3291" name="正方形/長方形 219"/>
        <xdr:cNvSpPr/>
      </xdr:nvSpPr>
      <xdr:spPr>
        <a:xfrm>
          <a:off x="14732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3292" name="正方形/長方形 220"/>
        <xdr:cNvSpPr/>
      </xdr:nvSpPr>
      <xdr:spPr>
        <a:xfrm>
          <a:off x="14732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75.9</a:t>
          </a:r>
        </a:p>
      </xdr:txBody>
    </xdr:sp>
    <xdr:clientData/>
  </xdr:twoCellAnchor>
  <xdr:twoCellAnchor>
    <xdr:from>
      <xdr:col>18</xdr:col>
      <xdr:colOff>73025</xdr:colOff>
      <xdr:row>31</xdr:row>
      <xdr:rowOff>19050</xdr:rowOff>
    </xdr:from>
    <xdr:to>
      <xdr:col>24</xdr:col>
      <xdr:colOff>644525</xdr:colOff>
      <xdr:row>44</xdr:row>
      <xdr:rowOff>76200</xdr:rowOff>
    </xdr:to>
    <xdr:sp macro="" textlink="">
      <xdr:nvSpPr>
        <xdr:cNvPr id="3293" name="正方形/長方形 221"/>
        <xdr:cNvSpPr/>
      </xdr:nvSpPr>
      <xdr:spPr>
        <a:xfrm>
          <a:off x="12446000" y="533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30</xdr:row>
      <xdr:rowOff>0</xdr:rowOff>
    </xdr:from>
    <xdr:to>
      <xdr:col>18</xdr:col>
      <xdr:colOff>332740</xdr:colOff>
      <xdr:row>31</xdr:row>
      <xdr:rowOff>53975</xdr:rowOff>
    </xdr:to>
    <xdr:sp macro="" textlink="">
      <xdr:nvSpPr>
        <xdr:cNvPr id="3294" name="テキスト ボックス 222"/>
        <xdr:cNvSpPr txBox="1"/>
      </xdr:nvSpPr>
      <xdr:spPr>
        <a:xfrm>
          <a:off x="12407900" y="51435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73025</xdr:colOff>
      <xdr:row>44</xdr:row>
      <xdr:rowOff>76200</xdr:rowOff>
    </xdr:from>
    <xdr:to>
      <xdr:col>24</xdr:col>
      <xdr:colOff>644525</xdr:colOff>
      <xdr:row>44</xdr:row>
      <xdr:rowOff>76200</xdr:rowOff>
    </xdr:to>
    <xdr:cxnSp macro="">
      <xdr:nvCxnSpPr>
        <xdr:cNvPr id="3295" name="直線コネクタ 223"/>
        <xdr:cNvCxnSpPr/>
      </xdr:nvCxnSpPr>
      <xdr:spPr>
        <a:xfrm>
          <a:off x="12446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43</xdr:row>
      <xdr:rowOff>105410</xdr:rowOff>
    </xdr:from>
    <xdr:to>
      <xdr:col>18</xdr:col>
      <xdr:colOff>72390</xdr:colOff>
      <xdr:row>45</xdr:row>
      <xdr:rowOff>21590</xdr:rowOff>
    </xdr:to>
    <xdr:sp macro="" textlink="">
      <xdr:nvSpPr>
        <xdr:cNvPr id="3296" name="テキスト ボックス 224"/>
        <xdr:cNvSpPr txBox="1"/>
      </xdr:nvSpPr>
      <xdr:spPr>
        <a:xfrm>
          <a:off x="12042775" y="7477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18</xdr:col>
      <xdr:colOff>73025</xdr:colOff>
      <xdr:row>42</xdr:row>
      <xdr:rowOff>38100</xdr:rowOff>
    </xdr:from>
    <xdr:to>
      <xdr:col>24</xdr:col>
      <xdr:colOff>644525</xdr:colOff>
      <xdr:row>42</xdr:row>
      <xdr:rowOff>38100</xdr:rowOff>
    </xdr:to>
    <xdr:cxnSp macro="">
      <xdr:nvCxnSpPr>
        <xdr:cNvPr id="3297" name="直線コネクタ 225"/>
        <xdr:cNvCxnSpPr/>
      </xdr:nvCxnSpPr>
      <xdr:spPr>
        <a:xfrm>
          <a:off x="12446000" y="723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41</xdr:row>
      <xdr:rowOff>67310</xdr:rowOff>
    </xdr:from>
    <xdr:to>
      <xdr:col>18</xdr:col>
      <xdr:colOff>72390</xdr:colOff>
      <xdr:row>42</xdr:row>
      <xdr:rowOff>154940</xdr:rowOff>
    </xdr:to>
    <xdr:sp macro="" textlink="">
      <xdr:nvSpPr>
        <xdr:cNvPr id="3298" name="テキスト ボックス 226"/>
        <xdr:cNvSpPr txBox="1"/>
      </xdr:nvSpPr>
      <xdr:spPr>
        <a:xfrm>
          <a:off x="12042775" y="7096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18</xdr:col>
      <xdr:colOff>73025</xdr:colOff>
      <xdr:row>40</xdr:row>
      <xdr:rowOff>0</xdr:rowOff>
    </xdr:from>
    <xdr:to>
      <xdr:col>24</xdr:col>
      <xdr:colOff>644525</xdr:colOff>
      <xdr:row>40</xdr:row>
      <xdr:rowOff>0</xdr:rowOff>
    </xdr:to>
    <xdr:cxnSp macro="">
      <xdr:nvCxnSpPr>
        <xdr:cNvPr id="3299" name="直線コネクタ 227"/>
        <xdr:cNvCxnSpPr/>
      </xdr:nvCxnSpPr>
      <xdr:spPr>
        <a:xfrm>
          <a:off x="12446000" y="685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39</xdr:row>
      <xdr:rowOff>29210</xdr:rowOff>
    </xdr:from>
    <xdr:to>
      <xdr:col>18</xdr:col>
      <xdr:colOff>72390</xdr:colOff>
      <xdr:row>40</xdr:row>
      <xdr:rowOff>116205</xdr:rowOff>
    </xdr:to>
    <xdr:sp macro="" textlink="">
      <xdr:nvSpPr>
        <xdr:cNvPr id="3300" name="テキスト ボックス 228"/>
        <xdr:cNvSpPr txBox="1"/>
      </xdr:nvSpPr>
      <xdr:spPr>
        <a:xfrm>
          <a:off x="12042775" y="67157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a:t>
          </a:r>
        </a:p>
      </xdr:txBody>
    </xdr:sp>
    <xdr:clientData/>
  </xdr:twoCellAnchor>
  <xdr:twoCellAnchor>
    <xdr:from>
      <xdr:col>18</xdr:col>
      <xdr:colOff>73025</xdr:colOff>
      <xdr:row>37</xdr:row>
      <xdr:rowOff>133350</xdr:rowOff>
    </xdr:from>
    <xdr:to>
      <xdr:col>24</xdr:col>
      <xdr:colOff>644525</xdr:colOff>
      <xdr:row>37</xdr:row>
      <xdr:rowOff>133350</xdr:rowOff>
    </xdr:to>
    <xdr:cxnSp macro="">
      <xdr:nvCxnSpPr>
        <xdr:cNvPr id="3301" name="直線コネクタ 229"/>
        <xdr:cNvCxnSpPr/>
      </xdr:nvCxnSpPr>
      <xdr:spPr>
        <a:xfrm>
          <a:off x="12446000" y="647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36</xdr:row>
      <xdr:rowOff>162560</xdr:rowOff>
    </xdr:from>
    <xdr:to>
      <xdr:col>18</xdr:col>
      <xdr:colOff>72390</xdr:colOff>
      <xdr:row>38</xdr:row>
      <xdr:rowOff>78740</xdr:rowOff>
    </xdr:to>
    <xdr:sp macro="" textlink="">
      <xdr:nvSpPr>
        <xdr:cNvPr id="3302" name="テキスト ボックス 230"/>
        <xdr:cNvSpPr txBox="1"/>
      </xdr:nvSpPr>
      <xdr:spPr>
        <a:xfrm>
          <a:off x="12042775" y="6334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18</xdr:col>
      <xdr:colOff>73025</xdr:colOff>
      <xdr:row>35</xdr:row>
      <xdr:rowOff>95250</xdr:rowOff>
    </xdr:from>
    <xdr:to>
      <xdr:col>24</xdr:col>
      <xdr:colOff>644525</xdr:colOff>
      <xdr:row>35</xdr:row>
      <xdr:rowOff>95250</xdr:rowOff>
    </xdr:to>
    <xdr:cxnSp macro="">
      <xdr:nvCxnSpPr>
        <xdr:cNvPr id="3303" name="直線コネクタ 231"/>
        <xdr:cNvCxnSpPr/>
      </xdr:nvCxnSpPr>
      <xdr:spPr>
        <a:xfrm>
          <a:off x="12446000" y="609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34</xdr:row>
      <xdr:rowOff>124460</xdr:rowOff>
    </xdr:from>
    <xdr:to>
      <xdr:col>18</xdr:col>
      <xdr:colOff>72390</xdr:colOff>
      <xdr:row>36</xdr:row>
      <xdr:rowOff>40640</xdr:rowOff>
    </xdr:to>
    <xdr:sp macro="" textlink="">
      <xdr:nvSpPr>
        <xdr:cNvPr id="3304" name="テキスト ボックス 232"/>
        <xdr:cNvSpPr txBox="1"/>
      </xdr:nvSpPr>
      <xdr:spPr>
        <a:xfrm>
          <a:off x="12042775" y="5953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70.0</a:t>
          </a:r>
        </a:p>
      </xdr:txBody>
    </xdr:sp>
    <xdr:clientData/>
  </xdr:twoCellAnchor>
  <xdr:twoCellAnchor>
    <xdr:from>
      <xdr:col>18</xdr:col>
      <xdr:colOff>73025</xdr:colOff>
      <xdr:row>33</xdr:row>
      <xdr:rowOff>57150</xdr:rowOff>
    </xdr:from>
    <xdr:to>
      <xdr:col>24</xdr:col>
      <xdr:colOff>644525</xdr:colOff>
      <xdr:row>33</xdr:row>
      <xdr:rowOff>57150</xdr:rowOff>
    </xdr:to>
    <xdr:cxnSp macro="">
      <xdr:nvCxnSpPr>
        <xdr:cNvPr id="3305" name="直線コネクタ 233"/>
        <xdr:cNvCxnSpPr/>
      </xdr:nvCxnSpPr>
      <xdr:spPr>
        <a:xfrm>
          <a:off x="12446000" y="571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32</xdr:row>
      <xdr:rowOff>86360</xdr:rowOff>
    </xdr:from>
    <xdr:to>
      <xdr:col>18</xdr:col>
      <xdr:colOff>72390</xdr:colOff>
      <xdr:row>34</xdr:row>
      <xdr:rowOff>1905</xdr:rowOff>
    </xdr:to>
    <xdr:sp macro="" textlink="">
      <xdr:nvSpPr>
        <xdr:cNvPr id="3306" name="テキスト ボックス 234"/>
        <xdr:cNvSpPr txBox="1"/>
      </xdr:nvSpPr>
      <xdr:spPr>
        <a:xfrm>
          <a:off x="12042775" y="55727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18</xdr:col>
      <xdr:colOff>73025</xdr:colOff>
      <xdr:row>31</xdr:row>
      <xdr:rowOff>19050</xdr:rowOff>
    </xdr:from>
    <xdr:to>
      <xdr:col>24</xdr:col>
      <xdr:colOff>644525</xdr:colOff>
      <xdr:row>31</xdr:row>
      <xdr:rowOff>19050</xdr:rowOff>
    </xdr:to>
    <xdr:cxnSp macro="">
      <xdr:nvCxnSpPr>
        <xdr:cNvPr id="3307" name="直線コネクタ 235"/>
        <xdr:cNvCxnSpPr/>
      </xdr:nvCxnSpPr>
      <xdr:spPr>
        <a:xfrm>
          <a:off x="12446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30</xdr:row>
      <xdr:rowOff>48260</xdr:rowOff>
    </xdr:from>
    <xdr:to>
      <xdr:col>18</xdr:col>
      <xdr:colOff>72390</xdr:colOff>
      <xdr:row>31</xdr:row>
      <xdr:rowOff>135890</xdr:rowOff>
    </xdr:to>
    <xdr:sp macro="" textlink="">
      <xdr:nvSpPr>
        <xdr:cNvPr id="3308" name="テキスト ボックス 236"/>
        <xdr:cNvSpPr txBox="1"/>
      </xdr:nvSpPr>
      <xdr:spPr>
        <a:xfrm>
          <a:off x="12042775" y="5191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90.0</a:t>
          </a:r>
        </a:p>
      </xdr:txBody>
    </xdr:sp>
    <xdr:clientData/>
  </xdr:twoCellAnchor>
  <xdr:twoCellAnchor>
    <xdr:from>
      <xdr:col>18</xdr:col>
      <xdr:colOff>73025</xdr:colOff>
      <xdr:row>31</xdr:row>
      <xdr:rowOff>19050</xdr:rowOff>
    </xdr:from>
    <xdr:to>
      <xdr:col>24</xdr:col>
      <xdr:colOff>644525</xdr:colOff>
      <xdr:row>44</xdr:row>
      <xdr:rowOff>76200</xdr:rowOff>
    </xdr:to>
    <xdr:sp macro="" textlink="">
      <xdr:nvSpPr>
        <xdr:cNvPr id="3309" name="【一般廃棄物処理施設】&#10;有形固定資産減価償却率グラフ枠"/>
        <xdr:cNvSpPr/>
      </xdr:nvSpPr>
      <xdr:spPr>
        <a:xfrm>
          <a:off x="12446000" y="533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516890</xdr:colOff>
      <xdr:row>34</xdr:row>
      <xdr:rowOff>41910</xdr:rowOff>
    </xdr:from>
    <xdr:to>
      <xdr:col>23</xdr:col>
      <xdr:colOff>516890</xdr:colOff>
      <xdr:row>40</xdr:row>
      <xdr:rowOff>102870</xdr:rowOff>
    </xdr:to>
    <xdr:cxnSp macro="">
      <xdr:nvCxnSpPr>
        <xdr:cNvPr id="3310" name="直線コネクタ 238"/>
        <xdr:cNvCxnSpPr/>
      </xdr:nvCxnSpPr>
      <xdr:spPr>
        <a:xfrm flipV="1">
          <a:off x="16318865" y="5871210"/>
          <a:ext cx="0" cy="10896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40</xdr:row>
      <xdr:rowOff>106680</xdr:rowOff>
    </xdr:from>
    <xdr:to>
      <xdr:col>24</xdr:col>
      <xdr:colOff>325755</xdr:colOff>
      <xdr:row>42</xdr:row>
      <xdr:rowOff>22860</xdr:rowOff>
    </xdr:to>
    <xdr:sp macro="" textlink="">
      <xdr:nvSpPr>
        <xdr:cNvPr id="3311" name="【一般廃棄物処理施設】&#10;有形固定資産減価償却率最小値テキスト"/>
        <xdr:cNvSpPr txBox="1"/>
      </xdr:nvSpPr>
      <xdr:spPr>
        <a:xfrm>
          <a:off x="16408400" y="696468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47.3</a:t>
          </a:r>
        </a:p>
      </xdr:txBody>
    </xdr:sp>
    <xdr:clientData/>
  </xdr:twoCellAnchor>
  <xdr:twoCellAnchor>
    <xdr:from>
      <xdr:col>23</xdr:col>
      <xdr:colOff>428625</xdr:colOff>
      <xdr:row>40</xdr:row>
      <xdr:rowOff>102870</xdr:rowOff>
    </xdr:from>
    <xdr:to>
      <xdr:col>23</xdr:col>
      <xdr:colOff>606425</xdr:colOff>
      <xdr:row>40</xdr:row>
      <xdr:rowOff>102870</xdr:rowOff>
    </xdr:to>
    <xdr:cxnSp macro="">
      <xdr:nvCxnSpPr>
        <xdr:cNvPr id="3312" name="直線コネクタ 240"/>
        <xdr:cNvCxnSpPr/>
      </xdr:nvCxnSpPr>
      <xdr:spPr>
        <a:xfrm>
          <a:off x="16230600" y="69608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32</xdr:row>
      <xdr:rowOff>160020</xdr:rowOff>
    </xdr:from>
    <xdr:to>
      <xdr:col>24</xdr:col>
      <xdr:colOff>325755</xdr:colOff>
      <xdr:row>34</xdr:row>
      <xdr:rowOff>76200</xdr:rowOff>
    </xdr:to>
    <xdr:sp macro="" textlink="">
      <xdr:nvSpPr>
        <xdr:cNvPr id="3313" name="【一般廃棄物処理施設】&#10;有形固定資産減価償却率最大値テキスト"/>
        <xdr:cNvSpPr txBox="1"/>
      </xdr:nvSpPr>
      <xdr:spPr>
        <a:xfrm>
          <a:off x="16408400" y="564642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75.9</a:t>
          </a:r>
        </a:p>
      </xdr:txBody>
    </xdr:sp>
    <xdr:clientData/>
  </xdr:twoCellAnchor>
  <xdr:twoCellAnchor>
    <xdr:from>
      <xdr:col>23</xdr:col>
      <xdr:colOff>428625</xdr:colOff>
      <xdr:row>34</xdr:row>
      <xdr:rowOff>41910</xdr:rowOff>
    </xdr:from>
    <xdr:to>
      <xdr:col>23</xdr:col>
      <xdr:colOff>606425</xdr:colOff>
      <xdr:row>34</xdr:row>
      <xdr:rowOff>41910</xdr:rowOff>
    </xdr:to>
    <xdr:cxnSp macro="">
      <xdr:nvCxnSpPr>
        <xdr:cNvPr id="3314" name="直線コネクタ 242"/>
        <xdr:cNvCxnSpPr/>
      </xdr:nvCxnSpPr>
      <xdr:spPr>
        <a:xfrm>
          <a:off x="16230600" y="58712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37</xdr:row>
      <xdr:rowOff>102870</xdr:rowOff>
    </xdr:from>
    <xdr:to>
      <xdr:col>24</xdr:col>
      <xdr:colOff>325755</xdr:colOff>
      <xdr:row>39</xdr:row>
      <xdr:rowOff>19050</xdr:rowOff>
    </xdr:to>
    <xdr:sp macro="" textlink="">
      <xdr:nvSpPr>
        <xdr:cNvPr id="3315" name="【一般廃棄物処理施設】&#10;有形固定資産減価償却率平均値テキスト"/>
        <xdr:cNvSpPr txBox="1"/>
      </xdr:nvSpPr>
      <xdr:spPr>
        <a:xfrm>
          <a:off x="16408400" y="6446520"/>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58.9</a:t>
          </a:r>
        </a:p>
      </xdr:txBody>
    </xdr:sp>
    <xdr:clientData/>
  </xdr:twoCellAnchor>
  <xdr:twoCellAnchor>
    <xdr:from>
      <xdr:col>23</xdr:col>
      <xdr:colOff>466725</xdr:colOff>
      <xdr:row>37</xdr:row>
      <xdr:rowOff>124460</xdr:rowOff>
    </xdr:from>
    <xdr:to>
      <xdr:col>23</xdr:col>
      <xdr:colOff>568325</xdr:colOff>
      <xdr:row>38</xdr:row>
      <xdr:rowOff>54610</xdr:rowOff>
    </xdr:to>
    <xdr:sp macro="" textlink="">
      <xdr:nvSpPr>
        <xdr:cNvPr id="3316" name="フローチャート : 判断 244"/>
        <xdr:cNvSpPr/>
      </xdr:nvSpPr>
      <xdr:spPr>
        <a:xfrm>
          <a:off x="16268700" y="6468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327025</xdr:colOff>
      <xdr:row>44</xdr:row>
      <xdr:rowOff>73660</xdr:rowOff>
    </xdr:from>
    <xdr:to>
      <xdr:col>24</xdr:col>
      <xdr:colOff>402590</xdr:colOff>
      <xdr:row>45</xdr:row>
      <xdr:rowOff>161290</xdr:rowOff>
    </xdr:to>
    <xdr:sp macro="" textlink="">
      <xdr:nvSpPr>
        <xdr:cNvPr id="3317" name="テキスト ボックス 245"/>
        <xdr:cNvSpPr txBox="1"/>
      </xdr:nvSpPr>
      <xdr:spPr>
        <a:xfrm>
          <a:off x="161290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44</xdr:row>
      <xdr:rowOff>73660</xdr:rowOff>
    </xdr:from>
    <xdr:to>
      <xdr:col>23</xdr:col>
      <xdr:colOff>250190</xdr:colOff>
      <xdr:row>45</xdr:row>
      <xdr:rowOff>161290</xdr:rowOff>
    </xdr:to>
    <xdr:sp macro="" textlink="">
      <xdr:nvSpPr>
        <xdr:cNvPr id="3318" name="テキスト ボックス 246"/>
        <xdr:cNvSpPr txBox="1"/>
      </xdr:nvSpPr>
      <xdr:spPr>
        <a:xfrm>
          <a:off x="15290165"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44</xdr:row>
      <xdr:rowOff>73660</xdr:rowOff>
    </xdr:from>
    <xdr:to>
      <xdr:col>22</xdr:col>
      <xdr:colOff>46990</xdr:colOff>
      <xdr:row>45</xdr:row>
      <xdr:rowOff>161290</xdr:rowOff>
    </xdr:to>
    <xdr:sp macro="" textlink="">
      <xdr:nvSpPr>
        <xdr:cNvPr id="3319" name="テキスト ボックス 247"/>
        <xdr:cNvSpPr txBox="1"/>
      </xdr:nvSpPr>
      <xdr:spPr>
        <a:xfrm>
          <a:off x="14401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44</xdr:row>
      <xdr:rowOff>73660</xdr:rowOff>
    </xdr:from>
    <xdr:to>
      <xdr:col>20</xdr:col>
      <xdr:colOff>529590</xdr:colOff>
      <xdr:row>45</xdr:row>
      <xdr:rowOff>161290</xdr:rowOff>
    </xdr:to>
    <xdr:sp macro="" textlink="">
      <xdr:nvSpPr>
        <xdr:cNvPr id="3320" name="テキスト ボックス 248"/>
        <xdr:cNvSpPr txBox="1"/>
      </xdr:nvSpPr>
      <xdr:spPr>
        <a:xfrm>
          <a:off x="13512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44</xdr:row>
      <xdr:rowOff>73660</xdr:rowOff>
    </xdr:from>
    <xdr:to>
      <xdr:col>19</xdr:col>
      <xdr:colOff>326390</xdr:colOff>
      <xdr:row>45</xdr:row>
      <xdr:rowOff>161290</xdr:rowOff>
    </xdr:to>
    <xdr:sp macro="" textlink="">
      <xdr:nvSpPr>
        <xdr:cNvPr id="3321" name="テキスト ボックス 249"/>
        <xdr:cNvSpPr txBox="1"/>
      </xdr:nvSpPr>
      <xdr:spPr>
        <a:xfrm>
          <a:off x="12623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33</xdr:row>
      <xdr:rowOff>162560</xdr:rowOff>
    </xdr:from>
    <xdr:to>
      <xdr:col>23</xdr:col>
      <xdr:colOff>568325</xdr:colOff>
      <xdr:row>34</xdr:row>
      <xdr:rowOff>92710</xdr:rowOff>
    </xdr:to>
    <xdr:sp macro="" textlink="">
      <xdr:nvSpPr>
        <xdr:cNvPr id="3322" name="円/楕円 250"/>
        <xdr:cNvSpPr/>
      </xdr:nvSpPr>
      <xdr:spPr>
        <a:xfrm>
          <a:off x="16268700" y="5820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606425</xdr:colOff>
      <xdr:row>33</xdr:row>
      <xdr:rowOff>115570</xdr:rowOff>
    </xdr:from>
    <xdr:to>
      <xdr:col>24</xdr:col>
      <xdr:colOff>325755</xdr:colOff>
      <xdr:row>35</xdr:row>
      <xdr:rowOff>31750</xdr:rowOff>
    </xdr:to>
    <xdr:sp macro="" textlink="">
      <xdr:nvSpPr>
        <xdr:cNvPr id="3323" name="【一般廃棄物処理施設】&#10;有形固定資産減価償却率該当値テキスト"/>
        <xdr:cNvSpPr txBox="1"/>
      </xdr:nvSpPr>
      <xdr:spPr>
        <a:xfrm>
          <a:off x="16408400" y="577342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75.9</a:t>
          </a:r>
        </a:p>
      </xdr:txBody>
    </xdr:sp>
    <xdr:clientData/>
  </xdr:twoCellAnchor>
  <xdr:twoCellAnchor>
    <xdr:from>
      <xdr:col>26</xdr:col>
      <xdr:colOff>428625</xdr:colOff>
      <xdr:row>24</xdr:row>
      <xdr:rowOff>76200</xdr:rowOff>
    </xdr:from>
    <xdr:to>
      <xdr:col>33</xdr:col>
      <xdr:colOff>314325</xdr:colOff>
      <xdr:row>28</xdr:row>
      <xdr:rowOff>25400</xdr:rowOff>
    </xdr:to>
    <xdr:sp macro="" textlink="">
      <xdr:nvSpPr>
        <xdr:cNvPr id="3324" name="正方形/長方形 252"/>
        <xdr:cNvSpPr/>
      </xdr:nvSpPr>
      <xdr:spPr>
        <a:xfrm>
          <a:off x="18288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【一般廃棄物処理施設】</a:t>
          </a:r>
        </a:p>
        <a:p>
          <a:pPr algn="ctr"/>
          <a:r>
            <a:rPr sz="1600" b="1" i="0" u="none" strike="noStrike" baseline="0">
              <a:solidFill>
                <a:srgbClr val="000000"/>
              </a:solidFill>
              <a:latin typeface="ＭＳ Ｐゴシック"/>
              <a:ea typeface="ＭＳ Ｐゴシック"/>
            </a:rPr>
            <a:t>一人当たり有形固定資産（償却資産）額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3325" name="正方形/長方形 253"/>
        <xdr:cNvSpPr/>
      </xdr:nvSpPr>
      <xdr:spPr>
        <a:xfrm>
          <a:off x="18415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3326" name="正方形/長方形 254"/>
        <xdr:cNvSpPr/>
      </xdr:nvSpPr>
      <xdr:spPr>
        <a:xfrm>
          <a:off x="18415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2/4</a:t>
          </a: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3327" name="正方形/長方形 255"/>
        <xdr:cNvSpPr/>
      </xdr:nvSpPr>
      <xdr:spPr>
        <a:xfrm>
          <a:off x="19431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3328" name="正方形/長方形 256"/>
        <xdr:cNvSpPr/>
      </xdr:nvSpPr>
      <xdr:spPr>
        <a:xfrm>
          <a:off x="19431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58,288</a:t>
          </a: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3329" name="正方形/長方形 257"/>
        <xdr:cNvSpPr/>
      </xdr:nvSpPr>
      <xdr:spPr>
        <a:xfrm>
          <a:off x="20574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3330" name="正方形/長方形 258"/>
        <xdr:cNvSpPr/>
      </xdr:nvSpPr>
      <xdr:spPr>
        <a:xfrm>
          <a:off x="20574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147,741</a:t>
          </a:r>
        </a:p>
      </xdr:txBody>
    </xdr:sp>
    <xdr:clientData/>
  </xdr:twoCellAnchor>
  <xdr:twoCellAnchor>
    <xdr:from>
      <xdr:col>26</xdr:col>
      <xdr:colOff>428625</xdr:colOff>
      <xdr:row>31</xdr:row>
      <xdr:rowOff>19050</xdr:rowOff>
    </xdr:from>
    <xdr:to>
      <xdr:col>33</xdr:col>
      <xdr:colOff>314325</xdr:colOff>
      <xdr:row>44</xdr:row>
      <xdr:rowOff>76200</xdr:rowOff>
    </xdr:to>
    <xdr:sp macro="" textlink="">
      <xdr:nvSpPr>
        <xdr:cNvPr id="3331" name="正方形/長方形 259"/>
        <xdr:cNvSpPr/>
      </xdr:nvSpPr>
      <xdr:spPr>
        <a:xfrm>
          <a:off x="18288000" y="533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30</xdr:row>
      <xdr:rowOff>0</xdr:rowOff>
    </xdr:from>
    <xdr:to>
      <xdr:col>27</xdr:col>
      <xdr:colOff>54610</xdr:colOff>
      <xdr:row>31</xdr:row>
      <xdr:rowOff>53975</xdr:rowOff>
    </xdr:to>
    <xdr:sp macro="" textlink="">
      <xdr:nvSpPr>
        <xdr:cNvPr id="3332" name="テキスト ボックス 260"/>
        <xdr:cNvSpPr txBox="1"/>
      </xdr:nvSpPr>
      <xdr:spPr>
        <a:xfrm>
          <a:off x="18249900" y="5143500"/>
          <a:ext cx="34988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(円)</a:t>
          </a:r>
        </a:p>
      </xdr:txBody>
    </xdr:sp>
    <xdr:clientData/>
  </xdr:twoCellAnchor>
  <xdr:twoCellAnchor>
    <xdr:from>
      <xdr:col>26</xdr:col>
      <xdr:colOff>428625</xdr:colOff>
      <xdr:row>44</xdr:row>
      <xdr:rowOff>76200</xdr:rowOff>
    </xdr:from>
    <xdr:to>
      <xdr:col>33</xdr:col>
      <xdr:colOff>314325</xdr:colOff>
      <xdr:row>44</xdr:row>
      <xdr:rowOff>76200</xdr:rowOff>
    </xdr:to>
    <xdr:cxnSp macro="">
      <xdr:nvCxnSpPr>
        <xdr:cNvPr id="3333" name="直線コネクタ 261"/>
        <xdr:cNvCxnSpPr/>
      </xdr:nvCxnSpPr>
      <xdr:spPr>
        <a:xfrm>
          <a:off x="18288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42</xdr:row>
      <xdr:rowOff>38100</xdr:rowOff>
    </xdr:from>
    <xdr:to>
      <xdr:col>33</xdr:col>
      <xdr:colOff>314325</xdr:colOff>
      <xdr:row>42</xdr:row>
      <xdr:rowOff>38100</xdr:rowOff>
    </xdr:to>
    <xdr:cxnSp macro="">
      <xdr:nvCxnSpPr>
        <xdr:cNvPr id="3334" name="直線コネクタ 262"/>
        <xdr:cNvCxnSpPr/>
      </xdr:nvCxnSpPr>
      <xdr:spPr>
        <a:xfrm>
          <a:off x="18288000" y="723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179705</xdr:colOff>
      <xdr:row>41</xdr:row>
      <xdr:rowOff>67310</xdr:rowOff>
    </xdr:from>
    <xdr:to>
      <xdr:col>26</xdr:col>
      <xdr:colOff>427990</xdr:colOff>
      <xdr:row>42</xdr:row>
      <xdr:rowOff>154940</xdr:rowOff>
    </xdr:to>
    <xdr:sp macro="" textlink="">
      <xdr:nvSpPr>
        <xdr:cNvPr id="3335" name="テキスト ボックス 263"/>
        <xdr:cNvSpPr txBox="1"/>
      </xdr:nvSpPr>
      <xdr:spPr>
        <a:xfrm>
          <a:off x="18039080" y="7096760"/>
          <a:ext cx="24828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a:t>
          </a:r>
        </a:p>
      </xdr:txBody>
    </xdr:sp>
    <xdr:clientData/>
  </xdr:twoCellAnchor>
  <xdr:twoCellAnchor>
    <xdr:from>
      <xdr:col>26</xdr:col>
      <xdr:colOff>428625</xdr:colOff>
      <xdr:row>40</xdr:row>
      <xdr:rowOff>0</xdr:rowOff>
    </xdr:from>
    <xdr:to>
      <xdr:col>33</xdr:col>
      <xdr:colOff>314325</xdr:colOff>
      <xdr:row>40</xdr:row>
      <xdr:rowOff>0</xdr:rowOff>
    </xdr:to>
    <xdr:cxnSp macro="">
      <xdr:nvCxnSpPr>
        <xdr:cNvPr id="3336" name="直線コネクタ 264"/>
        <xdr:cNvCxnSpPr/>
      </xdr:nvCxnSpPr>
      <xdr:spPr>
        <a:xfrm>
          <a:off x="18288000" y="685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582930</xdr:colOff>
      <xdr:row>39</xdr:row>
      <xdr:rowOff>29210</xdr:rowOff>
    </xdr:from>
    <xdr:to>
      <xdr:col>26</xdr:col>
      <xdr:colOff>428625</xdr:colOff>
      <xdr:row>40</xdr:row>
      <xdr:rowOff>116205</xdr:rowOff>
    </xdr:to>
    <xdr:sp macro="" textlink="">
      <xdr:nvSpPr>
        <xdr:cNvPr id="3337" name="テキスト ボックス 265"/>
        <xdr:cNvSpPr txBox="1"/>
      </xdr:nvSpPr>
      <xdr:spPr>
        <a:xfrm>
          <a:off x="17756505" y="6715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50,000</a:t>
          </a:r>
        </a:p>
      </xdr:txBody>
    </xdr:sp>
    <xdr:clientData/>
  </xdr:twoCellAnchor>
  <xdr:twoCellAnchor>
    <xdr:from>
      <xdr:col>26</xdr:col>
      <xdr:colOff>428625</xdr:colOff>
      <xdr:row>37</xdr:row>
      <xdr:rowOff>133350</xdr:rowOff>
    </xdr:from>
    <xdr:to>
      <xdr:col>33</xdr:col>
      <xdr:colOff>314325</xdr:colOff>
      <xdr:row>37</xdr:row>
      <xdr:rowOff>133350</xdr:rowOff>
    </xdr:to>
    <xdr:cxnSp macro="">
      <xdr:nvCxnSpPr>
        <xdr:cNvPr id="3338" name="直線コネクタ 266"/>
        <xdr:cNvCxnSpPr/>
      </xdr:nvCxnSpPr>
      <xdr:spPr>
        <a:xfrm>
          <a:off x="18288000" y="647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36</xdr:row>
      <xdr:rowOff>162560</xdr:rowOff>
    </xdr:from>
    <xdr:to>
      <xdr:col>26</xdr:col>
      <xdr:colOff>428625</xdr:colOff>
      <xdr:row>38</xdr:row>
      <xdr:rowOff>78740</xdr:rowOff>
    </xdr:to>
    <xdr:sp macro="" textlink="">
      <xdr:nvSpPr>
        <xdr:cNvPr id="3339" name="テキスト ボックス 267"/>
        <xdr:cNvSpPr txBox="1"/>
      </xdr:nvSpPr>
      <xdr:spPr>
        <a:xfrm>
          <a:off x="17692370" y="6334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100,000</a:t>
          </a:r>
        </a:p>
      </xdr:txBody>
    </xdr:sp>
    <xdr:clientData/>
  </xdr:twoCellAnchor>
  <xdr:twoCellAnchor>
    <xdr:from>
      <xdr:col>26</xdr:col>
      <xdr:colOff>428625</xdr:colOff>
      <xdr:row>35</xdr:row>
      <xdr:rowOff>95250</xdr:rowOff>
    </xdr:from>
    <xdr:to>
      <xdr:col>33</xdr:col>
      <xdr:colOff>314325</xdr:colOff>
      <xdr:row>35</xdr:row>
      <xdr:rowOff>95250</xdr:rowOff>
    </xdr:to>
    <xdr:cxnSp macro="">
      <xdr:nvCxnSpPr>
        <xdr:cNvPr id="3340" name="直線コネクタ 268"/>
        <xdr:cNvCxnSpPr/>
      </xdr:nvCxnSpPr>
      <xdr:spPr>
        <a:xfrm>
          <a:off x="18288000" y="609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34</xdr:row>
      <xdr:rowOff>124460</xdr:rowOff>
    </xdr:from>
    <xdr:to>
      <xdr:col>26</xdr:col>
      <xdr:colOff>428625</xdr:colOff>
      <xdr:row>36</xdr:row>
      <xdr:rowOff>40640</xdr:rowOff>
    </xdr:to>
    <xdr:sp macro="" textlink="">
      <xdr:nvSpPr>
        <xdr:cNvPr id="3341" name="テキスト ボックス 269"/>
        <xdr:cNvSpPr txBox="1"/>
      </xdr:nvSpPr>
      <xdr:spPr>
        <a:xfrm>
          <a:off x="17692370" y="5953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150,000</a:t>
          </a:r>
        </a:p>
      </xdr:txBody>
    </xdr:sp>
    <xdr:clientData/>
  </xdr:twoCellAnchor>
  <xdr:twoCellAnchor>
    <xdr:from>
      <xdr:col>26</xdr:col>
      <xdr:colOff>428625</xdr:colOff>
      <xdr:row>33</xdr:row>
      <xdr:rowOff>57150</xdr:rowOff>
    </xdr:from>
    <xdr:to>
      <xdr:col>33</xdr:col>
      <xdr:colOff>314325</xdr:colOff>
      <xdr:row>33</xdr:row>
      <xdr:rowOff>57150</xdr:rowOff>
    </xdr:to>
    <xdr:cxnSp macro="">
      <xdr:nvCxnSpPr>
        <xdr:cNvPr id="3342" name="直線コネクタ 270"/>
        <xdr:cNvCxnSpPr/>
      </xdr:nvCxnSpPr>
      <xdr:spPr>
        <a:xfrm>
          <a:off x="18288000" y="571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32</xdr:row>
      <xdr:rowOff>86360</xdr:rowOff>
    </xdr:from>
    <xdr:to>
      <xdr:col>26</xdr:col>
      <xdr:colOff>428625</xdr:colOff>
      <xdr:row>34</xdr:row>
      <xdr:rowOff>1905</xdr:rowOff>
    </xdr:to>
    <xdr:sp macro="" textlink="">
      <xdr:nvSpPr>
        <xdr:cNvPr id="3343" name="テキスト ボックス 271"/>
        <xdr:cNvSpPr txBox="1"/>
      </xdr:nvSpPr>
      <xdr:spPr>
        <a:xfrm>
          <a:off x="17692370" y="5572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200,000</a:t>
          </a:r>
        </a:p>
      </xdr:txBody>
    </xdr:sp>
    <xdr:clientData/>
  </xdr:twoCellAnchor>
  <xdr:twoCellAnchor>
    <xdr:from>
      <xdr:col>26</xdr:col>
      <xdr:colOff>428625</xdr:colOff>
      <xdr:row>31</xdr:row>
      <xdr:rowOff>19050</xdr:rowOff>
    </xdr:from>
    <xdr:to>
      <xdr:col>33</xdr:col>
      <xdr:colOff>314325</xdr:colOff>
      <xdr:row>31</xdr:row>
      <xdr:rowOff>19050</xdr:rowOff>
    </xdr:to>
    <xdr:cxnSp macro="">
      <xdr:nvCxnSpPr>
        <xdr:cNvPr id="3344" name="直線コネクタ 272"/>
        <xdr:cNvCxnSpPr/>
      </xdr:nvCxnSpPr>
      <xdr:spPr>
        <a:xfrm>
          <a:off x="18288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518795</xdr:colOff>
      <xdr:row>30</xdr:row>
      <xdr:rowOff>48260</xdr:rowOff>
    </xdr:from>
    <xdr:to>
      <xdr:col>26</xdr:col>
      <xdr:colOff>428625</xdr:colOff>
      <xdr:row>31</xdr:row>
      <xdr:rowOff>135890</xdr:rowOff>
    </xdr:to>
    <xdr:sp macro="" textlink="">
      <xdr:nvSpPr>
        <xdr:cNvPr id="3345" name="テキスト ボックス 273"/>
        <xdr:cNvSpPr txBox="1"/>
      </xdr:nvSpPr>
      <xdr:spPr>
        <a:xfrm>
          <a:off x="17692370" y="5191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250,000</a:t>
          </a:r>
        </a:p>
      </xdr:txBody>
    </xdr:sp>
    <xdr:clientData/>
  </xdr:twoCellAnchor>
  <xdr:twoCellAnchor>
    <xdr:from>
      <xdr:col>26</xdr:col>
      <xdr:colOff>428625</xdr:colOff>
      <xdr:row>31</xdr:row>
      <xdr:rowOff>19050</xdr:rowOff>
    </xdr:from>
    <xdr:to>
      <xdr:col>33</xdr:col>
      <xdr:colOff>314325</xdr:colOff>
      <xdr:row>44</xdr:row>
      <xdr:rowOff>76200</xdr:rowOff>
    </xdr:to>
    <xdr:sp macro="" textlink="">
      <xdr:nvSpPr>
        <xdr:cNvPr id="3346" name="【一般廃棄物処理施設】&#10;一人当たり有形固定資産（償却資産）額グラフ枠"/>
        <xdr:cNvSpPr/>
      </xdr:nvSpPr>
      <xdr:spPr>
        <a:xfrm>
          <a:off x="18288000" y="533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186055</xdr:colOff>
      <xdr:row>33</xdr:row>
      <xdr:rowOff>127000</xdr:rowOff>
    </xdr:from>
    <xdr:to>
      <xdr:col>32</xdr:col>
      <xdr:colOff>186055</xdr:colOff>
      <xdr:row>41</xdr:row>
      <xdr:rowOff>146050</xdr:rowOff>
    </xdr:to>
    <xdr:cxnSp macro="">
      <xdr:nvCxnSpPr>
        <xdr:cNvPr id="3347" name="直線コネクタ 275"/>
        <xdr:cNvCxnSpPr/>
      </xdr:nvCxnSpPr>
      <xdr:spPr>
        <a:xfrm flipV="1">
          <a:off x="22160230" y="5784850"/>
          <a:ext cx="0" cy="139065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41</xdr:row>
      <xdr:rowOff>149860</xdr:rowOff>
    </xdr:from>
    <xdr:to>
      <xdr:col>33</xdr:col>
      <xdr:colOff>59690</xdr:colOff>
      <xdr:row>43</xdr:row>
      <xdr:rowOff>66040</xdr:rowOff>
    </xdr:to>
    <xdr:sp macro="" textlink="">
      <xdr:nvSpPr>
        <xdr:cNvPr id="3348" name="【一般廃棄物処理施設】&#10;一人当たり有形固定資産（償却資産）額最小値テキスト"/>
        <xdr:cNvSpPr txBox="1"/>
      </xdr:nvSpPr>
      <xdr:spPr>
        <a:xfrm>
          <a:off x="22250400" y="717931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8,374</a:t>
          </a:r>
        </a:p>
      </xdr:txBody>
    </xdr:sp>
    <xdr:clientData/>
  </xdr:twoCellAnchor>
  <xdr:twoCellAnchor>
    <xdr:from>
      <xdr:col>32</xdr:col>
      <xdr:colOff>98425</xdr:colOff>
      <xdr:row>41</xdr:row>
      <xdr:rowOff>146050</xdr:rowOff>
    </xdr:from>
    <xdr:to>
      <xdr:col>32</xdr:col>
      <xdr:colOff>276225</xdr:colOff>
      <xdr:row>41</xdr:row>
      <xdr:rowOff>146050</xdr:rowOff>
    </xdr:to>
    <xdr:cxnSp macro="">
      <xdr:nvCxnSpPr>
        <xdr:cNvPr id="3349" name="直線コネクタ 277"/>
        <xdr:cNvCxnSpPr/>
      </xdr:nvCxnSpPr>
      <xdr:spPr>
        <a:xfrm>
          <a:off x="22072600" y="7175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32</xdr:row>
      <xdr:rowOff>73660</xdr:rowOff>
    </xdr:from>
    <xdr:to>
      <xdr:col>33</xdr:col>
      <xdr:colOff>188595</xdr:colOff>
      <xdr:row>33</xdr:row>
      <xdr:rowOff>161290</xdr:rowOff>
    </xdr:to>
    <xdr:sp macro="" textlink="">
      <xdr:nvSpPr>
        <xdr:cNvPr id="3350" name="【一般廃棄物処理施設】&#10;一人当たり有形固定資産（償却資産）額最大値テキスト"/>
        <xdr:cNvSpPr txBox="1"/>
      </xdr:nvSpPr>
      <xdr:spPr>
        <a:xfrm>
          <a:off x="22250400" y="556006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190,822</a:t>
          </a:r>
        </a:p>
      </xdr:txBody>
    </xdr:sp>
    <xdr:clientData/>
  </xdr:twoCellAnchor>
  <xdr:twoCellAnchor>
    <xdr:from>
      <xdr:col>32</xdr:col>
      <xdr:colOff>98425</xdr:colOff>
      <xdr:row>33</xdr:row>
      <xdr:rowOff>127000</xdr:rowOff>
    </xdr:from>
    <xdr:to>
      <xdr:col>32</xdr:col>
      <xdr:colOff>276225</xdr:colOff>
      <xdr:row>33</xdr:row>
      <xdr:rowOff>127000</xdr:rowOff>
    </xdr:to>
    <xdr:cxnSp macro="">
      <xdr:nvCxnSpPr>
        <xdr:cNvPr id="3351" name="直線コネクタ 279"/>
        <xdr:cNvCxnSpPr/>
      </xdr:nvCxnSpPr>
      <xdr:spPr>
        <a:xfrm>
          <a:off x="22072600" y="57848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36</xdr:row>
      <xdr:rowOff>73660</xdr:rowOff>
    </xdr:from>
    <xdr:to>
      <xdr:col>33</xdr:col>
      <xdr:colOff>188595</xdr:colOff>
      <xdr:row>37</xdr:row>
      <xdr:rowOff>161290</xdr:rowOff>
    </xdr:to>
    <xdr:sp macro="" textlink="">
      <xdr:nvSpPr>
        <xdr:cNvPr id="3352" name="【一般廃棄物処理施設】&#10;一人当たり有形固定資産（償却資産）額平均値テキスト"/>
        <xdr:cNvSpPr txBox="1"/>
      </xdr:nvSpPr>
      <xdr:spPr>
        <a:xfrm>
          <a:off x="22250400" y="6245860"/>
          <a:ext cx="5981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120,873</a:t>
          </a:r>
        </a:p>
      </xdr:txBody>
    </xdr:sp>
    <xdr:clientData/>
  </xdr:twoCellAnchor>
  <xdr:twoCellAnchor>
    <xdr:from>
      <xdr:col>32</xdr:col>
      <xdr:colOff>136525</xdr:colOff>
      <xdr:row>36</xdr:row>
      <xdr:rowOff>95250</xdr:rowOff>
    </xdr:from>
    <xdr:to>
      <xdr:col>32</xdr:col>
      <xdr:colOff>238125</xdr:colOff>
      <xdr:row>37</xdr:row>
      <xdr:rowOff>25400</xdr:rowOff>
    </xdr:to>
    <xdr:sp macro="" textlink="">
      <xdr:nvSpPr>
        <xdr:cNvPr id="3353" name="フローチャート : 判断 281"/>
        <xdr:cNvSpPr/>
      </xdr:nvSpPr>
      <xdr:spPr>
        <a:xfrm>
          <a:off x="22110700" y="6267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31</xdr:col>
      <xdr:colOff>682625</xdr:colOff>
      <xdr:row>44</xdr:row>
      <xdr:rowOff>73660</xdr:rowOff>
    </xdr:from>
    <xdr:to>
      <xdr:col>33</xdr:col>
      <xdr:colOff>72390</xdr:colOff>
      <xdr:row>45</xdr:row>
      <xdr:rowOff>161290</xdr:rowOff>
    </xdr:to>
    <xdr:sp macro="" textlink="">
      <xdr:nvSpPr>
        <xdr:cNvPr id="3354" name="テキスト ボックス 282"/>
        <xdr:cNvSpPr txBox="1"/>
      </xdr:nvSpPr>
      <xdr:spPr>
        <a:xfrm>
          <a:off x="219710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44</xdr:row>
      <xdr:rowOff>73660</xdr:rowOff>
    </xdr:from>
    <xdr:to>
      <xdr:col>31</xdr:col>
      <xdr:colOff>606425</xdr:colOff>
      <xdr:row>45</xdr:row>
      <xdr:rowOff>161290</xdr:rowOff>
    </xdr:to>
    <xdr:sp macro="" textlink="">
      <xdr:nvSpPr>
        <xdr:cNvPr id="3355" name="テキスト ボックス 283"/>
        <xdr:cNvSpPr txBox="1"/>
      </xdr:nvSpPr>
      <xdr:spPr>
        <a:xfrm>
          <a:off x="21132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44</xdr:row>
      <xdr:rowOff>73660</xdr:rowOff>
    </xdr:from>
    <xdr:to>
      <xdr:col>30</xdr:col>
      <xdr:colOff>402590</xdr:colOff>
      <xdr:row>45</xdr:row>
      <xdr:rowOff>161290</xdr:rowOff>
    </xdr:to>
    <xdr:sp macro="" textlink="">
      <xdr:nvSpPr>
        <xdr:cNvPr id="3356" name="テキスト ボックス 284"/>
        <xdr:cNvSpPr txBox="1"/>
      </xdr:nvSpPr>
      <xdr:spPr>
        <a:xfrm>
          <a:off x="20243800" y="761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44</xdr:row>
      <xdr:rowOff>73660</xdr:rowOff>
    </xdr:from>
    <xdr:to>
      <xdr:col>29</xdr:col>
      <xdr:colOff>200025</xdr:colOff>
      <xdr:row>45</xdr:row>
      <xdr:rowOff>161290</xdr:rowOff>
    </xdr:to>
    <xdr:sp macro="" textlink="">
      <xdr:nvSpPr>
        <xdr:cNvPr id="3357" name="テキスト ボックス 285"/>
        <xdr:cNvSpPr txBox="1"/>
      </xdr:nvSpPr>
      <xdr:spPr>
        <a:xfrm>
          <a:off x="19354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44</xdr:row>
      <xdr:rowOff>73660</xdr:rowOff>
    </xdr:from>
    <xdr:to>
      <xdr:col>27</xdr:col>
      <xdr:colOff>682625</xdr:colOff>
      <xdr:row>45</xdr:row>
      <xdr:rowOff>161290</xdr:rowOff>
    </xdr:to>
    <xdr:sp macro="" textlink="">
      <xdr:nvSpPr>
        <xdr:cNvPr id="3358" name="テキスト ボックス 286"/>
        <xdr:cNvSpPr txBox="1"/>
      </xdr:nvSpPr>
      <xdr:spPr>
        <a:xfrm>
          <a:off x="18465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35</xdr:row>
      <xdr:rowOff>29210</xdr:rowOff>
    </xdr:from>
    <xdr:to>
      <xdr:col>32</xdr:col>
      <xdr:colOff>238125</xdr:colOff>
      <xdr:row>35</xdr:row>
      <xdr:rowOff>130175</xdr:rowOff>
    </xdr:to>
    <xdr:sp macro="" textlink="">
      <xdr:nvSpPr>
        <xdr:cNvPr id="3359" name="円/楕円 287"/>
        <xdr:cNvSpPr/>
      </xdr:nvSpPr>
      <xdr:spPr>
        <a:xfrm>
          <a:off x="22110700" y="602996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276225</xdr:colOff>
      <xdr:row>34</xdr:row>
      <xdr:rowOff>52070</xdr:rowOff>
    </xdr:from>
    <xdr:to>
      <xdr:col>33</xdr:col>
      <xdr:colOff>188595</xdr:colOff>
      <xdr:row>35</xdr:row>
      <xdr:rowOff>139065</xdr:rowOff>
    </xdr:to>
    <xdr:sp macro="" textlink="">
      <xdr:nvSpPr>
        <xdr:cNvPr id="3360" name="【一般廃棄物処理施設】&#10;一人当たり有形固定資産（償却資産）額該当値テキスト"/>
        <xdr:cNvSpPr txBox="1"/>
      </xdr:nvSpPr>
      <xdr:spPr>
        <a:xfrm>
          <a:off x="22250400" y="588137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152,108</a:t>
          </a:r>
        </a:p>
      </xdr:txBody>
    </xdr:sp>
    <xdr:clientData/>
  </xdr:twoCellAnchor>
  <xdr:twoCellAnchor>
    <xdr:from>
      <xdr:col>18</xdr:col>
      <xdr:colOff>73025</xdr:colOff>
      <xdr:row>46</xdr:row>
      <xdr:rowOff>114300</xdr:rowOff>
    </xdr:from>
    <xdr:to>
      <xdr:col>24</xdr:col>
      <xdr:colOff>644525</xdr:colOff>
      <xdr:row>50</xdr:row>
      <xdr:rowOff>63500</xdr:rowOff>
    </xdr:to>
    <xdr:sp macro="" textlink="">
      <xdr:nvSpPr>
        <xdr:cNvPr id="3361" name="正方形/長方形 289"/>
        <xdr:cNvSpPr/>
      </xdr:nvSpPr>
      <xdr:spPr>
        <a:xfrm>
          <a:off x="12446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【保健センター・保健所】</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3362" name="正方形/長方形 290"/>
        <xdr:cNvSpPr/>
      </xdr:nvSpPr>
      <xdr:spPr>
        <a:xfrm>
          <a:off x="12573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3363" name="正方形/長方形 291"/>
        <xdr:cNvSpPr/>
      </xdr:nvSpPr>
      <xdr:spPr>
        <a:xfrm>
          <a:off x="12573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2/9</a:t>
          </a: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3364" name="正方形/長方形 292"/>
        <xdr:cNvSpPr/>
      </xdr:nvSpPr>
      <xdr:spPr>
        <a:xfrm>
          <a:off x="13589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3365" name="正方形/長方形 293"/>
        <xdr:cNvSpPr/>
      </xdr:nvSpPr>
      <xdr:spPr>
        <a:xfrm>
          <a:off x="13589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50.2</a:t>
          </a: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3366" name="正方形/長方形 294"/>
        <xdr:cNvSpPr/>
      </xdr:nvSpPr>
      <xdr:spPr>
        <a:xfrm>
          <a:off x="14732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3367" name="正方形/長方形 295"/>
        <xdr:cNvSpPr/>
      </xdr:nvSpPr>
      <xdr:spPr>
        <a:xfrm>
          <a:off x="14732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62.5</a:t>
          </a:r>
        </a:p>
      </xdr:txBody>
    </xdr:sp>
    <xdr:clientData/>
  </xdr:twoCellAnchor>
  <xdr:twoCellAnchor>
    <xdr:from>
      <xdr:col>18</xdr:col>
      <xdr:colOff>73025</xdr:colOff>
      <xdr:row>53</xdr:row>
      <xdr:rowOff>57150</xdr:rowOff>
    </xdr:from>
    <xdr:to>
      <xdr:col>24</xdr:col>
      <xdr:colOff>644525</xdr:colOff>
      <xdr:row>66</xdr:row>
      <xdr:rowOff>114300</xdr:rowOff>
    </xdr:to>
    <xdr:sp macro="" textlink="">
      <xdr:nvSpPr>
        <xdr:cNvPr id="3368" name="正方形/長方形 296"/>
        <xdr:cNvSpPr/>
      </xdr:nvSpPr>
      <xdr:spPr>
        <a:xfrm>
          <a:off x="12446000" y="914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52</xdr:row>
      <xdr:rowOff>38100</xdr:rowOff>
    </xdr:from>
    <xdr:to>
      <xdr:col>18</xdr:col>
      <xdr:colOff>332740</xdr:colOff>
      <xdr:row>53</xdr:row>
      <xdr:rowOff>92075</xdr:rowOff>
    </xdr:to>
    <xdr:sp macro="" textlink="">
      <xdr:nvSpPr>
        <xdr:cNvPr id="3369" name="テキスト ボックス 297"/>
        <xdr:cNvSpPr txBox="1"/>
      </xdr:nvSpPr>
      <xdr:spPr>
        <a:xfrm>
          <a:off x="12407900" y="89535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73025</xdr:colOff>
      <xdr:row>66</xdr:row>
      <xdr:rowOff>114300</xdr:rowOff>
    </xdr:from>
    <xdr:to>
      <xdr:col>24</xdr:col>
      <xdr:colOff>644525</xdr:colOff>
      <xdr:row>66</xdr:row>
      <xdr:rowOff>114300</xdr:rowOff>
    </xdr:to>
    <xdr:cxnSp macro="">
      <xdr:nvCxnSpPr>
        <xdr:cNvPr id="3370" name="直線コネクタ 298"/>
        <xdr:cNvCxnSpPr/>
      </xdr:nvCxnSpPr>
      <xdr:spPr>
        <a:xfrm>
          <a:off x="12446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65</xdr:row>
      <xdr:rowOff>143510</xdr:rowOff>
    </xdr:from>
    <xdr:to>
      <xdr:col>18</xdr:col>
      <xdr:colOff>72390</xdr:colOff>
      <xdr:row>67</xdr:row>
      <xdr:rowOff>59055</xdr:rowOff>
    </xdr:to>
    <xdr:sp macro="" textlink="">
      <xdr:nvSpPr>
        <xdr:cNvPr id="3371" name="テキスト ボックス 299"/>
        <xdr:cNvSpPr txBox="1"/>
      </xdr:nvSpPr>
      <xdr:spPr>
        <a:xfrm>
          <a:off x="12042775" y="112877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a:t>
          </a:r>
        </a:p>
      </xdr:txBody>
    </xdr:sp>
    <xdr:clientData/>
  </xdr:twoCellAnchor>
  <xdr:twoCellAnchor>
    <xdr:from>
      <xdr:col>18</xdr:col>
      <xdr:colOff>73025</xdr:colOff>
      <xdr:row>64</xdr:row>
      <xdr:rowOff>0</xdr:rowOff>
    </xdr:from>
    <xdr:to>
      <xdr:col>24</xdr:col>
      <xdr:colOff>644525</xdr:colOff>
      <xdr:row>64</xdr:row>
      <xdr:rowOff>0</xdr:rowOff>
    </xdr:to>
    <xdr:cxnSp macro="">
      <xdr:nvCxnSpPr>
        <xdr:cNvPr id="3372" name="直線コネクタ 300"/>
        <xdr:cNvCxnSpPr/>
      </xdr:nvCxnSpPr>
      <xdr:spPr>
        <a:xfrm>
          <a:off x="12446000" y="1097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63</xdr:row>
      <xdr:rowOff>29210</xdr:rowOff>
    </xdr:from>
    <xdr:to>
      <xdr:col>18</xdr:col>
      <xdr:colOff>72390</xdr:colOff>
      <xdr:row>64</xdr:row>
      <xdr:rowOff>116205</xdr:rowOff>
    </xdr:to>
    <xdr:sp macro="" textlink="">
      <xdr:nvSpPr>
        <xdr:cNvPr id="3373" name="テキスト ボックス 301"/>
        <xdr:cNvSpPr txBox="1"/>
      </xdr:nvSpPr>
      <xdr:spPr>
        <a:xfrm>
          <a:off x="12042775" y="108305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18</xdr:col>
      <xdr:colOff>73025</xdr:colOff>
      <xdr:row>61</xdr:row>
      <xdr:rowOff>57150</xdr:rowOff>
    </xdr:from>
    <xdr:to>
      <xdr:col>24</xdr:col>
      <xdr:colOff>644525</xdr:colOff>
      <xdr:row>61</xdr:row>
      <xdr:rowOff>57150</xdr:rowOff>
    </xdr:to>
    <xdr:cxnSp macro="">
      <xdr:nvCxnSpPr>
        <xdr:cNvPr id="3374" name="直線コネクタ 302"/>
        <xdr:cNvCxnSpPr/>
      </xdr:nvCxnSpPr>
      <xdr:spPr>
        <a:xfrm>
          <a:off x="12446000" y="1051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60</xdr:row>
      <xdr:rowOff>86360</xdr:rowOff>
    </xdr:from>
    <xdr:to>
      <xdr:col>18</xdr:col>
      <xdr:colOff>72390</xdr:colOff>
      <xdr:row>62</xdr:row>
      <xdr:rowOff>1905</xdr:rowOff>
    </xdr:to>
    <xdr:sp macro="" textlink="">
      <xdr:nvSpPr>
        <xdr:cNvPr id="3375" name="テキスト ボックス 303"/>
        <xdr:cNvSpPr txBox="1"/>
      </xdr:nvSpPr>
      <xdr:spPr>
        <a:xfrm>
          <a:off x="12042775" y="103733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a:t>
          </a:r>
        </a:p>
      </xdr:txBody>
    </xdr:sp>
    <xdr:clientData/>
  </xdr:twoCellAnchor>
  <xdr:twoCellAnchor>
    <xdr:from>
      <xdr:col>18</xdr:col>
      <xdr:colOff>73025</xdr:colOff>
      <xdr:row>58</xdr:row>
      <xdr:rowOff>114300</xdr:rowOff>
    </xdr:from>
    <xdr:to>
      <xdr:col>24</xdr:col>
      <xdr:colOff>644525</xdr:colOff>
      <xdr:row>58</xdr:row>
      <xdr:rowOff>114300</xdr:rowOff>
    </xdr:to>
    <xdr:cxnSp macro="">
      <xdr:nvCxnSpPr>
        <xdr:cNvPr id="3376" name="直線コネクタ 304"/>
        <xdr:cNvCxnSpPr/>
      </xdr:nvCxnSpPr>
      <xdr:spPr>
        <a:xfrm>
          <a:off x="12446000" y="1005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57</xdr:row>
      <xdr:rowOff>143510</xdr:rowOff>
    </xdr:from>
    <xdr:to>
      <xdr:col>18</xdr:col>
      <xdr:colOff>72390</xdr:colOff>
      <xdr:row>59</xdr:row>
      <xdr:rowOff>59055</xdr:rowOff>
    </xdr:to>
    <xdr:sp macro="" textlink="">
      <xdr:nvSpPr>
        <xdr:cNvPr id="3377" name="テキスト ボックス 305"/>
        <xdr:cNvSpPr txBox="1"/>
      </xdr:nvSpPr>
      <xdr:spPr>
        <a:xfrm>
          <a:off x="12042775" y="99161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18</xdr:col>
      <xdr:colOff>73025</xdr:colOff>
      <xdr:row>56</xdr:row>
      <xdr:rowOff>0</xdr:rowOff>
    </xdr:from>
    <xdr:to>
      <xdr:col>24</xdr:col>
      <xdr:colOff>644525</xdr:colOff>
      <xdr:row>56</xdr:row>
      <xdr:rowOff>0</xdr:rowOff>
    </xdr:to>
    <xdr:cxnSp macro="">
      <xdr:nvCxnSpPr>
        <xdr:cNvPr id="3378" name="直線コネクタ 306"/>
        <xdr:cNvCxnSpPr/>
      </xdr:nvCxnSpPr>
      <xdr:spPr>
        <a:xfrm>
          <a:off x="12446000" y="960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55</xdr:row>
      <xdr:rowOff>29210</xdr:rowOff>
    </xdr:from>
    <xdr:to>
      <xdr:col>18</xdr:col>
      <xdr:colOff>72390</xdr:colOff>
      <xdr:row>56</xdr:row>
      <xdr:rowOff>116205</xdr:rowOff>
    </xdr:to>
    <xdr:sp macro="" textlink="">
      <xdr:nvSpPr>
        <xdr:cNvPr id="3379" name="テキスト ボックス 307"/>
        <xdr:cNvSpPr txBox="1"/>
      </xdr:nvSpPr>
      <xdr:spPr>
        <a:xfrm>
          <a:off x="12042775" y="94589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70.0</a:t>
          </a:r>
        </a:p>
      </xdr:txBody>
    </xdr:sp>
    <xdr:clientData/>
  </xdr:twoCellAnchor>
  <xdr:twoCellAnchor>
    <xdr:from>
      <xdr:col>18</xdr:col>
      <xdr:colOff>73025</xdr:colOff>
      <xdr:row>53</xdr:row>
      <xdr:rowOff>57150</xdr:rowOff>
    </xdr:from>
    <xdr:to>
      <xdr:col>24</xdr:col>
      <xdr:colOff>644525</xdr:colOff>
      <xdr:row>53</xdr:row>
      <xdr:rowOff>57150</xdr:rowOff>
    </xdr:to>
    <xdr:cxnSp macro="">
      <xdr:nvCxnSpPr>
        <xdr:cNvPr id="3380" name="直線コネクタ 308"/>
        <xdr:cNvCxnSpPr/>
      </xdr:nvCxnSpPr>
      <xdr:spPr>
        <a:xfrm>
          <a:off x="12446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52</xdr:row>
      <xdr:rowOff>86360</xdr:rowOff>
    </xdr:from>
    <xdr:to>
      <xdr:col>18</xdr:col>
      <xdr:colOff>72390</xdr:colOff>
      <xdr:row>54</xdr:row>
      <xdr:rowOff>1905</xdr:rowOff>
    </xdr:to>
    <xdr:sp macro="" textlink="">
      <xdr:nvSpPr>
        <xdr:cNvPr id="3381" name="テキスト ボックス 309"/>
        <xdr:cNvSpPr txBox="1"/>
      </xdr:nvSpPr>
      <xdr:spPr>
        <a:xfrm>
          <a:off x="12042775" y="90017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18</xdr:col>
      <xdr:colOff>73025</xdr:colOff>
      <xdr:row>53</xdr:row>
      <xdr:rowOff>57150</xdr:rowOff>
    </xdr:from>
    <xdr:to>
      <xdr:col>24</xdr:col>
      <xdr:colOff>644525</xdr:colOff>
      <xdr:row>66</xdr:row>
      <xdr:rowOff>114300</xdr:rowOff>
    </xdr:to>
    <xdr:sp macro="" textlink="">
      <xdr:nvSpPr>
        <xdr:cNvPr id="3382" name="【保健センター・保健所】&#10;有形固定資産減価償却率グラフ枠"/>
        <xdr:cNvSpPr/>
      </xdr:nvSpPr>
      <xdr:spPr>
        <a:xfrm>
          <a:off x="12446000" y="914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516890</xdr:colOff>
      <xdr:row>57</xdr:row>
      <xdr:rowOff>111760</xdr:rowOff>
    </xdr:from>
    <xdr:to>
      <xdr:col>23</xdr:col>
      <xdr:colOff>516890</xdr:colOff>
      <xdr:row>64</xdr:row>
      <xdr:rowOff>77470</xdr:rowOff>
    </xdr:to>
    <xdr:cxnSp macro="">
      <xdr:nvCxnSpPr>
        <xdr:cNvPr id="3383" name="直線コネクタ 311"/>
        <xdr:cNvCxnSpPr/>
      </xdr:nvCxnSpPr>
      <xdr:spPr>
        <a:xfrm flipV="1">
          <a:off x="16318865" y="9884410"/>
          <a:ext cx="0" cy="11658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64</xdr:row>
      <xdr:rowOff>81280</xdr:rowOff>
    </xdr:from>
    <xdr:to>
      <xdr:col>24</xdr:col>
      <xdr:colOff>325755</xdr:colOff>
      <xdr:row>65</xdr:row>
      <xdr:rowOff>168910</xdr:rowOff>
    </xdr:to>
    <xdr:sp macro="" textlink="">
      <xdr:nvSpPr>
        <xdr:cNvPr id="3384" name="【保健センター・保健所】&#10;有形固定資産減価償却率最小値テキスト"/>
        <xdr:cNvSpPr txBox="1"/>
      </xdr:nvSpPr>
      <xdr:spPr>
        <a:xfrm>
          <a:off x="16408400" y="1105408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38.3</a:t>
          </a:r>
        </a:p>
      </xdr:txBody>
    </xdr:sp>
    <xdr:clientData/>
  </xdr:twoCellAnchor>
  <xdr:twoCellAnchor>
    <xdr:from>
      <xdr:col>23</xdr:col>
      <xdr:colOff>428625</xdr:colOff>
      <xdr:row>64</xdr:row>
      <xdr:rowOff>77470</xdr:rowOff>
    </xdr:from>
    <xdr:to>
      <xdr:col>23</xdr:col>
      <xdr:colOff>606425</xdr:colOff>
      <xdr:row>64</xdr:row>
      <xdr:rowOff>77470</xdr:rowOff>
    </xdr:to>
    <xdr:cxnSp macro="">
      <xdr:nvCxnSpPr>
        <xdr:cNvPr id="3385" name="直線コネクタ 313"/>
        <xdr:cNvCxnSpPr/>
      </xdr:nvCxnSpPr>
      <xdr:spPr>
        <a:xfrm>
          <a:off x="16230600" y="110502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56</xdr:row>
      <xdr:rowOff>58420</xdr:rowOff>
    </xdr:from>
    <xdr:to>
      <xdr:col>24</xdr:col>
      <xdr:colOff>325755</xdr:colOff>
      <xdr:row>57</xdr:row>
      <xdr:rowOff>146050</xdr:rowOff>
    </xdr:to>
    <xdr:sp macro="" textlink="">
      <xdr:nvSpPr>
        <xdr:cNvPr id="3386" name="【保健センター・保健所】&#10;有形固定資産減価償却率最大値テキスト"/>
        <xdr:cNvSpPr txBox="1"/>
      </xdr:nvSpPr>
      <xdr:spPr>
        <a:xfrm>
          <a:off x="16408400" y="965962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63.8</a:t>
          </a:r>
        </a:p>
      </xdr:txBody>
    </xdr:sp>
    <xdr:clientData/>
  </xdr:twoCellAnchor>
  <xdr:twoCellAnchor>
    <xdr:from>
      <xdr:col>23</xdr:col>
      <xdr:colOff>428625</xdr:colOff>
      <xdr:row>57</xdr:row>
      <xdr:rowOff>111760</xdr:rowOff>
    </xdr:from>
    <xdr:to>
      <xdr:col>23</xdr:col>
      <xdr:colOff>606425</xdr:colOff>
      <xdr:row>57</xdr:row>
      <xdr:rowOff>111760</xdr:rowOff>
    </xdr:to>
    <xdr:cxnSp macro="">
      <xdr:nvCxnSpPr>
        <xdr:cNvPr id="3387" name="直線コネクタ 315"/>
        <xdr:cNvCxnSpPr/>
      </xdr:nvCxnSpPr>
      <xdr:spPr>
        <a:xfrm>
          <a:off x="16230600" y="98844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59</xdr:row>
      <xdr:rowOff>53340</xdr:rowOff>
    </xdr:from>
    <xdr:to>
      <xdr:col>24</xdr:col>
      <xdr:colOff>325755</xdr:colOff>
      <xdr:row>60</xdr:row>
      <xdr:rowOff>140335</xdr:rowOff>
    </xdr:to>
    <xdr:sp macro="" textlink="">
      <xdr:nvSpPr>
        <xdr:cNvPr id="3388" name="【保健センター・保健所】&#10;有形固定資産減価償却率平均値テキスト"/>
        <xdr:cNvSpPr txBox="1"/>
      </xdr:nvSpPr>
      <xdr:spPr>
        <a:xfrm>
          <a:off x="16408400" y="10168890"/>
          <a:ext cx="40513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56.0</a:t>
          </a:r>
        </a:p>
      </xdr:txBody>
    </xdr:sp>
    <xdr:clientData/>
  </xdr:twoCellAnchor>
  <xdr:twoCellAnchor>
    <xdr:from>
      <xdr:col>23</xdr:col>
      <xdr:colOff>466725</xdr:colOff>
      <xdr:row>59</xdr:row>
      <xdr:rowOff>74930</xdr:rowOff>
    </xdr:from>
    <xdr:to>
      <xdr:col>23</xdr:col>
      <xdr:colOff>568325</xdr:colOff>
      <xdr:row>60</xdr:row>
      <xdr:rowOff>5080</xdr:rowOff>
    </xdr:to>
    <xdr:sp macro="" textlink="">
      <xdr:nvSpPr>
        <xdr:cNvPr id="3389" name="フローチャート : 判断 317"/>
        <xdr:cNvSpPr/>
      </xdr:nvSpPr>
      <xdr:spPr>
        <a:xfrm>
          <a:off x="16268700" y="1019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327025</xdr:colOff>
      <xdr:row>66</xdr:row>
      <xdr:rowOff>111760</xdr:rowOff>
    </xdr:from>
    <xdr:to>
      <xdr:col>24</xdr:col>
      <xdr:colOff>402590</xdr:colOff>
      <xdr:row>68</xdr:row>
      <xdr:rowOff>27305</xdr:rowOff>
    </xdr:to>
    <xdr:sp macro="" textlink="">
      <xdr:nvSpPr>
        <xdr:cNvPr id="3390" name="テキスト ボックス 318"/>
        <xdr:cNvSpPr txBox="1"/>
      </xdr:nvSpPr>
      <xdr:spPr>
        <a:xfrm>
          <a:off x="161290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66</xdr:row>
      <xdr:rowOff>111760</xdr:rowOff>
    </xdr:from>
    <xdr:to>
      <xdr:col>23</xdr:col>
      <xdr:colOff>250190</xdr:colOff>
      <xdr:row>68</xdr:row>
      <xdr:rowOff>27305</xdr:rowOff>
    </xdr:to>
    <xdr:sp macro="" textlink="">
      <xdr:nvSpPr>
        <xdr:cNvPr id="3391" name="テキスト ボックス 319"/>
        <xdr:cNvSpPr txBox="1"/>
      </xdr:nvSpPr>
      <xdr:spPr>
        <a:xfrm>
          <a:off x="15290165"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66</xdr:row>
      <xdr:rowOff>111760</xdr:rowOff>
    </xdr:from>
    <xdr:to>
      <xdr:col>22</xdr:col>
      <xdr:colOff>46990</xdr:colOff>
      <xdr:row>68</xdr:row>
      <xdr:rowOff>27305</xdr:rowOff>
    </xdr:to>
    <xdr:sp macro="" textlink="">
      <xdr:nvSpPr>
        <xdr:cNvPr id="3392" name="テキスト ボックス 320"/>
        <xdr:cNvSpPr txBox="1"/>
      </xdr:nvSpPr>
      <xdr:spPr>
        <a:xfrm>
          <a:off x="14401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66</xdr:row>
      <xdr:rowOff>111760</xdr:rowOff>
    </xdr:from>
    <xdr:to>
      <xdr:col>20</xdr:col>
      <xdr:colOff>529590</xdr:colOff>
      <xdr:row>68</xdr:row>
      <xdr:rowOff>27305</xdr:rowOff>
    </xdr:to>
    <xdr:sp macro="" textlink="">
      <xdr:nvSpPr>
        <xdr:cNvPr id="3393" name="テキスト ボックス 321"/>
        <xdr:cNvSpPr txBox="1"/>
      </xdr:nvSpPr>
      <xdr:spPr>
        <a:xfrm>
          <a:off x="13512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66</xdr:row>
      <xdr:rowOff>111760</xdr:rowOff>
    </xdr:from>
    <xdr:to>
      <xdr:col>19</xdr:col>
      <xdr:colOff>326390</xdr:colOff>
      <xdr:row>68</xdr:row>
      <xdr:rowOff>27305</xdr:rowOff>
    </xdr:to>
    <xdr:sp macro="" textlink="">
      <xdr:nvSpPr>
        <xdr:cNvPr id="3394" name="テキスト ボックス 322"/>
        <xdr:cNvSpPr txBox="1"/>
      </xdr:nvSpPr>
      <xdr:spPr>
        <a:xfrm>
          <a:off x="12623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57</xdr:row>
      <xdr:rowOff>120650</xdr:rowOff>
    </xdr:from>
    <xdr:to>
      <xdr:col>23</xdr:col>
      <xdr:colOff>568325</xdr:colOff>
      <xdr:row>58</xdr:row>
      <xdr:rowOff>50800</xdr:rowOff>
    </xdr:to>
    <xdr:sp macro="" textlink="">
      <xdr:nvSpPr>
        <xdr:cNvPr id="3395" name="円/楕円 323"/>
        <xdr:cNvSpPr/>
      </xdr:nvSpPr>
      <xdr:spPr>
        <a:xfrm>
          <a:off x="16268700" y="989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606425</xdr:colOff>
      <xdr:row>57</xdr:row>
      <xdr:rowOff>35560</xdr:rowOff>
    </xdr:from>
    <xdr:to>
      <xdr:col>24</xdr:col>
      <xdr:colOff>325755</xdr:colOff>
      <xdr:row>58</xdr:row>
      <xdr:rowOff>123190</xdr:rowOff>
    </xdr:to>
    <xdr:sp macro="" textlink="">
      <xdr:nvSpPr>
        <xdr:cNvPr id="3396" name="【保健センター・保健所】&#10;有形固定資産減価償却率該当値テキスト"/>
        <xdr:cNvSpPr txBox="1"/>
      </xdr:nvSpPr>
      <xdr:spPr>
        <a:xfrm>
          <a:off x="16408400" y="980821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62.5</a:t>
          </a:r>
        </a:p>
      </xdr:txBody>
    </xdr:sp>
    <xdr:clientData/>
  </xdr:twoCellAnchor>
  <xdr:twoCellAnchor>
    <xdr:from>
      <xdr:col>26</xdr:col>
      <xdr:colOff>428625</xdr:colOff>
      <xdr:row>46</xdr:row>
      <xdr:rowOff>114300</xdr:rowOff>
    </xdr:from>
    <xdr:to>
      <xdr:col>33</xdr:col>
      <xdr:colOff>314325</xdr:colOff>
      <xdr:row>50</xdr:row>
      <xdr:rowOff>63500</xdr:rowOff>
    </xdr:to>
    <xdr:sp macro="" textlink="">
      <xdr:nvSpPr>
        <xdr:cNvPr id="3397" name="正方形/長方形 325"/>
        <xdr:cNvSpPr/>
      </xdr:nvSpPr>
      <xdr:spPr>
        <a:xfrm>
          <a:off x="18288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【保健センター・保健所】</a:t>
          </a:r>
        </a:p>
        <a:p>
          <a:pPr algn="ctr"/>
          <a:r>
            <a:rPr sz="1600" b="1" i="0" u="none" strike="noStrike" baseline="0">
              <a:solidFill>
                <a:srgbClr val="000000"/>
              </a:solidFill>
              <a:latin typeface="ＭＳ Ｐゴシック"/>
              <a:ea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3398" name="正方形/長方形 326"/>
        <xdr:cNvSpPr/>
      </xdr:nvSpPr>
      <xdr:spPr>
        <a:xfrm>
          <a:off x="18415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3399" name="正方形/長方形 327"/>
        <xdr:cNvSpPr/>
      </xdr:nvSpPr>
      <xdr:spPr>
        <a:xfrm>
          <a:off x="18415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3/9</a:t>
          </a: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3400" name="正方形/長方形 328"/>
        <xdr:cNvSpPr/>
      </xdr:nvSpPr>
      <xdr:spPr>
        <a:xfrm>
          <a:off x="19431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3401" name="正方形/長方形 329"/>
        <xdr:cNvSpPr/>
      </xdr:nvSpPr>
      <xdr:spPr>
        <a:xfrm>
          <a:off x="19431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0.025</a:t>
          </a: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3402" name="正方形/長方形 330"/>
        <xdr:cNvSpPr/>
      </xdr:nvSpPr>
      <xdr:spPr>
        <a:xfrm>
          <a:off x="20574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3403" name="正方形/長方形 331"/>
        <xdr:cNvSpPr/>
      </xdr:nvSpPr>
      <xdr:spPr>
        <a:xfrm>
          <a:off x="20574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0.340</a:t>
          </a:r>
        </a:p>
      </xdr:txBody>
    </xdr:sp>
    <xdr:clientData/>
  </xdr:twoCellAnchor>
  <xdr:twoCellAnchor>
    <xdr:from>
      <xdr:col>26</xdr:col>
      <xdr:colOff>428625</xdr:colOff>
      <xdr:row>53</xdr:row>
      <xdr:rowOff>57150</xdr:rowOff>
    </xdr:from>
    <xdr:to>
      <xdr:col>33</xdr:col>
      <xdr:colOff>314325</xdr:colOff>
      <xdr:row>66</xdr:row>
      <xdr:rowOff>114300</xdr:rowOff>
    </xdr:to>
    <xdr:sp macro="" textlink="">
      <xdr:nvSpPr>
        <xdr:cNvPr id="3404" name="正方形/長方形 332"/>
        <xdr:cNvSpPr/>
      </xdr:nvSpPr>
      <xdr:spPr>
        <a:xfrm>
          <a:off x="18288000" y="914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52</xdr:row>
      <xdr:rowOff>38100</xdr:rowOff>
    </xdr:from>
    <xdr:to>
      <xdr:col>27</xdr:col>
      <xdr:colOff>54610</xdr:colOff>
      <xdr:row>53</xdr:row>
      <xdr:rowOff>92075</xdr:rowOff>
    </xdr:to>
    <xdr:sp macro="" textlink="">
      <xdr:nvSpPr>
        <xdr:cNvPr id="3405" name="テキスト ボックス 333"/>
        <xdr:cNvSpPr txBox="1"/>
      </xdr:nvSpPr>
      <xdr:spPr>
        <a:xfrm>
          <a:off x="18249900" y="8953500"/>
          <a:ext cx="34988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26</xdr:col>
      <xdr:colOff>428625</xdr:colOff>
      <xdr:row>66</xdr:row>
      <xdr:rowOff>114300</xdr:rowOff>
    </xdr:from>
    <xdr:to>
      <xdr:col>33</xdr:col>
      <xdr:colOff>314325</xdr:colOff>
      <xdr:row>66</xdr:row>
      <xdr:rowOff>114300</xdr:rowOff>
    </xdr:to>
    <xdr:cxnSp macro="">
      <xdr:nvCxnSpPr>
        <xdr:cNvPr id="3406" name="直線コネクタ 334"/>
        <xdr:cNvCxnSpPr/>
      </xdr:nvCxnSpPr>
      <xdr:spPr>
        <a:xfrm>
          <a:off x="18288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64</xdr:row>
      <xdr:rowOff>130810</xdr:rowOff>
    </xdr:from>
    <xdr:to>
      <xdr:col>33</xdr:col>
      <xdr:colOff>314325</xdr:colOff>
      <xdr:row>64</xdr:row>
      <xdr:rowOff>130810</xdr:rowOff>
    </xdr:to>
    <xdr:cxnSp macro="">
      <xdr:nvCxnSpPr>
        <xdr:cNvPr id="3407" name="直線コネクタ 335"/>
        <xdr:cNvCxnSpPr/>
      </xdr:nvCxnSpPr>
      <xdr:spPr>
        <a:xfrm>
          <a:off x="18288000" y="1110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63</xdr:row>
      <xdr:rowOff>160020</xdr:rowOff>
    </xdr:from>
    <xdr:to>
      <xdr:col>26</xdr:col>
      <xdr:colOff>427990</xdr:colOff>
      <xdr:row>65</xdr:row>
      <xdr:rowOff>76200</xdr:rowOff>
    </xdr:to>
    <xdr:sp macro="" textlink="">
      <xdr:nvSpPr>
        <xdr:cNvPr id="3408" name="テキスト ボックス 336"/>
        <xdr:cNvSpPr txBox="1"/>
      </xdr:nvSpPr>
      <xdr:spPr>
        <a:xfrm>
          <a:off x="17820640" y="1096137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0.000</a:t>
          </a:r>
        </a:p>
      </xdr:txBody>
    </xdr:sp>
    <xdr:clientData/>
  </xdr:twoCellAnchor>
  <xdr:twoCellAnchor>
    <xdr:from>
      <xdr:col>26</xdr:col>
      <xdr:colOff>428625</xdr:colOff>
      <xdr:row>62</xdr:row>
      <xdr:rowOff>146685</xdr:rowOff>
    </xdr:from>
    <xdr:to>
      <xdr:col>33</xdr:col>
      <xdr:colOff>314325</xdr:colOff>
      <xdr:row>62</xdr:row>
      <xdr:rowOff>146685</xdr:rowOff>
    </xdr:to>
    <xdr:cxnSp macro="">
      <xdr:nvCxnSpPr>
        <xdr:cNvPr id="3409" name="直線コネクタ 337"/>
        <xdr:cNvCxnSpPr/>
      </xdr:nvCxnSpPr>
      <xdr:spPr>
        <a:xfrm>
          <a:off x="18288000" y="1077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62</xdr:row>
      <xdr:rowOff>4445</xdr:rowOff>
    </xdr:from>
    <xdr:to>
      <xdr:col>26</xdr:col>
      <xdr:colOff>427990</xdr:colOff>
      <xdr:row>63</xdr:row>
      <xdr:rowOff>92075</xdr:rowOff>
    </xdr:to>
    <xdr:sp macro="" textlink="">
      <xdr:nvSpPr>
        <xdr:cNvPr id="3410" name="テキスト ボックス 338"/>
        <xdr:cNvSpPr txBox="1"/>
      </xdr:nvSpPr>
      <xdr:spPr>
        <a:xfrm>
          <a:off x="17820640" y="1063434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0.100</a:t>
          </a:r>
        </a:p>
      </xdr:txBody>
    </xdr:sp>
    <xdr:clientData/>
  </xdr:twoCellAnchor>
  <xdr:twoCellAnchor>
    <xdr:from>
      <xdr:col>26</xdr:col>
      <xdr:colOff>428625</xdr:colOff>
      <xdr:row>60</xdr:row>
      <xdr:rowOff>163195</xdr:rowOff>
    </xdr:from>
    <xdr:to>
      <xdr:col>33</xdr:col>
      <xdr:colOff>314325</xdr:colOff>
      <xdr:row>60</xdr:row>
      <xdr:rowOff>163195</xdr:rowOff>
    </xdr:to>
    <xdr:cxnSp macro="">
      <xdr:nvCxnSpPr>
        <xdr:cNvPr id="3411" name="直線コネクタ 339"/>
        <xdr:cNvCxnSpPr/>
      </xdr:nvCxnSpPr>
      <xdr:spPr>
        <a:xfrm>
          <a:off x="18288000" y="1045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60</xdr:row>
      <xdr:rowOff>20955</xdr:rowOff>
    </xdr:from>
    <xdr:to>
      <xdr:col>26</xdr:col>
      <xdr:colOff>427990</xdr:colOff>
      <xdr:row>61</xdr:row>
      <xdr:rowOff>107950</xdr:rowOff>
    </xdr:to>
    <xdr:sp macro="" textlink="">
      <xdr:nvSpPr>
        <xdr:cNvPr id="3412" name="テキスト ボックス 340"/>
        <xdr:cNvSpPr txBox="1"/>
      </xdr:nvSpPr>
      <xdr:spPr>
        <a:xfrm>
          <a:off x="17820640" y="10307955"/>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0.200</a:t>
          </a:r>
        </a:p>
      </xdr:txBody>
    </xdr:sp>
    <xdr:clientData/>
  </xdr:twoCellAnchor>
  <xdr:twoCellAnchor>
    <xdr:from>
      <xdr:col>26</xdr:col>
      <xdr:colOff>428625</xdr:colOff>
      <xdr:row>59</xdr:row>
      <xdr:rowOff>8255</xdr:rowOff>
    </xdr:from>
    <xdr:to>
      <xdr:col>33</xdr:col>
      <xdr:colOff>314325</xdr:colOff>
      <xdr:row>59</xdr:row>
      <xdr:rowOff>8255</xdr:rowOff>
    </xdr:to>
    <xdr:cxnSp macro="">
      <xdr:nvCxnSpPr>
        <xdr:cNvPr id="3413" name="直線コネクタ 341"/>
        <xdr:cNvCxnSpPr/>
      </xdr:nvCxnSpPr>
      <xdr:spPr>
        <a:xfrm>
          <a:off x="18288000" y="1012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58</xdr:row>
      <xdr:rowOff>37465</xdr:rowOff>
    </xdr:from>
    <xdr:to>
      <xdr:col>26</xdr:col>
      <xdr:colOff>427990</xdr:colOff>
      <xdr:row>59</xdr:row>
      <xdr:rowOff>125095</xdr:rowOff>
    </xdr:to>
    <xdr:sp macro="" textlink="">
      <xdr:nvSpPr>
        <xdr:cNvPr id="3414" name="テキスト ボックス 342"/>
        <xdr:cNvSpPr txBox="1"/>
      </xdr:nvSpPr>
      <xdr:spPr>
        <a:xfrm>
          <a:off x="17820640" y="998156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0.300</a:t>
          </a:r>
        </a:p>
      </xdr:txBody>
    </xdr:sp>
    <xdr:clientData/>
  </xdr:twoCellAnchor>
  <xdr:twoCellAnchor>
    <xdr:from>
      <xdr:col>26</xdr:col>
      <xdr:colOff>428625</xdr:colOff>
      <xdr:row>57</xdr:row>
      <xdr:rowOff>24765</xdr:rowOff>
    </xdr:from>
    <xdr:to>
      <xdr:col>33</xdr:col>
      <xdr:colOff>314325</xdr:colOff>
      <xdr:row>57</xdr:row>
      <xdr:rowOff>24765</xdr:rowOff>
    </xdr:to>
    <xdr:cxnSp macro="">
      <xdr:nvCxnSpPr>
        <xdr:cNvPr id="3415" name="直線コネクタ 343"/>
        <xdr:cNvCxnSpPr/>
      </xdr:nvCxnSpPr>
      <xdr:spPr>
        <a:xfrm>
          <a:off x="18288000" y="979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56</xdr:row>
      <xdr:rowOff>53975</xdr:rowOff>
    </xdr:from>
    <xdr:to>
      <xdr:col>26</xdr:col>
      <xdr:colOff>427990</xdr:colOff>
      <xdr:row>57</xdr:row>
      <xdr:rowOff>140970</xdr:rowOff>
    </xdr:to>
    <xdr:sp macro="" textlink="">
      <xdr:nvSpPr>
        <xdr:cNvPr id="3416" name="テキスト ボックス 344"/>
        <xdr:cNvSpPr txBox="1"/>
      </xdr:nvSpPr>
      <xdr:spPr>
        <a:xfrm>
          <a:off x="17820640" y="9655175"/>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0.400</a:t>
          </a:r>
        </a:p>
      </xdr:txBody>
    </xdr:sp>
    <xdr:clientData/>
  </xdr:twoCellAnchor>
  <xdr:twoCellAnchor>
    <xdr:from>
      <xdr:col>26</xdr:col>
      <xdr:colOff>428625</xdr:colOff>
      <xdr:row>55</xdr:row>
      <xdr:rowOff>40640</xdr:rowOff>
    </xdr:from>
    <xdr:to>
      <xdr:col>33</xdr:col>
      <xdr:colOff>314325</xdr:colOff>
      <xdr:row>55</xdr:row>
      <xdr:rowOff>40640</xdr:rowOff>
    </xdr:to>
    <xdr:cxnSp macro="">
      <xdr:nvCxnSpPr>
        <xdr:cNvPr id="3417" name="直線コネクタ 345"/>
        <xdr:cNvCxnSpPr/>
      </xdr:nvCxnSpPr>
      <xdr:spPr>
        <a:xfrm>
          <a:off x="18288000" y="947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54</xdr:row>
      <xdr:rowOff>69850</xdr:rowOff>
    </xdr:from>
    <xdr:to>
      <xdr:col>26</xdr:col>
      <xdr:colOff>427990</xdr:colOff>
      <xdr:row>55</xdr:row>
      <xdr:rowOff>157480</xdr:rowOff>
    </xdr:to>
    <xdr:sp macro="" textlink="">
      <xdr:nvSpPr>
        <xdr:cNvPr id="3418" name="テキスト ボックス 346"/>
        <xdr:cNvSpPr txBox="1"/>
      </xdr:nvSpPr>
      <xdr:spPr>
        <a:xfrm>
          <a:off x="17820640" y="932815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0.500</a:t>
          </a:r>
        </a:p>
      </xdr:txBody>
    </xdr:sp>
    <xdr:clientData/>
  </xdr:twoCellAnchor>
  <xdr:twoCellAnchor>
    <xdr:from>
      <xdr:col>26</xdr:col>
      <xdr:colOff>428625</xdr:colOff>
      <xdr:row>53</xdr:row>
      <xdr:rowOff>57150</xdr:rowOff>
    </xdr:from>
    <xdr:to>
      <xdr:col>33</xdr:col>
      <xdr:colOff>314325</xdr:colOff>
      <xdr:row>53</xdr:row>
      <xdr:rowOff>57150</xdr:rowOff>
    </xdr:to>
    <xdr:cxnSp macro="">
      <xdr:nvCxnSpPr>
        <xdr:cNvPr id="3419" name="直線コネクタ 347"/>
        <xdr:cNvCxnSpPr/>
      </xdr:nvCxnSpPr>
      <xdr:spPr>
        <a:xfrm>
          <a:off x="18288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52</xdr:row>
      <xdr:rowOff>86360</xdr:rowOff>
    </xdr:from>
    <xdr:to>
      <xdr:col>26</xdr:col>
      <xdr:colOff>427990</xdr:colOff>
      <xdr:row>54</xdr:row>
      <xdr:rowOff>1905</xdr:rowOff>
    </xdr:to>
    <xdr:sp macro="" textlink="">
      <xdr:nvSpPr>
        <xdr:cNvPr id="3420" name="テキスト ボックス 348"/>
        <xdr:cNvSpPr txBox="1"/>
      </xdr:nvSpPr>
      <xdr:spPr>
        <a:xfrm>
          <a:off x="17820640" y="90017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0.600</a:t>
          </a:r>
        </a:p>
      </xdr:txBody>
    </xdr:sp>
    <xdr:clientData/>
  </xdr:twoCellAnchor>
  <xdr:twoCellAnchor>
    <xdr:from>
      <xdr:col>26</xdr:col>
      <xdr:colOff>428625</xdr:colOff>
      <xdr:row>53</xdr:row>
      <xdr:rowOff>57150</xdr:rowOff>
    </xdr:from>
    <xdr:to>
      <xdr:col>33</xdr:col>
      <xdr:colOff>314325</xdr:colOff>
      <xdr:row>66</xdr:row>
      <xdr:rowOff>114300</xdr:rowOff>
    </xdr:to>
    <xdr:sp macro="" textlink="">
      <xdr:nvSpPr>
        <xdr:cNvPr id="3421" name="【保健センター・保健所】&#10;一人当たり面積グラフ枠"/>
        <xdr:cNvSpPr/>
      </xdr:nvSpPr>
      <xdr:spPr>
        <a:xfrm>
          <a:off x="18288000" y="914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186055</xdr:colOff>
      <xdr:row>55</xdr:row>
      <xdr:rowOff>76835</xdr:rowOff>
    </xdr:from>
    <xdr:to>
      <xdr:col>32</xdr:col>
      <xdr:colOff>186055</xdr:colOff>
      <xdr:row>63</xdr:row>
      <xdr:rowOff>142240</xdr:rowOff>
    </xdr:to>
    <xdr:cxnSp macro="">
      <xdr:nvCxnSpPr>
        <xdr:cNvPr id="3422" name="直線コネクタ 350"/>
        <xdr:cNvCxnSpPr/>
      </xdr:nvCxnSpPr>
      <xdr:spPr>
        <a:xfrm flipV="1">
          <a:off x="22160230" y="9506585"/>
          <a:ext cx="0" cy="14370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63</xdr:row>
      <xdr:rowOff>146050</xdr:rowOff>
    </xdr:from>
    <xdr:to>
      <xdr:col>33</xdr:col>
      <xdr:colOff>59690</xdr:colOff>
      <xdr:row>65</xdr:row>
      <xdr:rowOff>61595</xdr:rowOff>
    </xdr:to>
    <xdr:sp macro="" textlink="">
      <xdr:nvSpPr>
        <xdr:cNvPr id="3423" name="【保健センター・保健所】&#10;一人当たり面積最小値テキスト"/>
        <xdr:cNvSpPr txBox="1"/>
      </xdr:nvSpPr>
      <xdr:spPr>
        <a:xfrm>
          <a:off x="22250400" y="1094740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0.049</a:t>
          </a:r>
        </a:p>
      </xdr:txBody>
    </xdr:sp>
    <xdr:clientData/>
  </xdr:twoCellAnchor>
  <xdr:twoCellAnchor>
    <xdr:from>
      <xdr:col>32</xdr:col>
      <xdr:colOff>98425</xdr:colOff>
      <xdr:row>63</xdr:row>
      <xdr:rowOff>142240</xdr:rowOff>
    </xdr:from>
    <xdr:to>
      <xdr:col>32</xdr:col>
      <xdr:colOff>276225</xdr:colOff>
      <xdr:row>63</xdr:row>
      <xdr:rowOff>142240</xdr:rowOff>
    </xdr:to>
    <xdr:cxnSp macro="">
      <xdr:nvCxnSpPr>
        <xdr:cNvPr id="3424" name="直線コネクタ 352"/>
        <xdr:cNvCxnSpPr/>
      </xdr:nvCxnSpPr>
      <xdr:spPr>
        <a:xfrm>
          <a:off x="22072600" y="109435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54</xdr:row>
      <xdr:rowOff>23495</xdr:rowOff>
    </xdr:from>
    <xdr:to>
      <xdr:col>33</xdr:col>
      <xdr:colOff>59690</xdr:colOff>
      <xdr:row>55</xdr:row>
      <xdr:rowOff>111125</xdr:rowOff>
    </xdr:to>
    <xdr:sp macro="" textlink="">
      <xdr:nvSpPr>
        <xdr:cNvPr id="3425" name="【保健センター・保健所】&#10;一人当たり面積最大値テキスト"/>
        <xdr:cNvSpPr txBox="1"/>
      </xdr:nvSpPr>
      <xdr:spPr>
        <a:xfrm>
          <a:off x="22250400" y="928179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0.489</a:t>
          </a:r>
        </a:p>
      </xdr:txBody>
    </xdr:sp>
    <xdr:clientData/>
  </xdr:twoCellAnchor>
  <xdr:twoCellAnchor>
    <xdr:from>
      <xdr:col>32</xdr:col>
      <xdr:colOff>98425</xdr:colOff>
      <xdr:row>55</xdr:row>
      <xdr:rowOff>76835</xdr:rowOff>
    </xdr:from>
    <xdr:to>
      <xdr:col>32</xdr:col>
      <xdr:colOff>276225</xdr:colOff>
      <xdr:row>55</xdr:row>
      <xdr:rowOff>76835</xdr:rowOff>
    </xdr:to>
    <xdr:cxnSp macro="">
      <xdr:nvCxnSpPr>
        <xdr:cNvPr id="3426" name="直線コネクタ 354"/>
        <xdr:cNvCxnSpPr/>
      </xdr:nvCxnSpPr>
      <xdr:spPr>
        <a:xfrm>
          <a:off x="22072600" y="95065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59</xdr:row>
      <xdr:rowOff>66675</xdr:rowOff>
    </xdr:from>
    <xdr:to>
      <xdr:col>33</xdr:col>
      <xdr:colOff>59690</xdr:colOff>
      <xdr:row>60</xdr:row>
      <xdr:rowOff>153670</xdr:rowOff>
    </xdr:to>
    <xdr:sp macro="" textlink="">
      <xdr:nvSpPr>
        <xdr:cNvPr id="3427" name="【保健センター・保健所】&#10;一人当たり面積平均値テキスト"/>
        <xdr:cNvSpPr txBox="1"/>
      </xdr:nvSpPr>
      <xdr:spPr>
        <a:xfrm>
          <a:off x="22250400" y="10182225"/>
          <a:ext cx="4692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0.260</a:t>
          </a:r>
        </a:p>
      </xdr:txBody>
    </xdr:sp>
    <xdr:clientData/>
  </xdr:twoCellAnchor>
  <xdr:twoCellAnchor>
    <xdr:from>
      <xdr:col>32</xdr:col>
      <xdr:colOff>136525</xdr:colOff>
      <xdr:row>59</xdr:row>
      <xdr:rowOff>88265</xdr:rowOff>
    </xdr:from>
    <xdr:to>
      <xdr:col>32</xdr:col>
      <xdr:colOff>238125</xdr:colOff>
      <xdr:row>60</xdr:row>
      <xdr:rowOff>18415</xdr:rowOff>
    </xdr:to>
    <xdr:sp macro="" textlink="">
      <xdr:nvSpPr>
        <xdr:cNvPr id="3428" name="フローチャート : 判断 356"/>
        <xdr:cNvSpPr/>
      </xdr:nvSpPr>
      <xdr:spPr>
        <a:xfrm>
          <a:off x="22110700" y="10203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31</xdr:col>
      <xdr:colOff>682625</xdr:colOff>
      <xdr:row>66</xdr:row>
      <xdr:rowOff>111760</xdr:rowOff>
    </xdr:from>
    <xdr:to>
      <xdr:col>33</xdr:col>
      <xdr:colOff>72390</xdr:colOff>
      <xdr:row>68</xdr:row>
      <xdr:rowOff>27305</xdr:rowOff>
    </xdr:to>
    <xdr:sp macro="" textlink="">
      <xdr:nvSpPr>
        <xdr:cNvPr id="3429" name="テキスト ボックス 357"/>
        <xdr:cNvSpPr txBox="1"/>
      </xdr:nvSpPr>
      <xdr:spPr>
        <a:xfrm>
          <a:off x="219710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66</xdr:row>
      <xdr:rowOff>111760</xdr:rowOff>
    </xdr:from>
    <xdr:to>
      <xdr:col>31</xdr:col>
      <xdr:colOff>606425</xdr:colOff>
      <xdr:row>68</xdr:row>
      <xdr:rowOff>27305</xdr:rowOff>
    </xdr:to>
    <xdr:sp macro="" textlink="">
      <xdr:nvSpPr>
        <xdr:cNvPr id="3430" name="テキスト ボックス 358"/>
        <xdr:cNvSpPr txBox="1"/>
      </xdr:nvSpPr>
      <xdr:spPr>
        <a:xfrm>
          <a:off x="211328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66</xdr:row>
      <xdr:rowOff>111760</xdr:rowOff>
    </xdr:from>
    <xdr:to>
      <xdr:col>30</xdr:col>
      <xdr:colOff>402590</xdr:colOff>
      <xdr:row>68</xdr:row>
      <xdr:rowOff>27305</xdr:rowOff>
    </xdr:to>
    <xdr:sp macro="" textlink="">
      <xdr:nvSpPr>
        <xdr:cNvPr id="3431" name="テキスト ボックス 359"/>
        <xdr:cNvSpPr txBox="1"/>
      </xdr:nvSpPr>
      <xdr:spPr>
        <a:xfrm>
          <a:off x="20243800" y="11427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66</xdr:row>
      <xdr:rowOff>111760</xdr:rowOff>
    </xdr:from>
    <xdr:to>
      <xdr:col>29</xdr:col>
      <xdr:colOff>200025</xdr:colOff>
      <xdr:row>68</xdr:row>
      <xdr:rowOff>27305</xdr:rowOff>
    </xdr:to>
    <xdr:sp macro="" textlink="">
      <xdr:nvSpPr>
        <xdr:cNvPr id="3432" name="テキスト ボックス 360"/>
        <xdr:cNvSpPr txBox="1"/>
      </xdr:nvSpPr>
      <xdr:spPr>
        <a:xfrm>
          <a:off x="193548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66</xdr:row>
      <xdr:rowOff>111760</xdr:rowOff>
    </xdr:from>
    <xdr:to>
      <xdr:col>27</xdr:col>
      <xdr:colOff>682625</xdr:colOff>
      <xdr:row>68</xdr:row>
      <xdr:rowOff>27305</xdr:rowOff>
    </xdr:to>
    <xdr:sp macro="" textlink="">
      <xdr:nvSpPr>
        <xdr:cNvPr id="3433" name="テキスト ボックス 361"/>
        <xdr:cNvSpPr txBox="1"/>
      </xdr:nvSpPr>
      <xdr:spPr>
        <a:xfrm>
          <a:off x="18465800" y="114274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57</xdr:row>
      <xdr:rowOff>169545</xdr:rowOff>
    </xdr:from>
    <xdr:to>
      <xdr:col>32</xdr:col>
      <xdr:colOff>238125</xdr:colOff>
      <xdr:row>58</xdr:row>
      <xdr:rowOff>99695</xdr:rowOff>
    </xdr:to>
    <xdr:sp macro="" textlink="">
      <xdr:nvSpPr>
        <xdr:cNvPr id="3434" name="円/楕円 362"/>
        <xdr:cNvSpPr/>
      </xdr:nvSpPr>
      <xdr:spPr>
        <a:xfrm>
          <a:off x="22110700" y="9942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276225</xdr:colOff>
      <xdr:row>57</xdr:row>
      <xdr:rowOff>20955</xdr:rowOff>
    </xdr:from>
    <xdr:to>
      <xdr:col>33</xdr:col>
      <xdr:colOff>59690</xdr:colOff>
      <xdr:row>58</xdr:row>
      <xdr:rowOff>107950</xdr:rowOff>
    </xdr:to>
    <xdr:sp macro="" textlink="">
      <xdr:nvSpPr>
        <xdr:cNvPr id="3435" name="【保健センター・保健所】&#10;一人当たり面積該当値テキスト"/>
        <xdr:cNvSpPr txBox="1"/>
      </xdr:nvSpPr>
      <xdr:spPr>
        <a:xfrm>
          <a:off x="22250400" y="979360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0.340</a:t>
          </a:r>
        </a:p>
      </xdr:txBody>
    </xdr:sp>
    <xdr:clientData/>
  </xdr:twoCellAnchor>
  <xdr:twoCellAnchor>
    <xdr:from>
      <xdr:col>18</xdr:col>
      <xdr:colOff>73025</xdr:colOff>
      <xdr:row>68</xdr:row>
      <xdr:rowOff>152400</xdr:rowOff>
    </xdr:from>
    <xdr:to>
      <xdr:col>24</xdr:col>
      <xdr:colOff>644525</xdr:colOff>
      <xdr:row>72</xdr:row>
      <xdr:rowOff>101600</xdr:rowOff>
    </xdr:to>
    <xdr:sp macro="" textlink="">
      <xdr:nvSpPr>
        <xdr:cNvPr id="3436" name="正方形/長方形 364"/>
        <xdr:cNvSpPr/>
      </xdr:nvSpPr>
      <xdr:spPr>
        <a:xfrm>
          <a:off x="12446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【消防施設】</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3437" name="正方形/長方形 365"/>
        <xdr:cNvSpPr/>
      </xdr:nvSpPr>
      <xdr:spPr>
        <a:xfrm>
          <a:off x="12573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3438" name="正方形/長方形 366"/>
        <xdr:cNvSpPr/>
      </xdr:nvSpPr>
      <xdr:spPr>
        <a:xfrm>
          <a:off x="12573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1/8</a:t>
          </a: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3439" name="正方形/長方形 367"/>
        <xdr:cNvSpPr/>
      </xdr:nvSpPr>
      <xdr:spPr>
        <a:xfrm>
          <a:off x="13589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3440" name="正方形/長方形 368"/>
        <xdr:cNvSpPr/>
      </xdr:nvSpPr>
      <xdr:spPr>
        <a:xfrm>
          <a:off x="13589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47.4</a:t>
          </a: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3441" name="正方形/長方形 369"/>
        <xdr:cNvSpPr/>
      </xdr:nvSpPr>
      <xdr:spPr>
        <a:xfrm>
          <a:off x="14732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3442" name="正方形/長方形 370"/>
        <xdr:cNvSpPr/>
      </xdr:nvSpPr>
      <xdr:spPr>
        <a:xfrm>
          <a:off x="14732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42.0</a:t>
          </a:r>
        </a:p>
      </xdr:txBody>
    </xdr:sp>
    <xdr:clientData/>
  </xdr:twoCellAnchor>
  <xdr:twoCellAnchor>
    <xdr:from>
      <xdr:col>18</xdr:col>
      <xdr:colOff>73025</xdr:colOff>
      <xdr:row>75</xdr:row>
      <xdr:rowOff>95250</xdr:rowOff>
    </xdr:from>
    <xdr:to>
      <xdr:col>24</xdr:col>
      <xdr:colOff>644525</xdr:colOff>
      <xdr:row>88</xdr:row>
      <xdr:rowOff>152400</xdr:rowOff>
    </xdr:to>
    <xdr:sp macro="" textlink="">
      <xdr:nvSpPr>
        <xdr:cNvPr id="3443" name="正方形/長方形 371"/>
        <xdr:cNvSpPr/>
      </xdr:nvSpPr>
      <xdr:spPr>
        <a:xfrm>
          <a:off x="12446000" y="1295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74</xdr:row>
      <xdr:rowOff>76200</xdr:rowOff>
    </xdr:from>
    <xdr:to>
      <xdr:col>18</xdr:col>
      <xdr:colOff>332740</xdr:colOff>
      <xdr:row>75</xdr:row>
      <xdr:rowOff>129540</xdr:rowOff>
    </xdr:to>
    <xdr:sp macro="" textlink="">
      <xdr:nvSpPr>
        <xdr:cNvPr id="3444" name="テキスト ボックス 372"/>
        <xdr:cNvSpPr txBox="1"/>
      </xdr:nvSpPr>
      <xdr:spPr>
        <a:xfrm>
          <a:off x="12407900" y="12763500"/>
          <a:ext cx="29781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73025</xdr:colOff>
      <xdr:row>88</xdr:row>
      <xdr:rowOff>152400</xdr:rowOff>
    </xdr:from>
    <xdr:to>
      <xdr:col>24</xdr:col>
      <xdr:colOff>644525</xdr:colOff>
      <xdr:row>88</xdr:row>
      <xdr:rowOff>152400</xdr:rowOff>
    </xdr:to>
    <xdr:cxnSp macro="">
      <xdr:nvCxnSpPr>
        <xdr:cNvPr id="3445" name="直線コネクタ 373"/>
        <xdr:cNvCxnSpPr/>
      </xdr:nvCxnSpPr>
      <xdr:spPr>
        <a:xfrm>
          <a:off x="12446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86</xdr:row>
      <xdr:rowOff>114300</xdr:rowOff>
    </xdr:from>
    <xdr:to>
      <xdr:col>24</xdr:col>
      <xdr:colOff>644525</xdr:colOff>
      <xdr:row>86</xdr:row>
      <xdr:rowOff>114300</xdr:rowOff>
    </xdr:to>
    <xdr:cxnSp macro="">
      <xdr:nvCxnSpPr>
        <xdr:cNvPr id="3446" name="直線コネクタ 374"/>
        <xdr:cNvCxnSpPr/>
      </xdr:nvCxnSpPr>
      <xdr:spPr>
        <a:xfrm>
          <a:off x="12446000" y="1485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429260</xdr:colOff>
      <xdr:row>85</xdr:row>
      <xdr:rowOff>143510</xdr:rowOff>
    </xdr:from>
    <xdr:to>
      <xdr:col>18</xdr:col>
      <xdr:colOff>73025</xdr:colOff>
      <xdr:row>87</xdr:row>
      <xdr:rowOff>59055</xdr:rowOff>
    </xdr:to>
    <xdr:sp macro="" textlink="">
      <xdr:nvSpPr>
        <xdr:cNvPr id="3447" name="テキスト ボックス 375"/>
        <xdr:cNvSpPr txBox="1"/>
      </xdr:nvSpPr>
      <xdr:spPr>
        <a:xfrm>
          <a:off x="12106910" y="14716760"/>
          <a:ext cx="3390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73025</xdr:colOff>
      <xdr:row>84</xdr:row>
      <xdr:rowOff>76200</xdr:rowOff>
    </xdr:from>
    <xdr:to>
      <xdr:col>24</xdr:col>
      <xdr:colOff>644525</xdr:colOff>
      <xdr:row>84</xdr:row>
      <xdr:rowOff>76200</xdr:rowOff>
    </xdr:to>
    <xdr:cxnSp macro="">
      <xdr:nvCxnSpPr>
        <xdr:cNvPr id="3448" name="直線コネクタ 376"/>
        <xdr:cNvCxnSpPr/>
      </xdr:nvCxnSpPr>
      <xdr:spPr>
        <a:xfrm>
          <a:off x="12446000" y="1447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83</xdr:row>
      <xdr:rowOff>105410</xdr:rowOff>
    </xdr:from>
    <xdr:to>
      <xdr:col>18</xdr:col>
      <xdr:colOff>72390</xdr:colOff>
      <xdr:row>85</xdr:row>
      <xdr:rowOff>21590</xdr:rowOff>
    </xdr:to>
    <xdr:sp macro="" textlink="">
      <xdr:nvSpPr>
        <xdr:cNvPr id="3449" name="テキスト ボックス 377"/>
        <xdr:cNvSpPr txBox="1"/>
      </xdr:nvSpPr>
      <xdr:spPr>
        <a:xfrm>
          <a:off x="12042775" y="14335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73025</xdr:colOff>
      <xdr:row>82</xdr:row>
      <xdr:rowOff>38100</xdr:rowOff>
    </xdr:from>
    <xdr:to>
      <xdr:col>24</xdr:col>
      <xdr:colOff>644525</xdr:colOff>
      <xdr:row>82</xdr:row>
      <xdr:rowOff>38100</xdr:rowOff>
    </xdr:to>
    <xdr:cxnSp macro="">
      <xdr:nvCxnSpPr>
        <xdr:cNvPr id="3450" name="直線コネクタ 378"/>
        <xdr:cNvCxnSpPr/>
      </xdr:nvCxnSpPr>
      <xdr:spPr>
        <a:xfrm>
          <a:off x="12446000" y="1409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81</xdr:row>
      <xdr:rowOff>67310</xdr:rowOff>
    </xdr:from>
    <xdr:to>
      <xdr:col>18</xdr:col>
      <xdr:colOff>72390</xdr:colOff>
      <xdr:row>82</xdr:row>
      <xdr:rowOff>154940</xdr:rowOff>
    </xdr:to>
    <xdr:sp macro="" textlink="">
      <xdr:nvSpPr>
        <xdr:cNvPr id="3451" name="テキスト ボックス 379"/>
        <xdr:cNvSpPr txBox="1"/>
      </xdr:nvSpPr>
      <xdr:spPr>
        <a:xfrm>
          <a:off x="12042775" y="13954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18</xdr:col>
      <xdr:colOff>73025</xdr:colOff>
      <xdr:row>80</xdr:row>
      <xdr:rowOff>0</xdr:rowOff>
    </xdr:from>
    <xdr:to>
      <xdr:col>24</xdr:col>
      <xdr:colOff>644525</xdr:colOff>
      <xdr:row>80</xdr:row>
      <xdr:rowOff>0</xdr:rowOff>
    </xdr:to>
    <xdr:cxnSp macro="">
      <xdr:nvCxnSpPr>
        <xdr:cNvPr id="3452" name="直線コネクタ 380"/>
        <xdr:cNvCxnSpPr/>
      </xdr:nvCxnSpPr>
      <xdr:spPr>
        <a:xfrm>
          <a:off x="12446000" y="1371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79</xdr:row>
      <xdr:rowOff>29210</xdr:rowOff>
    </xdr:from>
    <xdr:to>
      <xdr:col>18</xdr:col>
      <xdr:colOff>72390</xdr:colOff>
      <xdr:row>80</xdr:row>
      <xdr:rowOff>116205</xdr:rowOff>
    </xdr:to>
    <xdr:sp macro="" textlink="">
      <xdr:nvSpPr>
        <xdr:cNvPr id="3453" name="テキスト ボックス 381"/>
        <xdr:cNvSpPr txBox="1"/>
      </xdr:nvSpPr>
      <xdr:spPr>
        <a:xfrm>
          <a:off x="12042775" y="135737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18</xdr:col>
      <xdr:colOff>73025</xdr:colOff>
      <xdr:row>77</xdr:row>
      <xdr:rowOff>133350</xdr:rowOff>
    </xdr:from>
    <xdr:to>
      <xdr:col>24</xdr:col>
      <xdr:colOff>644525</xdr:colOff>
      <xdr:row>77</xdr:row>
      <xdr:rowOff>133350</xdr:rowOff>
    </xdr:to>
    <xdr:cxnSp macro="">
      <xdr:nvCxnSpPr>
        <xdr:cNvPr id="3454" name="直線コネクタ 382"/>
        <xdr:cNvCxnSpPr/>
      </xdr:nvCxnSpPr>
      <xdr:spPr>
        <a:xfrm>
          <a:off x="12446000" y="1333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76</xdr:row>
      <xdr:rowOff>162560</xdr:rowOff>
    </xdr:from>
    <xdr:to>
      <xdr:col>18</xdr:col>
      <xdr:colOff>72390</xdr:colOff>
      <xdr:row>78</xdr:row>
      <xdr:rowOff>78740</xdr:rowOff>
    </xdr:to>
    <xdr:sp macro="" textlink="">
      <xdr:nvSpPr>
        <xdr:cNvPr id="3455" name="テキスト ボックス 383"/>
        <xdr:cNvSpPr txBox="1"/>
      </xdr:nvSpPr>
      <xdr:spPr>
        <a:xfrm>
          <a:off x="12042775" y="13192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18</xdr:col>
      <xdr:colOff>73025</xdr:colOff>
      <xdr:row>75</xdr:row>
      <xdr:rowOff>95250</xdr:rowOff>
    </xdr:from>
    <xdr:to>
      <xdr:col>24</xdr:col>
      <xdr:colOff>644525</xdr:colOff>
      <xdr:row>75</xdr:row>
      <xdr:rowOff>95250</xdr:rowOff>
    </xdr:to>
    <xdr:cxnSp macro="">
      <xdr:nvCxnSpPr>
        <xdr:cNvPr id="3456" name="直線コネクタ 384"/>
        <xdr:cNvCxnSpPr/>
      </xdr:nvCxnSpPr>
      <xdr:spPr>
        <a:xfrm>
          <a:off x="12446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74</xdr:row>
      <xdr:rowOff>124460</xdr:rowOff>
    </xdr:from>
    <xdr:to>
      <xdr:col>18</xdr:col>
      <xdr:colOff>73025</xdr:colOff>
      <xdr:row>76</xdr:row>
      <xdr:rowOff>40640</xdr:rowOff>
    </xdr:to>
    <xdr:sp macro="" textlink="">
      <xdr:nvSpPr>
        <xdr:cNvPr id="3457" name="テキスト ボックス 385"/>
        <xdr:cNvSpPr txBox="1"/>
      </xdr:nvSpPr>
      <xdr:spPr>
        <a:xfrm>
          <a:off x="11978640" y="12811760"/>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73025</xdr:colOff>
      <xdr:row>75</xdr:row>
      <xdr:rowOff>95250</xdr:rowOff>
    </xdr:from>
    <xdr:to>
      <xdr:col>24</xdr:col>
      <xdr:colOff>644525</xdr:colOff>
      <xdr:row>88</xdr:row>
      <xdr:rowOff>152400</xdr:rowOff>
    </xdr:to>
    <xdr:sp macro="" textlink="">
      <xdr:nvSpPr>
        <xdr:cNvPr id="3458" name="【消防施設】&#10;有形固定資産減価償却率グラフ枠"/>
        <xdr:cNvSpPr/>
      </xdr:nvSpPr>
      <xdr:spPr>
        <a:xfrm>
          <a:off x="12446000" y="1295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516890</xdr:colOff>
      <xdr:row>78</xdr:row>
      <xdr:rowOff>57150</xdr:rowOff>
    </xdr:from>
    <xdr:to>
      <xdr:col>23</xdr:col>
      <xdr:colOff>516890</xdr:colOff>
      <xdr:row>85</xdr:row>
      <xdr:rowOff>45720</xdr:rowOff>
    </xdr:to>
    <xdr:cxnSp macro="">
      <xdr:nvCxnSpPr>
        <xdr:cNvPr id="3459" name="直線コネクタ 387"/>
        <xdr:cNvCxnSpPr/>
      </xdr:nvCxnSpPr>
      <xdr:spPr>
        <a:xfrm flipV="1">
          <a:off x="16318865" y="13430250"/>
          <a:ext cx="0" cy="11887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85</xdr:row>
      <xdr:rowOff>49530</xdr:rowOff>
    </xdr:from>
    <xdr:to>
      <xdr:col>24</xdr:col>
      <xdr:colOff>325755</xdr:colOff>
      <xdr:row>86</xdr:row>
      <xdr:rowOff>137160</xdr:rowOff>
    </xdr:to>
    <xdr:sp macro="" textlink="">
      <xdr:nvSpPr>
        <xdr:cNvPr id="3460" name="【消防施設】&#10;有形固定資産減価償却率最小値テキスト"/>
        <xdr:cNvSpPr txBox="1"/>
      </xdr:nvSpPr>
      <xdr:spPr>
        <a:xfrm>
          <a:off x="16408400" y="1462278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12.6</a:t>
          </a:r>
        </a:p>
      </xdr:txBody>
    </xdr:sp>
    <xdr:clientData/>
  </xdr:twoCellAnchor>
  <xdr:twoCellAnchor>
    <xdr:from>
      <xdr:col>23</xdr:col>
      <xdr:colOff>428625</xdr:colOff>
      <xdr:row>85</xdr:row>
      <xdr:rowOff>45720</xdr:rowOff>
    </xdr:from>
    <xdr:to>
      <xdr:col>23</xdr:col>
      <xdr:colOff>606425</xdr:colOff>
      <xdr:row>85</xdr:row>
      <xdr:rowOff>45720</xdr:rowOff>
    </xdr:to>
    <xdr:cxnSp macro="">
      <xdr:nvCxnSpPr>
        <xdr:cNvPr id="3461" name="直線コネクタ 389"/>
        <xdr:cNvCxnSpPr/>
      </xdr:nvCxnSpPr>
      <xdr:spPr>
        <a:xfrm>
          <a:off x="16230600" y="146189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77</xdr:row>
      <xdr:rowOff>3810</xdr:rowOff>
    </xdr:from>
    <xdr:to>
      <xdr:col>24</xdr:col>
      <xdr:colOff>325755</xdr:colOff>
      <xdr:row>78</xdr:row>
      <xdr:rowOff>91440</xdr:rowOff>
    </xdr:to>
    <xdr:sp macro="" textlink="">
      <xdr:nvSpPr>
        <xdr:cNvPr id="3462" name="【消防施設】&#10;有形固定資産減価償却率最大値テキスト"/>
        <xdr:cNvSpPr txBox="1"/>
      </xdr:nvSpPr>
      <xdr:spPr>
        <a:xfrm>
          <a:off x="16408400" y="1320546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75.0</a:t>
          </a:r>
        </a:p>
      </xdr:txBody>
    </xdr:sp>
    <xdr:clientData/>
  </xdr:twoCellAnchor>
  <xdr:twoCellAnchor>
    <xdr:from>
      <xdr:col>23</xdr:col>
      <xdr:colOff>428625</xdr:colOff>
      <xdr:row>78</xdr:row>
      <xdr:rowOff>57150</xdr:rowOff>
    </xdr:from>
    <xdr:to>
      <xdr:col>23</xdr:col>
      <xdr:colOff>606425</xdr:colOff>
      <xdr:row>78</xdr:row>
      <xdr:rowOff>57150</xdr:rowOff>
    </xdr:to>
    <xdr:cxnSp macro="">
      <xdr:nvCxnSpPr>
        <xdr:cNvPr id="3463" name="直線コネクタ 391"/>
        <xdr:cNvCxnSpPr/>
      </xdr:nvCxnSpPr>
      <xdr:spPr>
        <a:xfrm>
          <a:off x="16230600" y="134302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78</xdr:row>
      <xdr:rowOff>166370</xdr:rowOff>
    </xdr:from>
    <xdr:to>
      <xdr:col>24</xdr:col>
      <xdr:colOff>325755</xdr:colOff>
      <xdr:row>80</xdr:row>
      <xdr:rowOff>81915</xdr:rowOff>
    </xdr:to>
    <xdr:sp macro="" textlink="">
      <xdr:nvSpPr>
        <xdr:cNvPr id="3464" name="【消防施設】&#10;有形固定資産減価償却率平均値テキスト"/>
        <xdr:cNvSpPr txBox="1"/>
      </xdr:nvSpPr>
      <xdr:spPr>
        <a:xfrm>
          <a:off x="16408400" y="13539470"/>
          <a:ext cx="40513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65.5</a:t>
          </a:r>
        </a:p>
      </xdr:txBody>
    </xdr:sp>
    <xdr:clientData/>
  </xdr:twoCellAnchor>
  <xdr:twoCellAnchor>
    <xdr:from>
      <xdr:col>23</xdr:col>
      <xdr:colOff>466725</xdr:colOff>
      <xdr:row>79</xdr:row>
      <xdr:rowOff>15875</xdr:rowOff>
    </xdr:from>
    <xdr:to>
      <xdr:col>23</xdr:col>
      <xdr:colOff>568325</xdr:colOff>
      <xdr:row>79</xdr:row>
      <xdr:rowOff>117475</xdr:rowOff>
    </xdr:to>
    <xdr:sp macro="" textlink="">
      <xdr:nvSpPr>
        <xdr:cNvPr id="3465" name="フローチャート : 判断 393"/>
        <xdr:cNvSpPr/>
      </xdr:nvSpPr>
      <xdr:spPr>
        <a:xfrm>
          <a:off x="16268700" y="13560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327025</xdr:colOff>
      <xdr:row>88</xdr:row>
      <xdr:rowOff>149860</xdr:rowOff>
    </xdr:from>
    <xdr:to>
      <xdr:col>24</xdr:col>
      <xdr:colOff>402590</xdr:colOff>
      <xdr:row>90</xdr:row>
      <xdr:rowOff>66040</xdr:rowOff>
    </xdr:to>
    <xdr:sp macro="" textlink="">
      <xdr:nvSpPr>
        <xdr:cNvPr id="3466" name="テキスト ボックス 394"/>
        <xdr:cNvSpPr txBox="1"/>
      </xdr:nvSpPr>
      <xdr:spPr>
        <a:xfrm>
          <a:off x="161290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88</xdr:row>
      <xdr:rowOff>149860</xdr:rowOff>
    </xdr:from>
    <xdr:to>
      <xdr:col>23</xdr:col>
      <xdr:colOff>250190</xdr:colOff>
      <xdr:row>90</xdr:row>
      <xdr:rowOff>66040</xdr:rowOff>
    </xdr:to>
    <xdr:sp macro="" textlink="">
      <xdr:nvSpPr>
        <xdr:cNvPr id="3467" name="テキスト ボックス 395"/>
        <xdr:cNvSpPr txBox="1"/>
      </xdr:nvSpPr>
      <xdr:spPr>
        <a:xfrm>
          <a:off x="15290165"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88</xdr:row>
      <xdr:rowOff>149860</xdr:rowOff>
    </xdr:from>
    <xdr:to>
      <xdr:col>22</xdr:col>
      <xdr:colOff>46990</xdr:colOff>
      <xdr:row>90</xdr:row>
      <xdr:rowOff>66040</xdr:rowOff>
    </xdr:to>
    <xdr:sp macro="" textlink="">
      <xdr:nvSpPr>
        <xdr:cNvPr id="3468" name="テキスト ボックス 396"/>
        <xdr:cNvSpPr txBox="1"/>
      </xdr:nvSpPr>
      <xdr:spPr>
        <a:xfrm>
          <a:off x="14401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88</xdr:row>
      <xdr:rowOff>149860</xdr:rowOff>
    </xdr:from>
    <xdr:to>
      <xdr:col>20</xdr:col>
      <xdr:colOff>529590</xdr:colOff>
      <xdr:row>90</xdr:row>
      <xdr:rowOff>66040</xdr:rowOff>
    </xdr:to>
    <xdr:sp macro="" textlink="">
      <xdr:nvSpPr>
        <xdr:cNvPr id="3469" name="テキスト ボックス 397"/>
        <xdr:cNvSpPr txBox="1"/>
      </xdr:nvSpPr>
      <xdr:spPr>
        <a:xfrm>
          <a:off x="13512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88</xdr:row>
      <xdr:rowOff>149860</xdr:rowOff>
    </xdr:from>
    <xdr:to>
      <xdr:col>19</xdr:col>
      <xdr:colOff>326390</xdr:colOff>
      <xdr:row>90</xdr:row>
      <xdr:rowOff>66040</xdr:rowOff>
    </xdr:to>
    <xdr:sp macro="" textlink="">
      <xdr:nvSpPr>
        <xdr:cNvPr id="3470" name="テキスト ボックス 398"/>
        <xdr:cNvSpPr txBox="1"/>
      </xdr:nvSpPr>
      <xdr:spPr>
        <a:xfrm>
          <a:off x="12623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78</xdr:row>
      <xdr:rowOff>6350</xdr:rowOff>
    </xdr:from>
    <xdr:to>
      <xdr:col>23</xdr:col>
      <xdr:colOff>568325</xdr:colOff>
      <xdr:row>78</xdr:row>
      <xdr:rowOff>107950</xdr:rowOff>
    </xdr:to>
    <xdr:sp macro="" textlink="">
      <xdr:nvSpPr>
        <xdr:cNvPr id="3471" name="円/楕円 399"/>
        <xdr:cNvSpPr/>
      </xdr:nvSpPr>
      <xdr:spPr>
        <a:xfrm>
          <a:off x="16268700" y="13379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606425</xdr:colOff>
      <xdr:row>77</xdr:row>
      <xdr:rowOff>130810</xdr:rowOff>
    </xdr:from>
    <xdr:to>
      <xdr:col>24</xdr:col>
      <xdr:colOff>325755</xdr:colOff>
      <xdr:row>79</xdr:row>
      <xdr:rowOff>46990</xdr:rowOff>
    </xdr:to>
    <xdr:sp macro="" textlink="">
      <xdr:nvSpPr>
        <xdr:cNvPr id="3472" name="【消防施設】&#10;有形固定資産減価償却率該当値テキスト"/>
        <xdr:cNvSpPr txBox="1"/>
      </xdr:nvSpPr>
      <xdr:spPr>
        <a:xfrm>
          <a:off x="16408400" y="1333246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75.0</a:t>
          </a:r>
        </a:p>
      </xdr:txBody>
    </xdr:sp>
    <xdr:clientData/>
  </xdr:twoCellAnchor>
  <xdr:twoCellAnchor>
    <xdr:from>
      <xdr:col>26</xdr:col>
      <xdr:colOff>428625</xdr:colOff>
      <xdr:row>68</xdr:row>
      <xdr:rowOff>152400</xdr:rowOff>
    </xdr:from>
    <xdr:to>
      <xdr:col>33</xdr:col>
      <xdr:colOff>314325</xdr:colOff>
      <xdr:row>72</xdr:row>
      <xdr:rowOff>101600</xdr:rowOff>
    </xdr:to>
    <xdr:sp macro="" textlink="">
      <xdr:nvSpPr>
        <xdr:cNvPr id="3473" name="正方形/長方形 401"/>
        <xdr:cNvSpPr/>
      </xdr:nvSpPr>
      <xdr:spPr>
        <a:xfrm>
          <a:off x="18288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【消防施設】</a:t>
          </a:r>
        </a:p>
        <a:p>
          <a:pPr algn="ctr"/>
          <a:r>
            <a:rPr sz="1600" b="1" i="0" u="none" strike="noStrike" baseline="0">
              <a:solidFill>
                <a:srgbClr val="000000"/>
              </a:solidFill>
              <a:latin typeface="ＭＳ Ｐゴシック"/>
              <a:ea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3474" name="正方形/長方形 402"/>
        <xdr:cNvSpPr/>
      </xdr:nvSpPr>
      <xdr:spPr>
        <a:xfrm>
          <a:off x="18415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3475" name="正方形/長方形 403"/>
        <xdr:cNvSpPr/>
      </xdr:nvSpPr>
      <xdr:spPr>
        <a:xfrm>
          <a:off x="18415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7/8</a:t>
          </a: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3476" name="正方形/長方形 404"/>
        <xdr:cNvSpPr/>
      </xdr:nvSpPr>
      <xdr:spPr>
        <a:xfrm>
          <a:off x="19431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3477" name="正方形/長方形 405"/>
        <xdr:cNvSpPr/>
      </xdr:nvSpPr>
      <xdr:spPr>
        <a:xfrm>
          <a:off x="19431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0.051</a:t>
          </a: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3478" name="正方形/長方形 406"/>
        <xdr:cNvSpPr/>
      </xdr:nvSpPr>
      <xdr:spPr>
        <a:xfrm>
          <a:off x="20574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3479" name="正方形/長方形 407"/>
        <xdr:cNvSpPr/>
      </xdr:nvSpPr>
      <xdr:spPr>
        <a:xfrm>
          <a:off x="20574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0.070</a:t>
          </a:r>
        </a:p>
      </xdr:txBody>
    </xdr:sp>
    <xdr:clientData/>
  </xdr:twoCellAnchor>
  <xdr:twoCellAnchor>
    <xdr:from>
      <xdr:col>26</xdr:col>
      <xdr:colOff>428625</xdr:colOff>
      <xdr:row>75</xdr:row>
      <xdr:rowOff>95250</xdr:rowOff>
    </xdr:from>
    <xdr:to>
      <xdr:col>33</xdr:col>
      <xdr:colOff>314325</xdr:colOff>
      <xdr:row>88</xdr:row>
      <xdr:rowOff>152400</xdr:rowOff>
    </xdr:to>
    <xdr:sp macro="" textlink="">
      <xdr:nvSpPr>
        <xdr:cNvPr id="3480" name="正方形/長方形 408"/>
        <xdr:cNvSpPr/>
      </xdr:nvSpPr>
      <xdr:spPr>
        <a:xfrm>
          <a:off x="18288000" y="1295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74</xdr:row>
      <xdr:rowOff>76200</xdr:rowOff>
    </xdr:from>
    <xdr:to>
      <xdr:col>27</xdr:col>
      <xdr:colOff>54610</xdr:colOff>
      <xdr:row>75</xdr:row>
      <xdr:rowOff>129540</xdr:rowOff>
    </xdr:to>
    <xdr:sp macro="" textlink="">
      <xdr:nvSpPr>
        <xdr:cNvPr id="3481" name="テキスト ボックス 409"/>
        <xdr:cNvSpPr txBox="1"/>
      </xdr:nvSpPr>
      <xdr:spPr>
        <a:xfrm>
          <a:off x="18249900" y="12763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26</xdr:col>
      <xdr:colOff>428625</xdr:colOff>
      <xdr:row>88</xdr:row>
      <xdr:rowOff>152400</xdr:rowOff>
    </xdr:from>
    <xdr:to>
      <xdr:col>33</xdr:col>
      <xdr:colOff>314325</xdr:colOff>
      <xdr:row>88</xdr:row>
      <xdr:rowOff>152400</xdr:rowOff>
    </xdr:to>
    <xdr:cxnSp macro="">
      <xdr:nvCxnSpPr>
        <xdr:cNvPr id="3482" name="直線コネクタ 410"/>
        <xdr:cNvCxnSpPr/>
      </xdr:nvCxnSpPr>
      <xdr:spPr>
        <a:xfrm>
          <a:off x="18288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86</xdr:row>
      <xdr:rowOff>38100</xdr:rowOff>
    </xdr:from>
    <xdr:to>
      <xdr:col>33</xdr:col>
      <xdr:colOff>314325</xdr:colOff>
      <xdr:row>86</xdr:row>
      <xdr:rowOff>38100</xdr:rowOff>
    </xdr:to>
    <xdr:cxnSp macro="">
      <xdr:nvCxnSpPr>
        <xdr:cNvPr id="3483" name="直線コネクタ 411"/>
        <xdr:cNvCxnSpPr/>
      </xdr:nvCxnSpPr>
      <xdr:spPr>
        <a:xfrm>
          <a:off x="18288000" y="1478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85</xdr:row>
      <xdr:rowOff>67310</xdr:rowOff>
    </xdr:from>
    <xdr:to>
      <xdr:col>26</xdr:col>
      <xdr:colOff>427990</xdr:colOff>
      <xdr:row>86</xdr:row>
      <xdr:rowOff>154940</xdr:rowOff>
    </xdr:to>
    <xdr:sp macro="" textlink="">
      <xdr:nvSpPr>
        <xdr:cNvPr id="3484" name="テキスト ボックス 412"/>
        <xdr:cNvSpPr txBox="1"/>
      </xdr:nvSpPr>
      <xdr:spPr>
        <a:xfrm>
          <a:off x="17820640" y="146405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0.000</a:t>
          </a:r>
        </a:p>
      </xdr:txBody>
    </xdr:sp>
    <xdr:clientData/>
  </xdr:twoCellAnchor>
  <xdr:twoCellAnchor>
    <xdr:from>
      <xdr:col>26</xdr:col>
      <xdr:colOff>428625</xdr:colOff>
      <xdr:row>83</xdr:row>
      <xdr:rowOff>95250</xdr:rowOff>
    </xdr:from>
    <xdr:to>
      <xdr:col>33</xdr:col>
      <xdr:colOff>314325</xdr:colOff>
      <xdr:row>83</xdr:row>
      <xdr:rowOff>95250</xdr:rowOff>
    </xdr:to>
    <xdr:cxnSp macro="">
      <xdr:nvCxnSpPr>
        <xdr:cNvPr id="3485" name="直線コネクタ 413"/>
        <xdr:cNvCxnSpPr/>
      </xdr:nvCxnSpPr>
      <xdr:spPr>
        <a:xfrm>
          <a:off x="18288000" y="1432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82</xdr:row>
      <xdr:rowOff>124460</xdr:rowOff>
    </xdr:from>
    <xdr:to>
      <xdr:col>26</xdr:col>
      <xdr:colOff>427990</xdr:colOff>
      <xdr:row>84</xdr:row>
      <xdr:rowOff>40640</xdr:rowOff>
    </xdr:to>
    <xdr:sp macro="" textlink="">
      <xdr:nvSpPr>
        <xdr:cNvPr id="3486" name="テキスト ボックス 414"/>
        <xdr:cNvSpPr txBox="1"/>
      </xdr:nvSpPr>
      <xdr:spPr>
        <a:xfrm>
          <a:off x="17820640" y="141833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0.100</a:t>
          </a:r>
        </a:p>
      </xdr:txBody>
    </xdr:sp>
    <xdr:clientData/>
  </xdr:twoCellAnchor>
  <xdr:twoCellAnchor>
    <xdr:from>
      <xdr:col>26</xdr:col>
      <xdr:colOff>428625</xdr:colOff>
      <xdr:row>80</xdr:row>
      <xdr:rowOff>152400</xdr:rowOff>
    </xdr:from>
    <xdr:to>
      <xdr:col>33</xdr:col>
      <xdr:colOff>314325</xdr:colOff>
      <xdr:row>80</xdr:row>
      <xdr:rowOff>152400</xdr:rowOff>
    </xdr:to>
    <xdr:cxnSp macro="">
      <xdr:nvCxnSpPr>
        <xdr:cNvPr id="3487" name="直線コネクタ 415"/>
        <xdr:cNvCxnSpPr/>
      </xdr:nvCxnSpPr>
      <xdr:spPr>
        <a:xfrm>
          <a:off x="18288000" y="1386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80</xdr:row>
      <xdr:rowOff>10160</xdr:rowOff>
    </xdr:from>
    <xdr:to>
      <xdr:col>26</xdr:col>
      <xdr:colOff>427990</xdr:colOff>
      <xdr:row>81</xdr:row>
      <xdr:rowOff>97790</xdr:rowOff>
    </xdr:to>
    <xdr:sp macro="" textlink="">
      <xdr:nvSpPr>
        <xdr:cNvPr id="3488" name="テキスト ボックス 416"/>
        <xdr:cNvSpPr txBox="1"/>
      </xdr:nvSpPr>
      <xdr:spPr>
        <a:xfrm>
          <a:off x="17820640" y="137261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0.200</a:t>
          </a:r>
        </a:p>
      </xdr:txBody>
    </xdr:sp>
    <xdr:clientData/>
  </xdr:twoCellAnchor>
  <xdr:twoCellAnchor>
    <xdr:from>
      <xdr:col>26</xdr:col>
      <xdr:colOff>428625</xdr:colOff>
      <xdr:row>78</xdr:row>
      <xdr:rowOff>38100</xdr:rowOff>
    </xdr:from>
    <xdr:to>
      <xdr:col>33</xdr:col>
      <xdr:colOff>314325</xdr:colOff>
      <xdr:row>78</xdr:row>
      <xdr:rowOff>38100</xdr:rowOff>
    </xdr:to>
    <xdr:cxnSp macro="">
      <xdr:nvCxnSpPr>
        <xdr:cNvPr id="3489" name="直線コネクタ 417"/>
        <xdr:cNvCxnSpPr/>
      </xdr:nvCxnSpPr>
      <xdr:spPr>
        <a:xfrm>
          <a:off x="18288000" y="1341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77</xdr:row>
      <xdr:rowOff>67310</xdr:rowOff>
    </xdr:from>
    <xdr:to>
      <xdr:col>26</xdr:col>
      <xdr:colOff>427990</xdr:colOff>
      <xdr:row>78</xdr:row>
      <xdr:rowOff>154940</xdr:rowOff>
    </xdr:to>
    <xdr:sp macro="" textlink="">
      <xdr:nvSpPr>
        <xdr:cNvPr id="3490" name="テキスト ボックス 418"/>
        <xdr:cNvSpPr txBox="1"/>
      </xdr:nvSpPr>
      <xdr:spPr>
        <a:xfrm>
          <a:off x="17820640" y="132689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0.300</a:t>
          </a:r>
        </a:p>
      </xdr:txBody>
    </xdr:sp>
    <xdr:clientData/>
  </xdr:twoCellAnchor>
  <xdr:twoCellAnchor>
    <xdr:from>
      <xdr:col>26</xdr:col>
      <xdr:colOff>428625</xdr:colOff>
      <xdr:row>75</xdr:row>
      <xdr:rowOff>95250</xdr:rowOff>
    </xdr:from>
    <xdr:to>
      <xdr:col>33</xdr:col>
      <xdr:colOff>314325</xdr:colOff>
      <xdr:row>75</xdr:row>
      <xdr:rowOff>95250</xdr:rowOff>
    </xdr:to>
    <xdr:cxnSp macro="">
      <xdr:nvCxnSpPr>
        <xdr:cNvPr id="3491" name="直線コネクタ 419"/>
        <xdr:cNvCxnSpPr/>
      </xdr:nvCxnSpPr>
      <xdr:spPr>
        <a:xfrm>
          <a:off x="18288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74</xdr:row>
      <xdr:rowOff>124460</xdr:rowOff>
    </xdr:from>
    <xdr:to>
      <xdr:col>26</xdr:col>
      <xdr:colOff>427990</xdr:colOff>
      <xdr:row>76</xdr:row>
      <xdr:rowOff>40640</xdr:rowOff>
    </xdr:to>
    <xdr:sp macro="" textlink="">
      <xdr:nvSpPr>
        <xdr:cNvPr id="3492" name="テキスト ボックス 420"/>
        <xdr:cNvSpPr txBox="1"/>
      </xdr:nvSpPr>
      <xdr:spPr>
        <a:xfrm>
          <a:off x="17820640" y="12811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0.400</a:t>
          </a:r>
        </a:p>
      </xdr:txBody>
    </xdr:sp>
    <xdr:clientData/>
  </xdr:twoCellAnchor>
  <xdr:twoCellAnchor>
    <xdr:from>
      <xdr:col>26</xdr:col>
      <xdr:colOff>428625</xdr:colOff>
      <xdr:row>75</xdr:row>
      <xdr:rowOff>95250</xdr:rowOff>
    </xdr:from>
    <xdr:to>
      <xdr:col>33</xdr:col>
      <xdr:colOff>314325</xdr:colOff>
      <xdr:row>88</xdr:row>
      <xdr:rowOff>152400</xdr:rowOff>
    </xdr:to>
    <xdr:sp macro="" textlink="">
      <xdr:nvSpPr>
        <xdr:cNvPr id="3493" name="【消防施設】&#10;一人当たり面積グラフ枠"/>
        <xdr:cNvSpPr/>
      </xdr:nvSpPr>
      <xdr:spPr>
        <a:xfrm>
          <a:off x="18288000" y="1295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186055</xdr:colOff>
      <xdr:row>79</xdr:row>
      <xdr:rowOff>26670</xdr:rowOff>
    </xdr:from>
    <xdr:to>
      <xdr:col>32</xdr:col>
      <xdr:colOff>186055</xdr:colOff>
      <xdr:row>85</xdr:row>
      <xdr:rowOff>104140</xdr:rowOff>
    </xdr:to>
    <xdr:cxnSp macro="">
      <xdr:nvCxnSpPr>
        <xdr:cNvPr id="3494" name="直線コネクタ 422"/>
        <xdr:cNvCxnSpPr/>
      </xdr:nvCxnSpPr>
      <xdr:spPr>
        <a:xfrm flipV="1">
          <a:off x="22160230" y="13571220"/>
          <a:ext cx="0" cy="11061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85</xdr:row>
      <xdr:rowOff>107950</xdr:rowOff>
    </xdr:from>
    <xdr:to>
      <xdr:col>33</xdr:col>
      <xdr:colOff>59690</xdr:colOff>
      <xdr:row>87</xdr:row>
      <xdr:rowOff>24130</xdr:rowOff>
    </xdr:to>
    <xdr:sp macro="" textlink="">
      <xdr:nvSpPr>
        <xdr:cNvPr id="3495" name="【消防施設】&#10;一人当たり面積最小値テキスト"/>
        <xdr:cNvSpPr txBox="1"/>
      </xdr:nvSpPr>
      <xdr:spPr>
        <a:xfrm>
          <a:off x="22250400" y="1468120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0.023</a:t>
          </a:r>
        </a:p>
      </xdr:txBody>
    </xdr:sp>
    <xdr:clientData/>
  </xdr:twoCellAnchor>
  <xdr:twoCellAnchor>
    <xdr:from>
      <xdr:col>32</xdr:col>
      <xdr:colOff>98425</xdr:colOff>
      <xdr:row>85</xdr:row>
      <xdr:rowOff>104140</xdr:rowOff>
    </xdr:from>
    <xdr:to>
      <xdr:col>32</xdr:col>
      <xdr:colOff>276225</xdr:colOff>
      <xdr:row>85</xdr:row>
      <xdr:rowOff>104140</xdr:rowOff>
    </xdr:to>
    <xdr:cxnSp macro="">
      <xdr:nvCxnSpPr>
        <xdr:cNvPr id="3496" name="直線コネクタ 424"/>
        <xdr:cNvCxnSpPr/>
      </xdr:nvCxnSpPr>
      <xdr:spPr>
        <a:xfrm>
          <a:off x="22072600" y="146773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77</xdr:row>
      <xdr:rowOff>144780</xdr:rowOff>
    </xdr:from>
    <xdr:to>
      <xdr:col>33</xdr:col>
      <xdr:colOff>59690</xdr:colOff>
      <xdr:row>79</xdr:row>
      <xdr:rowOff>60325</xdr:rowOff>
    </xdr:to>
    <xdr:sp macro="" textlink="">
      <xdr:nvSpPr>
        <xdr:cNvPr id="3497" name="【消防施設】&#10;一人当たり面積最大値テキスト"/>
        <xdr:cNvSpPr txBox="1"/>
      </xdr:nvSpPr>
      <xdr:spPr>
        <a:xfrm>
          <a:off x="22250400" y="1334643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0.265</a:t>
          </a:r>
        </a:p>
      </xdr:txBody>
    </xdr:sp>
    <xdr:clientData/>
  </xdr:twoCellAnchor>
  <xdr:twoCellAnchor>
    <xdr:from>
      <xdr:col>32</xdr:col>
      <xdr:colOff>98425</xdr:colOff>
      <xdr:row>79</xdr:row>
      <xdr:rowOff>26670</xdr:rowOff>
    </xdr:from>
    <xdr:to>
      <xdr:col>32</xdr:col>
      <xdr:colOff>276225</xdr:colOff>
      <xdr:row>79</xdr:row>
      <xdr:rowOff>26670</xdr:rowOff>
    </xdr:to>
    <xdr:cxnSp macro="">
      <xdr:nvCxnSpPr>
        <xdr:cNvPr id="3498" name="直線コネクタ 426"/>
        <xdr:cNvCxnSpPr/>
      </xdr:nvCxnSpPr>
      <xdr:spPr>
        <a:xfrm>
          <a:off x="22072600" y="135712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81</xdr:row>
      <xdr:rowOff>74930</xdr:rowOff>
    </xdr:from>
    <xdr:to>
      <xdr:col>33</xdr:col>
      <xdr:colOff>59690</xdr:colOff>
      <xdr:row>82</xdr:row>
      <xdr:rowOff>161925</xdr:rowOff>
    </xdr:to>
    <xdr:sp macro="" textlink="">
      <xdr:nvSpPr>
        <xdr:cNvPr id="3499" name="【消防施設】&#10;一人当たり面積平均値テキスト"/>
        <xdr:cNvSpPr txBox="1"/>
      </xdr:nvSpPr>
      <xdr:spPr>
        <a:xfrm>
          <a:off x="22250400" y="13962380"/>
          <a:ext cx="4692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0.136</a:t>
          </a:r>
        </a:p>
      </xdr:txBody>
    </xdr:sp>
    <xdr:clientData/>
  </xdr:twoCellAnchor>
  <xdr:twoCellAnchor>
    <xdr:from>
      <xdr:col>32</xdr:col>
      <xdr:colOff>136525</xdr:colOff>
      <xdr:row>82</xdr:row>
      <xdr:rowOff>52070</xdr:rowOff>
    </xdr:from>
    <xdr:to>
      <xdr:col>32</xdr:col>
      <xdr:colOff>238125</xdr:colOff>
      <xdr:row>82</xdr:row>
      <xdr:rowOff>153035</xdr:rowOff>
    </xdr:to>
    <xdr:sp macro="" textlink="">
      <xdr:nvSpPr>
        <xdr:cNvPr id="3500" name="フローチャート : 判断 428"/>
        <xdr:cNvSpPr/>
      </xdr:nvSpPr>
      <xdr:spPr>
        <a:xfrm>
          <a:off x="22110700" y="1411097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31</xdr:col>
      <xdr:colOff>682625</xdr:colOff>
      <xdr:row>88</xdr:row>
      <xdr:rowOff>149860</xdr:rowOff>
    </xdr:from>
    <xdr:to>
      <xdr:col>33</xdr:col>
      <xdr:colOff>72390</xdr:colOff>
      <xdr:row>90</xdr:row>
      <xdr:rowOff>66040</xdr:rowOff>
    </xdr:to>
    <xdr:sp macro="" textlink="">
      <xdr:nvSpPr>
        <xdr:cNvPr id="3501" name="テキスト ボックス 429"/>
        <xdr:cNvSpPr txBox="1"/>
      </xdr:nvSpPr>
      <xdr:spPr>
        <a:xfrm>
          <a:off x="219710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88</xdr:row>
      <xdr:rowOff>149860</xdr:rowOff>
    </xdr:from>
    <xdr:to>
      <xdr:col>31</xdr:col>
      <xdr:colOff>606425</xdr:colOff>
      <xdr:row>90</xdr:row>
      <xdr:rowOff>66040</xdr:rowOff>
    </xdr:to>
    <xdr:sp macro="" textlink="">
      <xdr:nvSpPr>
        <xdr:cNvPr id="3502" name="テキスト ボックス 430"/>
        <xdr:cNvSpPr txBox="1"/>
      </xdr:nvSpPr>
      <xdr:spPr>
        <a:xfrm>
          <a:off x="21132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88</xdr:row>
      <xdr:rowOff>149860</xdr:rowOff>
    </xdr:from>
    <xdr:to>
      <xdr:col>30</xdr:col>
      <xdr:colOff>402590</xdr:colOff>
      <xdr:row>90</xdr:row>
      <xdr:rowOff>66040</xdr:rowOff>
    </xdr:to>
    <xdr:sp macro="" textlink="">
      <xdr:nvSpPr>
        <xdr:cNvPr id="3503" name="テキスト ボックス 431"/>
        <xdr:cNvSpPr txBox="1"/>
      </xdr:nvSpPr>
      <xdr:spPr>
        <a:xfrm>
          <a:off x="20243800" y="1523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88</xdr:row>
      <xdr:rowOff>149860</xdr:rowOff>
    </xdr:from>
    <xdr:to>
      <xdr:col>29</xdr:col>
      <xdr:colOff>200025</xdr:colOff>
      <xdr:row>90</xdr:row>
      <xdr:rowOff>66040</xdr:rowOff>
    </xdr:to>
    <xdr:sp macro="" textlink="">
      <xdr:nvSpPr>
        <xdr:cNvPr id="3504" name="テキスト ボックス 432"/>
        <xdr:cNvSpPr txBox="1"/>
      </xdr:nvSpPr>
      <xdr:spPr>
        <a:xfrm>
          <a:off x="19354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88</xdr:row>
      <xdr:rowOff>149860</xdr:rowOff>
    </xdr:from>
    <xdr:to>
      <xdr:col>27</xdr:col>
      <xdr:colOff>682625</xdr:colOff>
      <xdr:row>90</xdr:row>
      <xdr:rowOff>66040</xdr:rowOff>
    </xdr:to>
    <xdr:sp macro="" textlink="">
      <xdr:nvSpPr>
        <xdr:cNvPr id="3505" name="テキスト ボックス 433"/>
        <xdr:cNvSpPr txBox="1"/>
      </xdr:nvSpPr>
      <xdr:spPr>
        <a:xfrm>
          <a:off x="18465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84</xdr:row>
      <xdr:rowOff>115570</xdr:rowOff>
    </xdr:from>
    <xdr:to>
      <xdr:col>32</xdr:col>
      <xdr:colOff>238125</xdr:colOff>
      <xdr:row>85</xdr:row>
      <xdr:rowOff>45720</xdr:rowOff>
    </xdr:to>
    <xdr:sp macro="" textlink="">
      <xdr:nvSpPr>
        <xdr:cNvPr id="3506" name="円/楕円 434"/>
        <xdr:cNvSpPr/>
      </xdr:nvSpPr>
      <xdr:spPr>
        <a:xfrm>
          <a:off x="22110700" y="14517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276225</xdr:colOff>
      <xdr:row>84</xdr:row>
      <xdr:rowOff>30480</xdr:rowOff>
    </xdr:from>
    <xdr:to>
      <xdr:col>33</xdr:col>
      <xdr:colOff>59690</xdr:colOff>
      <xdr:row>85</xdr:row>
      <xdr:rowOff>117475</xdr:rowOff>
    </xdr:to>
    <xdr:sp macro="" textlink="">
      <xdr:nvSpPr>
        <xdr:cNvPr id="3507" name="【消防施設】&#10;一人当たり面積該当値テキスト"/>
        <xdr:cNvSpPr txBox="1"/>
      </xdr:nvSpPr>
      <xdr:spPr>
        <a:xfrm>
          <a:off x="22250400" y="1443228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0.047</a:t>
          </a:r>
        </a:p>
      </xdr:txBody>
    </xdr:sp>
    <xdr:clientData/>
  </xdr:twoCellAnchor>
  <xdr:twoCellAnchor>
    <xdr:from>
      <xdr:col>18</xdr:col>
      <xdr:colOff>73025</xdr:colOff>
      <xdr:row>91</xdr:row>
      <xdr:rowOff>19050</xdr:rowOff>
    </xdr:from>
    <xdr:to>
      <xdr:col>24</xdr:col>
      <xdr:colOff>644525</xdr:colOff>
      <xdr:row>94</xdr:row>
      <xdr:rowOff>139700</xdr:rowOff>
    </xdr:to>
    <xdr:sp macro="" textlink="">
      <xdr:nvSpPr>
        <xdr:cNvPr id="3508" name="正方形/長方形 436"/>
        <xdr:cNvSpPr/>
      </xdr:nvSpPr>
      <xdr:spPr>
        <a:xfrm>
          <a:off x="12446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【庁舎】</a:t>
          </a:r>
        </a:p>
        <a:p>
          <a:pPr algn="ctr"/>
          <a:r>
            <a:rPr sz="1600" b="1" i="0" u="none" strike="noStrike" baseline="0">
              <a:solidFill>
                <a:srgbClr val="000000"/>
              </a:solidFill>
              <a:latin typeface="ＭＳ Ｐゴシック"/>
              <a:ea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3509" name="正方形/長方形 437"/>
        <xdr:cNvSpPr/>
      </xdr:nvSpPr>
      <xdr:spPr>
        <a:xfrm>
          <a:off x="12573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3510" name="正方形/長方形 438"/>
        <xdr:cNvSpPr/>
      </xdr:nvSpPr>
      <xdr:spPr>
        <a:xfrm>
          <a:off x="12573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5/15</a:t>
          </a: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3511" name="正方形/長方形 439"/>
        <xdr:cNvSpPr/>
      </xdr:nvSpPr>
      <xdr:spPr>
        <a:xfrm>
          <a:off x="13589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3512" name="正方形/長方形 440"/>
        <xdr:cNvSpPr/>
      </xdr:nvSpPr>
      <xdr:spPr>
        <a:xfrm>
          <a:off x="13589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52.3</a:t>
          </a: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3513" name="正方形/長方形 441"/>
        <xdr:cNvSpPr/>
      </xdr:nvSpPr>
      <xdr:spPr>
        <a:xfrm>
          <a:off x="14732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3514" name="正方形/長方形 442"/>
        <xdr:cNvSpPr/>
      </xdr:nvSpPr>
      <xdr:spPr>
        <a:xfrm>
          <a:off x="14732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61.5</a:t>
          </a:r>
        </a:p>
      </xdr:txBody>
    </xdr:sp>
    <xdr:clientData/>
  </xdr:twoCellAnchor>
  <xdr:twoCellAnchor>
    <xdr:from>
      <xdr:col>18</xdr:col>
      <xdr:colOff>73025</xdr:colOff>
      <xdr:row>97</xdr:row>
      <xdr:rowOff>133350</xdr:rowOff>
    </xdr:from>
    <xdr:to>
      <xdr:col>24</xdr:col>
      <xdr:colOff>644525</xdr:colOff>
      <xdr:row>111</xdr:row>
      <xdr:rowOff>19050</xdr:rowOff>
    </xdr:to>
    <xdr:sp macro="" textlink="">
      <xdr:nvSpPr>
        <xdr:cNvPr id="3515" name="正方形/長方形 443"/>
        <xdr:cNvSpPr/>
      </xdr:nvSpPr>
      <xdr:spPr>
        <a:xfrm>
          <a:off x="12446000" y="1676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18</xdr:col>
      <xdr:colOff>34925</xdr:colOff>
      <xdr:row>96</xdr:row>
      <xdr:rowOff>114300</xdr:rowOff>
    </xdr:from>
    <xdr:to>
      <xdr:col>18</xdr:col>
      <xdr:colOff>332740</xdr:colOff>
      <xdr:row>97</xdr:row>
      <xdr:rowOff>168275</xdr:rowOff>
    </xdr:to>
    <xdr:sp macro="" textlink="">
      <xdr:nvSpPr>
        <xdr:cNvPr id="3516" name="テキスト ボックス 444"/>
        <xdr:cNvSpPr txBox="1"/>
      </xdr:nvSpPr>
      <xdr:spPr>
        <a:xfrm>
          <a:off x="12407900" y="165735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18</xdr:col>
      <xdr:colOff>73025</xdr:colOff>
      <xdr:row>111</xdr:row>
      <xdr:rowOff>19050</xdr:rowOff>
    </xdr:from>
    <xdr:to>
      <xdr:col>24</xdr:col>
      <xdr:colOff>644525</xdr:colOff>
      <xdr:row>111</xdr:row>
      <xdr:rowOff>19050</xdr:rowOff>
    </xdr:to>
    <xdr:cxnSp macro="">
      <xdr:nvCxnSpPr>
        <xdr:cNvPr id="3517" name="直線コネクタ 445"/>
        <xdr:cNvCxnSpPr/>
      </xdr:nvCxnSpPr>
      <xdr:spPr>
        <a:xfrm>
          <a:off x="12446000" y="190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429260</xdr:colOff>
      <xdr:row>110</xdr:row>
      <xdr:rowOff>48260</xdr:rowOff>
    </xdr:from>
    <xdr:to>
      <xdr:col>18</xdr:col>
      <xdr:colOff>73025</xdr:colOff>
      <xdr:row>111</xdr:row>
      <xdr:rowOff>135890</xdr:rowOff>
    </xdr:to>
    <xdr:sp macro="" textlink="">
      <xdr:nvSpPr>
        <xdr:cNvPr id="3518" name="テキスト ボックス 446"/>
        <xdr:cNvSpPr txBox="1"/>
      </xdr:nvSpPr>
      <xdr:spPr>
        <a:xfrm>
          <a:off x="12106910" y="18907760"/>
          <a:ext cx="3390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a:t>
          </a:r>
        </a:p>
      </xdr:txBody>
    </xdr:sp>
    <xdr:clientData/>
  </xdr:twoCellAnchor>
  <xdr:twoCellAnchor>
    <xdr:from>
      <xdr:col>18</xdr:col>
      <xdr:colOff>73025</xdr:colOff>
      <xdr:row>108</xdr:row>
      <xdr:rowOff>152400</xdr:rowOff>
    </xdr:from>
    <xdr:to>
      <xdr:col>24</xdr:col>
      <xdr:colOff>644525</xdr:colOff>
      <xdr:row>108</xdr:row>
      <xdr:rowOff>152400</xdr:rowOff>
    </xdr:to>
    <xdr:cxnSp macro="">
      <xdr:nvCxnSpPr>
        <xdr:cNvPr id="3519" name="直線コネクタ 447"/>
        <xdr:cNvCxnSpPr/>
      </xdr:nvCxnSpPr>
      <xdr:spPr>
        <a:xfrm>
          <a:off x="12446000" y="186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108</xdr:row>
      <xdr:rowOff>10160</xdr:rowOff>
    </xdr:from>
    <xdr:to>
      <xdr:col>18</xdr:col>
      <xdr:colOff>72390</xdr:colOff>
      <xdr:row>109</xdr:row>
      <xdr:rowOff>97790</xdr:rowOff>
    </xdr:to>
    <xdr:sp macro="" textlink="">
      <xdr:nvSpPr>
        <xdr:cNvPr id="3520" name="テキスト ボックス 448"/>
        <xdr:cNvSpPr txBox="1"/>
      </xdr:nvSpPr>
      <xdr:spPr>
        <a:xfrm>
          <a:off x="12042775" y="18526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a:t>
          </a:r>
        </a:p>
      </xdr:txBody>
    </xdr:sp>
    <xdr:clientData/>
  </xdr:twoCellAnchor>
  <xdr:twoCellAnchor>
    <xdr:from>
      <xdr:col>18</xdr:col>
      <xdr:colOff>73025</xdr:colOff>
      <xdr:row>106</xdr:row>
      <xdr:rowOff>114300</xdr:rowOff>
    </xdr:from>
    <xdr:to>
      <xdr:col>24</xdr:col>
      <xdr:colOff>644525</xdr:colOff>
      <xdr:row>106</xdr:row>
      <xdr:rowOff>114300</xdr:rowOff>
    </xdr:to>
    <xdr:cxnSp macro="">
      <xdr:nvCxnSpPr>
        <xdr:cNvPr id="3521" name="直線コネクタ 449"/>
        <xdr:cNvCxnSpPr/>
      </xdr:nvCxnSpPr>
      <xdr:spPr>
        <a:xfrm>
          <a:off x="12446000" y="182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105</xdr:row>
      <xdr:rowOff>143510</xdr:rowOff>
    </xdr:from>
    <xdr:to>
      <xdr:col>18</xdr:col>
      <xdr:colOff>72390</xdr:colOff>
      <xdr:row>107</xdr:row>
      <xdr:rowOff>59055</xdr:rowOff>
    </xdr:to>
    <xdr:sp macro="" textlink="">
      <xdr:nvSpPr>
        <xdr:cNvPr id="3522" name="テキスト ボックス 450"/>
        <xdr:cNvSpPr txBox="1"/>
      </xdr:nvSpPr>
      <xdr:spPr>
        <a:xfrm>
          <a:off x="12042775" y="18145760"/>
          <a:ext cx="40259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a:t>
          </a:r>
        </a:p>
      </xdr:txBody>
    </xdr:sp>
    <xdr:clientData/>
  </xdr:twoCellAnchor>
  <xdr:twoCellAnchor>
    <xdr:from>
      <xdr:col>18</xdr:col>
      <xdr:colOff>73025</xdr:colOff>
      <xdr:row>104</xdr:row>
      <xdr:rowOff>76200</xdr:rowOff>
    </xdr:from>
    <xdr:to>
      <xdr:col>24</xdr:col>
      <xdr:colOff>644525</xdr:colOff>
      <xdr:row>104</xdr:row>
      <xdr:rowOff>76200</xdr:rowOff>
    </xdr:to>
    <xdr:cxnSp macro="">
      <xdr:nvCxnSpPr>
        <xdr:cNvPr id="3523" name="直線コネクタ 451"/>
        <xdr:cNvCxnSpPr/>
      </xdr:nvCxnSpPr>
      <xdr:spPr>
        <a:xfrm>
          <a:off x="12446000" y="179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103</xdr:row>
      <xdr:rowOff>105410</xdr:rowOff>
    </xdr:from>
    <xdr:to>
      <xdr:col>18</xdr:col>
      <xdr:colOff>72390</xdr:colOff>
      <xdr:row>105</xdr:row>
      <xdr:rowOff>21590</xdr:rowOff>
    </xdr:to>
    <xdr:sp macro="" textlink="">
      <xdr:nvSpPr>
        <xdr:cNvPr id="3524" name="テキスト ボックス 452"/>
        <xdr:cNvSpPr txBox="1"/>
      </xdr:nvSpPr>
      <xdr:spPr>
        <a:xfrm>
          <a:off x="12042775" y="17764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60.0</a:t>
          </a:r>
        </a:p>
      </xdr:txBody>
    </xdr:sp>
    <xdr:clientData/>
  </xdr:twoCellAnchor>
  <xdr:twoCellAnchor>
    <xdr:from>
      <xdr:col>18</xdr:col>
      <xdr:colOff>73025</xdr:colOff>
      <xdr:row>102</xdr:row>
      <xdr:rowOff>38100</xdr:rowOff>
    </xdr:from>
    <xdr:to>
      <xdr:col>24</xdr:col>
      <xdr:colOff>644525</xdr:colOff>
      <xdr:row>102</xdr:row>
      <xdr:rowOff>38100</xdr:rowOff>
    </xdr:to>
    <xdr:cxnSp macro="">
      <xdr:nvCxnSpPr>
        <xdr:cNvPr id="3525" name="直線コネクタ 453"/>
        <xdr:cNvCxnSpPr/>
      </xdr:nvCxnSpPr>
      <xdr:spPr>
        <a:xfrm>
          <a:off x="12446000" y="175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365125</xdr:colOff>
      <xdr:row>101</xdr:row>
      <xdr:rowOff>67310</xdr:rowOff>
    </xdr:from>
    <xdr:to>
      <xdr:col>18</xdr:col>
      <xdr:colOff>72390</xdr:colOff>
      <xdr:row>102</xdr:row>
      <xdr:rowOff>154940</xdr:rowOff>
    </xdr:to>
    <xdr:sp macro="" textlink="">
      <xdr:nvSpPr>
        <xdr:cNvPr id="3526" name="テキスト ボックス 454"/>
        <xdr:cNvSpPr txBox="1"/>
      </xdr:nvSpPr>
      <xdr:spPr>
        <a:xfrm>
          <a:off x="12042775" y="17383760"/>
          <a:ext cx="40259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80.0</a:t>
          </a:r>
        </a:p>
      </xdr:txBody>
    </xdr:sp>
    <xdr:clientData/>
  </xdr:twoCellAnchor>
  <xdr:twoCellAnchor>
    <xdr:from>
      <xdr:col>18</xdr:col>
      <xdr:colOff>73025</xdr:colOff>
      <xdr:row>100</xdr:row>
      <xdr:rowOff>0</xdr:rowOff>
    </xdr:from>
    <xdr:to>
      <xdr:col>24</xdr:col>
      <xdr:colOff>644525</xdr:colOff>
      <xdr:row>100</xdr:row>
      <xdr:rowOff>0</xdr:rowOff>
    </xdr:to>
    <xdr:cxnSp macro="">
      <xdr:nvCxnSpPr>
        <xdr:cNvPr id="3527" name="直線コネクタ 455"/>
        <xdr:cNvCxnSpPr/>
      </xdr:nvCxnSpPr>
      <xdr:spPr>
        <a:xfrm>
          <a:off x="12446000" y="1714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99</xdr:row>
      <xdr:rowOff>29210</xdr:rowOff>
    </xdr:from>
    <xdr:to>
      <xdr:col>18</xdr:col>
      <xdr:colOff>73025</xdr:colOff>
      <xdr:row>100</xdr:row>
      <xdr:rowOff>116205</xdr:rowOff>
    </xdr:to>
    <xdr:sp macro="" textlink="">
      <xdr:nvSpPr>
        <xdr:cNvPr id="3528" name="テキスト ボックス 456"/>
        <xdr:cNvSpPr txBox="1"/>
      </xdr:nvSpPr>
      <xdr:spPr>
        <a:xfrm>
          <a:off x="11978640" y="170027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18</xdr:col>
      <xdr:colOff>73025</xdr:colOff>
      <xdr:row>97</xdr:row>
      <xdr:rowOff>133350</xdr:rowOff>
    </xdr:from>
    <xdr:to>
      <xdr:col>24</xdr:col>
      <xdr:colOff>644525</xdr:colOff>
      <xdr:row>97</xdr:row>
      <xdr:rowOff>133350</xdr:rowOff>
    </xdr:to>
    <xdr:cxnSp macro="">
      <xdr:nvCxnSpPr>
        <xdr:cNvPr id="3529" name="直線コネクタ 457"/>
        <xdr:cNvCxnSpPr/>
      </xdr:nvCxnSpPr>
      <xdr:spPr>
        <a:xfrm>
          <a:off x="12446000" y="1676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17</xdr:col>
      <xdr:colOff>300990</xdr:colOff>
      <xdr:row>96</xdr:row>
      <xdr:rowOff>162560</xdr:rowOff>
    </xdr:from>
    <xdr:to>
      <xdr:col>18</xdr:col>
      <xdr:colOff>73025</xdr:colOff>
      <xdr:row>98</xdr:row>
      <xdr:rowOff>78740</xdr:rowOff>
    </xdr:to>
    <xdr:sp macro="" textlink="">
      <xdr:nvSpPr>
        <xdr:cNvPr id="3530" name="テキスト ボックス 458"/>
        <xdr:cNvSpPr txBox="1"/>
      </xdr:nvSpPr>
      <xdr:spPr>
        <a:xfrm>
          <a:off x="11978640" y="16621760"/>
          <a:ext cx="46736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120.0</a:t>
          </a:r>
        </a:p>
      </xdr:txBody>
    </xdr:sp>
    <xdr:clientData/>
  </xdr:twoCellAnchor>
  <xdr:twoCellAnchor>
    <xdr:from>
      <xdr:col>18</xdr:col>
      <xdr:colOff>73025</xdr:colOff>
      <xdr:row>97</xdr:row>
      <xdr:rowOff>133350</xdr:rowOff>
    </xdr:from>
    <xdr:to>
      <xdr:col>24</xdr:col>
      <xdr:colOff>644525</xdr:colOff>
      <xdr:row>111</xdr:row>
      <xdr:rowOff>19050</xdr:rowOff>
    </xdr:to>
    <xdr:sp macro="" textlink="">
      <xdr:nvSpPr>
        <xdr:cNvPr id="3531" name="【庁舎】&#10;有形固定資産減価償却率グラフ枠"/>
        <xdr:cNvSpPr/>
      </xdr:nvSpPr>
      <xdr:spPr>
        <a:xfrm>
          <a:off x="12446000" y="1676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23</xdr:col>
      <xdr:colOff>516890</xdr:colOff>
      <xdr:row>100</xdr:row>
      <xdr:rowOff>38100</xdr:rowOff>
    </xdr:from>
    <xdr:to>
      <xdr:col>23</xdr:col>
      <xdr:colOff>516890</xdr:colOff>
      <xdr:row>108</xdr:row>
      <xdr:rowOff>129540</xdr:rowOff>
    </xdr:to>
    <xdr:cxnSp macro="">
      <xdr:nvCxnSpPr>
        <xdr:cNvPr id="3532" name="直線コネクタ 460"/>
        <xdr:cNvCxnSpPr/>
      </xdr:nvCxnSpPr>
      <xdr:spPr>
        <a:xfrm flipV="1">
          <a:off x="16318865" y="17183100"/>
          <a:ext cx="0" cy="14630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108</xdr:row>
      <xdr:rowOff>133350</xdr:rowOff>
    </xdr:from>
    <xdr:to>
      <xdr:col>24</xdr:col>
      <xdr:colOff>325755</xdr:colOff>
      <xdr:row>110</xdr:row>
      <xdr:rowOff>48895</xdr:rowOff>
    </xdr:to>
    <xdr:sp macro="" textlink="">
      <xdr:nvSpPr>
        <xdr:cNvPr id="3533" name="【庁舎】&#10;有形固定資産減価償却率最小値テキスト"/>
        <xdr:cNvSpPr txBox="1"/>
      </xdr:nvSpPr>
      <xdr:spPr>
        <a:xfrm>
          <a:off x="16408400" y="1864995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21.2</a:t>
          </a:r>
        </a:p>
      </xdr:txBody>
    </xdr:sp>
    <xdr:clientData/>
  </xdr:twoCellAnchor>
  <xdr:twoCellAnchor>
    <xdr:from>
      <xdr:col>23</xdr:col>
      <xdr:colOff>428625</xdr:colOff>
      <xdr:row>108</xdr:row>
      <xdr:rowOff>129540</xdr:rowOff>
    </xdr:from>
    <xdr:to>
      <xdr:col>23</xdr:col>
      <xdr:colOff>606425</xdr:colOff>
      <xdr:row>108</xdr:row>
      <xdr:rowOff>129540</xdr:rowOff>
    </xdr:to>
    <xdr:cxnSp macro="">
      <xdr:nvCxnSpPr>
        <xdr:cNvPr id="3534" name="直線コネクタ 462"/>
        <xdr:cNvCxnSpPr/>
      </xdr:nvCxnSpPr>
      <xdr:spPr>
        <a:xfrm>
          <a:off x="16230600" y="186461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98</xdr:row>
      <xdr:rowOff>156210</xdr:rowOff>
    </xdr:from>
    <xdr:to>
      <xdr:col>24</xdr:col>
      <xdr:colOff>325755</xdr:colOff>
      <xdr:row>100</xdr:row>
      <xdr:rowOff>71755</xdr:rowOff>
    </xdr:to>
    <xdr:sp macro="" textlink="">
      <xdr:nvSpPr>
        <xdr:cNvPr id="3535" name="【庁舎】&#10;有形固定資産減価償却率最大値テキスト"/>
        <xdr:cNvSpPr txBox="1"/>
      </xdr:nvSpPr>
      <xdr:spPr>
        <a:xfrm>
          <a:off x="16408400" y="16958310"/>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98.0</a:t>
          </a:r>
        </a:p>
      </xdr:txBody>
    </xdr:sp>
    <xdr:clientData/>
  </xdr:twoCellAnchor>
  <xdr:twoCellAnchor>
    <xdr:from>
      <xdr:col>23</xdr:col>
      <xdr:colOff>428625</xdr:colOff>
      <xdr:row>100</xdr:row>
      <xdr:rowOff>38100</xdr:rowOff>
    </xdr:from>
    <xdr:to>
      <xdr:col>23</xdr:col>
      <xdr:colOff>606425</xdr:colOff>
      <xdr:row>100</xdr:row>
      <xdr:rowOff>38100</xdr:rowOff>
    </xdr:to>
    <xdr:cxnSp macro="">
      <xdr:nvCxnSpPr>
        <xdr:cNvPr id="3536" name="直線コネクタ 464"/>
        <xdr:cNvCxnSpPr/>
      </xdr:nvCxnSpPr>
      <xdr:spPr>
        <a:xfrm>
          <a:off x="16230600" y="171831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23</xdr:col>
      <xdr:colOff>606425</xdr:colOff>
      <xdr:row>104</xdr:row>
      <xdr:rowOff>20955</xdr:rowOff>
    </xdr:from>
    <xdr:to>
      <xdr:col>24</xdr:col>
      <xdr:colOff>325755</xdr:colOff>
      <xdr:row>105</xdr:row>
      <xdr:rowOff>107950</xdr:rowOff>
    </xdr:to>
    <xdr:sp macro="" textlink="">
      <xdr:nvSpPr>
        <xdr:cNvPr id="3537" name="【庁舎】&#10;有形固定資産減価償却率平均値テキスト"/>
        <xdr:cNvSpPr txBox="1"/>
      </xdr:nvSpPr>
      <xdr:spPr>
        <a:xfrm>
          <a:off x="16408400" y="17851755"/>
          <a:ext cx="40513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59.1</a:t>
          </a:r>
        </a:p>
      </xdr:txBody>
    </xdr:sp>
    <xdr:clientData/>
  </xdr:twoCellAnchor>
  <xdr:twoCellAnchor>
    <xdr:from>
      <xdr:col>23</xdr:col>
      <xdr:colOff>466725</xdr:colOff>
      <xdr:row>104</xdr:row>
      <xdr:rowOff>42545</xdr:rowOff>
    </xdr:from>
    <xdr:to>
      <xdr:col>23</xdr:col>
      <xdr:colOff>568325</xdr:colOff>
      <xdr:row>104</xdr:row>
      <xdr:rowOff>144145</xdr:rowOff>
    </xdr:to>
    <xdr:sp macro="" textlink="">
      <xdr:nvSpPr>
        <xdr:cNvPr id="3538" name="フローチャート : 判断 466"/>
        <xdr:cNvSpPr/>
      </xdr:nvSpPr>
      <xdr:spPr>
        <a:xfrm>
          <a:off x="16268700" y="17873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327025</xdr:colOff>
      <xdr:row>111</xdr:row>
      <xdr:rowOff>16510</xdr:rowOff>
    </xdr:from>
    <xdr:to>
      <xdr:col>24</xdr:col>
      <xdr:colOff>402590</xdr:colOff>
      <xdr:row>112</xdr:row>
      <xdr:rowOff>104140</xdr:rowOff>
    </xdr:to>
    <xdr:sp macro="" textlink="">
      <xdr:nvSpPr>
        <xdr:cNvPr id="3539" name="テキスト ボックス 467"/>
        <xdr:cNvSpPr txBox="1"/>
      </xdr:nvSpPr>
      <xdr:spPr>
        <a:xfrm>
          <a:off x="16129000" y="1904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22</xdr:col>
      <xdr:colOff>173990</xdr:colOff>
      <xdr:row>111</xdr:row>
      <xdr:rowOff>16510</xdr:rowOff>
    </xdr:from>
    <xdr:to>
      <xdr:col>23</xdr:col>
      <xdr:colOff>250190</xdr:colOff>
      <xdr:row>112</xdr:row>
      <xdr:rowOff>104140</xdr:rowOff>
    </xdr:to>
    <xdr:sp macro="" textlink="">
      <xdr:nvSpPr>
        <xdr:cNvPr id="3540" name="テキスト ボックス 468"/>
        <xdr:cNvSpPr txBox="1"/>
      </xdr:nvSpPr>
      <xdr:spPr>
        <a:xfrm>
          <a:off x="15290165"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20</xdr:col>
      <xdr:colOff>657225</xdr:colOff>
      <xdr:row>111</xdr:row>
      <xdr:rowOff>16510</xdr:rowOff>
    </xdr:from>
    <xdr:to>
      <xdr:col>22</xdr:col>
      <xdr:colOff>46990</xdr:colOff>
      <xdr:row>112</xdr:row>
      <xdr:rowOff>104140</xdr:rowOff>
    </xdr:to>
    <xdr:sp macro="" textlink="">
      <xdr:nvSpPr>
        <xdr:cNvPr id="3541" name="テキスト ボックス 469"/>
        <xdr:cNvSpPr txBox="1"/>
      </xdr:nvSpPr>
      <xdr:spPr>
        <a:xfrm>
          <a:off x="14401800" y="1904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19</xdr:col>
      <xdr:colOff>454025</xdr:colOff>
      <xdr:row>111</xdr:row>
      <xdr:rowOff>16510</xdr:rowOff>
    </xdr:from>
    <xdr:to>
      <xdr:col>20</xdr:col>
      <xdr:colOff>529590</xdr:colOff>
      <xdr:row>112</xdr:row>
      <xdr:rowOff>104140</xdr:rowOff>
    </xdr:to>
    <xdr:sp macro="" textlink="">
      <xdr:nvSpPr>
        <xdr:cNvPr id="3542" name="テキスト ボックス 470"/>
        <xdr:cNvSpPr txBox="1"/>
      </xdr:nvSpPr>
      <xdr:spPr>
        <a:xfrm>
          <a:off x="13512800" y="1904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18</xdr:col>
      <xdr:colOff>250825</xdr:colOff>
      <xdr:row>111</xdr:row>
      <xdr:rowOff>16510</xdr:rowOff>
    </xdr:from>
    <xdr:to>
      <xdr:col>19</xdr:col>
      <xdr:colOff>326390</xdr:colOff>
      <xdr:row>112</xdr:row>
      <xdr:rowOff>104140</xdr:rowOff>
    </xdr:to>
    <xdr:sp macro="" textlink="">
      <xdr:nvSpPr>
        <xdr:cNvPr id="3543" name="テキスト ボックス 471"/>
        <xdr:cNvSpPr txBox="1"/>
      </xdr:nvSpPr>
      <xdr:spPr>
        <a:xfrm>
          <a:off x="12623800" y="1904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23</xdr:col>
      <xdr:colOff>466725</xdr:colOff>
      <xdr:row>103</xdr:row>
      <xdr:rowOff>635</xdr:rowOff>
    </xdr:from>
    <xdr:to>
      <xdr:col>23</xdr:col>
      <xdr:colOff>568325</xdr:colOff>
      <xdr:row>103</xdr:row>
      <xdr:rowOff>102235</xdr:rowOff>
    </xdr:to>
    <xdr:sp macro="" textlink="">
      <xdr:nvSpPr>
        <xdr:cNvPr id="3544" name="円/楕円 472"/>
        <xdr:cNvSpPr/>
      </xdr:nvSpPr>
      <xdr:spPr>
        <a:xfrm>
          <a:off x="16268700" y="17659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23</xdr:col>
      <xdr:colOff>606425</xdr:colOff>
      <xdr:row>102</xdr:row>
      <xdr:rowOff>23495</xdr:rowOff>
    </xdr:from>
    <xdr:to>
      <xdr:col>24</xdr:col>
      <xdr:colOff>325755</xdr:colOff>
      <xdr:row>103</xdr:row>
      <xdr:rowOff>111125</xdr:rowOff>
    </xdr:to>
    <xdr:sp macro="" textlink="">
      <xdr:nvSpPr>
        <xdr:cNvPr id="3545" name="【庁舎】&#10;有形固定資産減価償却率該当値テキスト"/>
        <xdr:cNvSpPr txBox="1"/>
      </xdr:nvSpPr>
      <xdr:spPr>
        <a:xfrm>
          <a:off x="16408400" y="1751139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70.3</a:t>
          </a:r>
        </a:p>
      </xdr:txBody>
    </xdr:sp>
    <xdr:clientData/>
  </xdr:twoCellAnchor>
  <xdr:twoCellAnchor>
    <xdr:from>
      <xdr:col>26</xdr:col>
      <xdr:colOff>428625</xdr:colOff>
      <xdr:row>91</xdr:row>
      <xdr:rowOff>19050</xdr:rowOff>
    </xdr:from>
    <xdr:to>
      <xdr:col>33</xdr:col>
      <xdr:colOff>314325</xdr:colOff>
      <xdr:row>94</xdr:row>
      <xdr:rowOff>139700</xdr:rowOff>
    </xdr:to>
    <xdr:sp macro="" textlink="">
      <xdr:nvSpPr>
        <xdr:cNvPr id="3546" name="正方形/長方形 474"/>
        <xdr:cNvSpPr/>
      </xdr:nvSpPr>
      <xdr:spPr>
        <a:xfrm>
          <a:off x="18288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lIns="0" tIns="0" rIns="0" bIns="0" anchor="ctr">
          <a:spAutoFit/>
        </a:bodyPr>
        <a:lstStyle/>
        <a:p>
          <a:pPr algn="ctr"/>
          <a:r>
            <a:rPr sz="1600" b="1" i="0" u="none" strike="noStrike" baseline="0">
              <a:solidFill>
                <a:srgbClr val="000000"/>
              </a:solidFill>
              <a:latin typeface="ＭＳ Ｐゴシック"/>
              <a:ea typeface="ＭＳ Ｐゴシック"/>
            </a:rPr>
            <a:t>【庁舎】</a:t>
          </a:r>
        </a:p>
        <a:p>
          <a:pPr algn="ctr"/>
          <a:r>
            <a:rPr sz="1600" b="1" i="0" u="none" strike="noStrike" baseline="0">
              <a:solidFill>
                <a:srgbClr val="000000"/>
              </a:solidFill>
              <a:latin typeface="ＭＳ Ｐゴシック"/>
              <a:ea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3547" name="正方形/長方形 475"/>
        <xdr:cNvSpPr/>
      </xdr:nvSpPr>
      <xdr:spPr>
        <a:xfrm>
          <a:off x="18415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3548" name="正方形/長方形 476"/>
        <xdr:cNvSpPr/>
      </xdr:nvSpPr>
      <xdr:spPr>
        <a:xfrm>
          <a:off x="18415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5/15</a:t>
          </a: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3549" name="正方形/長方形 477"/>
        <xdr:cNvSpPr/>
      </xdr:nvSpPr>
      <xdr:spPr>
        <a:xfrm>
          <a:off x="19431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3550" name="正方形/長方形 478"/>
        <xdr:cNvSpPr/>
      </xdr:nvSpPr>
      <xdr:spPr>
        <a:xfrm>
          <a:off x="19431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0.151</a:t>
          </a: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3551" name="正方形/長方形 479"/>
        <xdr:cNvSpPr/>
      </xdr:nvSpPr>
      <xdr:spPr>
        <a:xfrm>
          <a:off x="20574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和歌山県平均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3552" name="正方形/長方形 480"/>
        <xdr:cNvSpPr/>
      </xdr:nvSpPr>
      <xdr:spPr>
        <a:xfrm>
          <a:off x="20574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ctr"/>
        <a:lstStyle/>
        <a:p>
          <a:pPr algn="r"/>
          <a:r>
            <a:rPr sz="1200" b="1" i="1" u="none" strike="noStrike" baseline="0">
              <a:solidFill>
                <a:srgbClr val="4080FF"/>
              </a:solidFill>
              <a:latin typeface="ＭＳ Ｐゴシック"/>
              <a:ea typeface="ＭＳ Ｐゴシック"/>
            </a:rPr>
            <a:t>0.672</a:t>
          </a:r>
        </a:p>
      </xdr:txBody>
    </xdr:sp>
    <xdr:clientData/>
  </xdr:twoCellAnchor>
  <xdr:twoCellAnchor>
    <xdr:from>
      <xdr:col>26</xdr:col>
      <xdr:colOff>428625</xdr:colOff>
      <xdr:row>97</xdr:row>
      <xdr:rowOff>133350</xdr:rowOff>
    </xdr:from>
    <xdr:to>
      <xdr:col>33</xdr:col>
      <xdr:colOff>314325</xdr:colOff>
      <xdr:row>111</xdr:row>
      <xdr:rowOff>19050</xdr:rowOff>
    </xdr:to>
    <xdr:sp macro="" textlink="">
      <xdr:nvSpPr>
        <xdr:cNvPr id="3553" name="正方形/長方形 481"/>
        <xdr:cNvSpPr/>
      </xdr:nvSpPr>
      <xdr:spPr>
        <a:xfrm>
          <a:off x="18288000" y="1676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26</xdr:col>
      <xdr:colOff>390525</xdr:colOff>
      <xdr:row>96</xdr:row>
      <xdr:rowOff>114300</xdr:rowOff>
    </xdr:from>
    <xdr:to>
      <xdr:col>27</xdr:col>
      <xdr:colOff>54610</xdr:colOff>
      <xdr:row>97</xdr:row>
      <xdr:rowOff>168275</xdr:rowOff>
    </xdr:to>
    <xdr:sp macro="" textlink="">
      <xdr:nvSpPr>
        <xdr:cNvPr id="3554" name="テキスト ボックス 482"/>
        <xdr:cNvSpPr txBox="1"/>
      </xdr:nvSpPr>
      <xdr:spPr>
        <a:xfrm>
          <a:off x="18249900" y="16573500"/>
          <a:ext cx="349885" cy="22542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t">
          <a:spAutoFit/>
        </a:bodyPr>
        <a:lstStyle/>
        <a:p>
          <a:pPr algn="l"/>
          <a:r>
            <a:rPr sz="800" b="0" i="0" u="none" strike="noStrike" baseline="0">
              <a:solidFill>
                <a:srgbClr val="000000"/>
              </a:solidFill>
              <a:latin typeface="ＭＳ Ｐゴシック"/>
              <a:ea typeface="ＭＳ Ｐゴシック"/>
            </a:rPr>
            <a:t>(㎡)</a:t>
          </a:r>
        </a:p>
      </xdr:txBody>
    </xdr:sp>
    <xdr:clientData/>
  </xdr:twoCellAnchor>
  <xdr:twoCellAnchor>
    <xdr:from>
      <xdr:col>26</xdr:col>
      <xdr:colOff>428625</xdr:colOff>
      <xdr:row>111</xdr:row>
      <xdr:rowOff>19050</xdr:rowOff>
    </xdr:from>
    <xdr:to>
      <xdr:col>33</xdr:col>
      <xdr:colOff>314325</xdr:colOff>
      <xdr:row>111</xdr:row>
      <xdr:rowOff>19050</xdr:rowOff>
    </xdr:to>
    <xdr:cxnSp macro="">
      <xdr:nvCxnSpPr>
        <xdr:cNvPr id="3555" name="直線コネクタ 483"/>
        <xdr:cNvCxnSpPr/>
      </xdr:nvCxnSpPr>
      <xdr:spPr>
        <a:xfrm>
          <a:off x="18288000" y="190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108</xdr:row>
      <xdr:rowOff>152400</xdr:rowOff>
    </xdr:from>
    <xdr:to>
      <xdr:col>33</xdr:col>
      <xdr:colOff>314325</xdr:colOff>
      <xdr:row>108</xdr:row>
      <xdr:rowOff>152400</xdr:rowOff>
    </xdr:to>
    <xdr:cxnSp macro="">
      <xdr:nvCxnSpPr>
        <xdr:cNvPr id="3556" name="直線コネクタ 484"/>
        <xdr:cNvCxnSpPr/>
      </xdr:nvCxnSpPr>
      <xdr:spPr>
        <a:xfrm>
          <a:off x="18288000" y="186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108</xdr:row>
      <xdr:rowOff>10160</xdr:rowOff>
    </xdr:from>
    <xdr:to>
      <xdr:col>26</xdr:col>
      <xdr:colOff>427990</xdr:colOff>
      <xdr:row>109</xdr:row>
      <xdr:rowOff>97790</xdr:rowOff>
    </xdr:to>
    <xdr:sp macro="" textlink="">
      <xdr:nvSpPr>
        <xdr:cNvPr id="3557" name="テキスト ボックス 485"/>
        <xdr:cNvSpPr txBox="1"/>
      </xdr:nvSpPr>
      <xdr:spPr>
        <a:xfrm>
          <a:off x="17820640" y="18526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0.000</a:t>
          </a:r>
        </a:p>
      </xdr:txBody>
    </xdr:sp>
    <xdr:clientData/>
  </xdr:twoCellAnchor>
  <xdr:twoCellAnchor>
    <xdr:from>
      <xdr:col>26</xdr:col>
      <xdr:colOff>428625</xdr:colOff>
      <xdr:row>106</xdr:row>
      <xdr:rowOff>114300</xdr:rowOff>
    </xdr:from>
    <xdr:to>
      <xdr:col>33</xdr:col>
      <xdr:colOff>314325</xdr:colOff>
      <xdr:row>106</xdr:row>
      <xdr:rowOff>114300</xdr:rowOff>
    </xdr:to>
    <xdr:cxnSp macro="">
      <xdr:nvCxnSpPr>
        <xdr:cNvPr id="3558" name="直線コネクタ 486"/>
        <xdr:cNvCxnSpPr/>
      </xdr:nvCxnSpPr>
      <xdr:spPr>
        <a:xfrm>
          <a:off x="18288000" y="182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105</xdr:row>
      <xdr:rowOff>143510</xdr:rowOff>
    </xdr:from>
    <xdr:to>
      <xdr:col>26</xdr:col>
      <xdr:colOff>427990</xdr:colOff>
      <xdr:row>107</xdr:row>
      <xdr:rowOff>59055</xdr:rowOff>
    </xdr:to>
    <xdr:sp macro="" textlink="">
      <xdr:nvSpPr>
        <xdr:cNvPr id="3559" name="テキスト ボックス 487"/>
        <xdr:cNvSpPr txBox="1"/>
      </xdr:nvSpPr>
      <xdr:spPr>
        <a:xfrm>
          <a:off x="17820640" y="181457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1.000</a:t>
          </a:r>
        </a:p>
      </xdr:txBody>
    </xdr:sp>
    <xdr:clientData/>
  </xdr:twoCellAnchor>
  <xdr:twoCellAnchor>
    <xdr:from>
      <xdr:col>26</xdr:col>
      <xdr:colOff>428625</xdr:colOff>
      <xdr:row>104</xdr:row>
      <xdr:rowOff>76200</xdr:rowOff>
    </xdr:from>
    <xdr:to>
      <xdr:col>33</xdr:col>
      <xdr:colOff>314325</xdr:colOff>
      <xdr:row>104</xdr:row>
      <xdr:rowOff>76200</xdr:rowOff>
    </xdr:to>
    <xdr:cxnSp macro="">
      <xdr:nvCxnSpPr>
        <xdr:cNvPr id="3560" name="直線コネクタ 488"/>
        <xdr:cNvCxnSpPr/>
      </xdr:nvCxnSpPr>
      <xdr:spPr>
        <a:xfrm>
          <a:off x="18288000" y="179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103</xdr:row>
      <xdr:rowOff>105410</xdr:rowOff>
    </xdr:from>
    <xdr:to>
      <xdr:col>26</xdr:col>
      <xdr:colOff>427990</xdr:colOff>
      <xdr:row>105</xdr:row>
      <xdr:rowOff>21590</xdr:rowOff>
    </xdr:to>
    <xdr:sp macro="" textlink="">
      <xdr:nvSpPr>
        <xdr:cNvPr id="3561" name="テキスト ボックス 489"/>
        <xdr:cNvSpPr txBox="1"/>
      </xdr:nvSpPr>
      <xdr:spPr>
        <a:xfrm>
          <a:off x="17820640" y="17764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2.000</a:t>
          </a:r>
        </a:p>
      </xdr:txBody>
    </xdr:sp>
    <xdr:clientData/>
  </xdr:twoCellAnchor>
  <xdr:twoCellAnchor>
    <xdr:from>
      <xdr:col>26</xdr:col>
      <xdr:colOff>428625</xdr:colOff>
      <xdr:row>102</xdr:row>
      <xdr:rowOff>38100</xdr:rowOff>
    </xdr:from>
    <xdr:to>
      <xdr:col>33</xdr:col>
      <xdr:colOff>314325</xdr:colOff>
      <xdr:row>102</xdr:row>
      <xdr:rowOff>38100</xdr:rowOff>
    </xdr:to>
    <xdr:cxnSp macro="">
      <xdr:nvCxnSpPr>
        <xdr:cNvPr id="3562" name="直線コネクタ 490"/>
        <xdr:cNvCxnSpPr/>
      </xdr:nvCxnSpPr>
      <xdr:spPr>
        <a:xfrm>
          <a:off x="18288000" y="175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101</xdr:row>
      <xdr:rowOff>67310</xdr:rowOff>
    </xdr:from>
    <xdr:to>
      <xdr:col>26</xdr:col>
      <xdr:colOff>427990</xdr:colOff>
      <xdr:row>102</xdr:row>
      <xdr:rowOff>154940</xdr:rowOff>
    </xdr:to>
    <xdr:sp macro="" textlink="">
      <xdr:nvSpPr>
        <xdr:cNvPr id="3563" name="テキスト ボックス 491"/>
        <xdr:cNvSpPr txBox="1"/>
      </xdr:nvSpPr>
      <xdr:spPr>
        <a:xfrm>
          <a:off x="17820640" y="17383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3.000</a:t>
          </a:r>
        </a:p>
      </xdr:txBody>
    </xdr:sp>
    <xdr:clientData/>
  </xdr:twoCellAnchor>
  <xdr:twoCellAnchor>
    <xdr:from>
      <xdr:col>26</xdr:col>
      <xdr:colOff>428625</xdr:colOff>
      <xdr:row>100</xdr:row>
      <xdr:rowOff>0</xdr:rowOff>
    </xdr:from>
    <xdr:to>
      <xdr:col>33</xdr:col>
      <xdr:colOff>314325</xdr:colOff>
      <xdr:row>100</xdr:row>
      <xdr:rowOff>0</xdr:rowOff>
    </xdr:to>
    <xdr:cxnSp macro="">
      <xdr:nvCxnSpPr>
        <xdr:cNvPr id="3564" name="直線コネクタ 492"/>
        <xdr:cNvCxnSpPr/>
      </xdr:nvCxnSpPr>
      <xdr:spPr>
        <a:xfrm>
          <a:off x="18288000" y="1714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99</xdr:row>
      <xdr:rowOff>29210</xdr:rowOff>
    </xdr:from>
    <xdr:to>
      <xdr:col>26</xdr:col>
      <xdr:colOff>427990</xdr:colOff>
      <xdr:row>100</xdr:row>
      <xdr:rowOff>116205</xdr:rowOff>
    </xdr:to>
    <xdr:sp macro="" textlink="">
      <xdr:nvSpPr>
        <xdr:cNvPr id="3565" name="テキスト ボックス 493"/>
        <xdr:cNvSpPr txBox="1"/>
      </xdr:nvSpPr>
      <xdr:spPr>
        <a:xfrm>
          <a:off x="17820640" y="170027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4.000</a:t>
          </a:r>
        </a:p>
      </xdr:txBody>
    </xdr:sp>
    <xdr:clientData/>
  </xdr:twoCellAnchor>
  <xdr:twoCellAnchor>
    <xdr:from>
      <xdr:col>26</xdr:col>
      <xdr:colOff>428625</xdr:colOff>
      <xdr:row>97</xdr:row>
      <xdr:rowOff>133350</xdr:rowOff>
    </xdr:from>
    <xdr:to>
      <xdr:col>33</xdr:col>
      <xdr:colOff>314325</xdr:colOff>
      <xdr:row>97</xdr:row>
      <xdr:rowOff>133350</xdr:rowOff>
    </xdr:to>
    <xdr:cxnSp macro="">
      <xdr:nvCxnSpPr>
        <xdr:cNvPr id="3566" name="直線コネクタ 494"/>
        <xdr:cNvCxnSpPr/>
      </xdr:nvCxnSpPr>
      <xdr:spPr>
        <a:xfrm>
          <a:off x="18288000" y="1676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25</xdr:col>
      <xdr:colOff>647065</xdr:colOff>
      <xdr:row>96</xdr:row>
      <xdr:rowOff>162560</xdr:rowOff>
    </xdr:from>
    <xdr:to>
      <xdr:col>26</xdr:col>
      <xdr:colOff>427990</xdr:colOff>
      <xdr:row>98</xdr:row>
      <xdr:rowOff>78740</xdr:rowOff>
    </xdr:to>
    <xdr:sp macro="" textlink="">
      <xdr:nvSpPr>
        <xdr:cNvPr id="3567" name="テキスト ボックス 495"/>
        <xdr:cNvSpPr txBox="1"/>
      </xdr:nvSpPr>
      <xdr:spPr>
        <a:xfrm>
          <a:off x="17820640" y="166217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r"/>
          <a:r>
            <a:rPr sz="1000" b="0" i="0" u="none" strike="noStrike" baseline="0">
              <a:solidFill>
                <a:srgbClr val="000000"/>
              </a:solidFill>
              <a:latin typeface="ＭＳ Ｐゴシック"/>
              <a:ea typeface="ＭＳ Ｐゴシック"/>
            </a:rPr>
            <a:t>5.000</a:t>
          </a:r>
        </a:p>
      </xdr:txBody>
    </xdr:sp>
    <xdr:clientData/>
  </xdr:twoCellAnchor>
  <xdr:twoCellAnchor>
    <xdr:from>
      <xdr:col>26</xdr:col>
      <xdr:colOff>428625</xdr:colOff>
      <xdr:row>97</xdr:row>
      <xdr:rowOff>133350</xdr:rowOff>
    </xdr:from>
    <xdr:to>
      <xdr:col>33</xdr:col>
      <xdr:colOff>314325</xdr:colOff>
      <xdr:row>111</xdr:row>
      <xdr:rowOff>19050</xdr:rowOff>
    </xdr:to>
    <xdr:sp macro="" textlink="">
      <xdr:nvSpPr>
        <xdr:cNvPr id="3568" name="【庁舎】&#10;一人当たり面積グラフ枠"/>
        <xdr:cNvSpPr/>
      </xdr:nvSpPr>
      <xdr:spPr>
        <a:xfrm>
          <a:off x="18288000" y="1676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32</xdr:col>
      <xdr:colOff>186055</xdr:colOff>
      <xdr:row>101</xdr:row>
      <xdr:rowOff>71755</xdr:rowOff>
    </xdr:from>
    <xdr:to>
      <xdr:col>32</xdr:col>
      <xdr:colOff>186055</xdr:colOff>
      <xdr:row>108</xdr:row>
      <xdr:rowOff>87630</xdr:rowOff>
    </xdr:to>
    <xdr:cxnSp macro="">
      <xdr:nvCxnSpPr>
        <xdr:cNvPr id="3569" name="直線コネクタ 497"/>
        <xdr:cNvCxnSpPr/>
      </xdr:nvCxnSpPr>
      <xdr:spPr>
        <a:xfrm flipV="1">
          <a:off x="22160230" y="17388205"/>
          <a:ext cx="0" cy="12160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108</xdr:row>
      <xdr:rowOff>91440</xdr:rowOff>
    </xdr:from>
    <xdr:to>
      <xdr:col>33</xdr:col>
      <xdr:colOff>59690</xdr:colOff>
      <xdr:row>110</xdr:row>
      <xdr:rowOff>7620</xdr:rowOff>
    </xdr:to>
    <xdr:sp macro="" textlink="">
      <xdr:nvSpPr>
        <xdr:cNvPr id="3570" name="【庁舎】&#10;一人当たり面積最小値テキスト"/>
        <xdr:cNvSpPr txBox="1"/>
      </xdr:nvSpPr>
      <xdr:spPr>
        <a:xfrm>
          <a:off x="22250400" y="1860804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0.170</a:t>
          </a:r>
        </a:p>
      </xdr:txBody>
    </xdr:sp>
    <xdr:clientData/>
  </xdr:twoCellAnchor>
  <xdr:twoCellAnchor>
    <xdr:from>
      <xdr:col>32</xdr:col>
      <xdr:colOff>98425</xdr:colOff>
      <xdr:row>108</xdr:row>
      <xdr:rowOff>87630</xdr:rowOff>
    </xdr:from>
    <xdr:to>
      <xdr:col>32</xdr:col>
      <xdr:colOff>276225</xdr:colOff>
      <xdr:row>108</xdr:row>
      <xdr:rowOff>87630</xdr:rowOff>
    </xdr:to>
    <xdr:cxnSp macro="">
      <xdr:nvCxnSpPr>
        <xdr:cNvPr id="3571" name="直線コネクタ 499"/>
        <xdr:cNvCxnSpPr/>
      </xdr:nvCxnSpPr>
      <xdr:spPr>
        <a:xfrm>
          <a:off x="22072600" y="186042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100</xdr:row>
      <xdr:rowOff>18415</xdr:rowOff>
    </xdr:from>
    <xdr:to>
      <xdr:col>33</xdr:col>
      <xdr:colOff>59690</xdr:colOff>
      <xdr:row>101</xdr:row>
      <xdr:rowOff>105410</xdr:rowOff>
    </xdr:to>
    <xdr:sp macro="" textlink="">
      <xdr:nvSpPr>
        <xdr:cNvPr id="3572" name="【庁舎】&#10;一人当たり面積最大値テキスト"/>
        <xdr:cNvSpPr txBox="1"/>
      </xdr:nvSpPr>
      <xdr:spPr>
        <a:xfrm>
          <a:off x="22250400" y="1716341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00"/>
              </a:solidFill>
              <a:latin typeface="ＭＳ Ｐゴシック"/>
              <a:ea typeface="ＭＳ Ｐゴシック"/>
            </a:rPr>
            <a:t>3.362</a:t>
          </a:r>
        </a:p>
      </xdr:txBody>
    </xdr:sp>
    <xdr:clientData/>
  </xdr:twoCellAnchor>
  <xdr:twoCellAnchor>
    <xdr:from>
      <xdr:col>32</xdr:col>
      <xdr:colOff>98425</xdr:colOff>
      <xdr:row>101</xdr:row>
      <xdr:rowOff>71755</xdr:rowOff>
    </xdr:from>
    <xdr:to>
      <xdr:col>32</xdr:col>
      <xdr:colOff>276225</xdr:colOff>
      <xdr:row>101</xdr:row>
      <xdr:rowOff>71755</xdr:rowOff>
    </xdr:to>
    <xdr:cxnSp macro="">
      <xdr:nvCxnSpPr>
        <xdr:cNvPr id="3573" name="直線コネクタ 501"/>
        <xdr:cNvCxnSpPr/>
      </xdr:nvCxnSpPr>
      <xdr:spPr>
        <a:xfrm>
          <a:off x="22072600" y="173882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32</xdr:col>
      <xdr:colOff>276225</xdr:colOff>
      <xdr:row>105</xdr:row>
      <xdr:rowOff>133350</xdr:rowOff>
    </xdr:from>
    <xdr:to>
      <xdr:col>33</xdr:col>
      <xdr:colOff>59690</xdr:colOff>
      <xdr:row>107</xdr:row>
      <xdr:rowOff>48895</xdr:rowOff>
    </xdr:to>
    <xdr:sp macro="" textlink="">
      <xdr:nvSpPr>
        <xdr:cNvPr id="3574" name="【庁舎】&#10;一人当たり面積平均値テキスト"/>
        <xdr:cNvSpPr txBox="1"/>
      </xdr:nvSpPr>
      <xdr:spPr>
        <a:xfrm>
          <a:off x="22250400" y="18135600"/>
          <a:ext cx="4692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000080"/>
              </a:solidFill>
              <a:latin typeface="ＭＳ Ｐゴシック"/>
              <a:ea typeface="ＭＳ Ｐゴシック"/>
            </a:rPr>
            <a:t>0.877</a:t>
          </a:r>
        </a:p>
      </xdr:txBody>
    </xdr:sp>
    <xdr:clientData/>
  </xdr:twoCellAnchor>
  <xdr:twoCellAnchor>
    <xdr:from>
      <xdr:col>32</xdr:col>
      <xdr:colOff>136525</xdr:colOff>
      <xdr:row>106</xdr:row>
      <xdr:rowOff>110490</xdr:rowOff>
    </xdr:from>
    <xdr:to>
      <xdr:col>32</xdr:col>
      <xdr:colOff>238125</xdr:colOff>
      <xdr:row>107</xdr:row>
      <xdr:rowOff>40640</xdr:rowOff>
    </xdr:to>
    <xdr:sp macro="" textlink="">
      <xdr:nvSpPr>
        <xdr:cNvPr id="3575" name="フローチャート : 判断 503"/>
        <xdr:cNvSpPr/>
      </xdr:nvSpPr>
      <xdr:spPr>
        <a:xfrm>
          <a:off x="22110700" y="18284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31</xdr:col>
      <xdr:colOff>682625</xdr:colOff>
      <xdr:row>111</xdr:row>
      <xdr:rowOff>16510</xdr:rowOff>
    </xdr:from>
    <xdr:to>
      <xdr:col>33</xdr:col>
      <xdr:colOff>72390</xdr:colOff>
      <xdr:row>112</xdr:row>
      <xdr:rowOff>104140</xdr:rowOff>
    </xdr:to>
    <xdr:sp macro="" textlink="">
      <xdr:nvSpPr>
        <xdr:cNvPr id="3576" name="テキスト ボックス 504"/>
        <xdr:cNvSpPr txBox="1"/>
      </xdr:nvSpPr>
      <xdr:spPr>
        <a:xfrm>
          <a:off x="21971000" y="1904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H27</a:t>
          </a:r>
        </a:p>
      </xdr:txBody>
    </xdr:sp>
    <xdr:clientData/>
  </xdr:twoCellAnchor>
  <xdr:twoCellAnchor editAs="oneCell">
    <xdr:from>
      <xdr:col>30</xdr:col>
      <xdr:colOff>530225</xdr:colOff>
      <xdr:row>111</xdr:row>
      <xdr:rowOff>16510</xdr:rowOff>
    </xdr:from>
    <xdr:to>
      <xdr:col>31</xdr:col>
      <xdr:colOff>606425</xdr:colOff>
      <xdr:row>112</xdr:row>
      <xdr:rowOff>104140</xdr:rowOff>
    </xdr:to>
    <xdr:sp macro="" textlink="">
      <xdr:nvSpPr>
        <xdr:cNvPr id="3577" name="テキスト ボックス 505"/>
        <xdr:cNvSpPr txBox="1"/>
      </xdr:nvSpPr>
      <xdr:spPr>
        <a:xfrm>
          <a:off x="21132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H26</a:t>
          </a:r>
        </a:p>
      </xdr:txBody>
    </xdr:sp>
    <xdr:clientData/>
  </xdr:twoCellAnchor>
  <xdr:twoCellAnchor editAs="oneCell">
    <xdr:from>
      <xdr:col>29</xdr:col>
      <xdr:colOff>327025</xdr:colOff>
      <xdr:row>111</xdr:row>
      <xdr:rowOff>16510</xdr:rowOff>
    </xdr:from>
    <xdr:to>
      <xdr:col>30</xdr:col>
      <xdr:colOff>402590</xdr:colOff>
      <xdr:row>112</xdr:row>
      <xdr:rowOff>104140</xdr:rowOff>
    </xdr:to>
    <xdr:sp macro="" textlink="">
      <xdr:nvSpPr>
        <xdr:cNvPr id="3578" name="テキスト ボックス 506"/>
        <xdr:cNvSpPr txBox="1"/>
      </xdr:nvSpPr>
      <xdr:spPr>
        <a:xfrm>
          <a:off x="20243800" y="1904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H25</a:t>
          </a:r>
        </a:p>
      </xdr:txBody>
    </xdr:sp>
    <xdr:clientData/>
  </xdr:twoCellAnchor>
  <xdr:twoCellAnchor editAs="oneCell">
    <xdr:from>
      <xdr:col>28</xdr:col>
      <xdr:colOff>123825</xdr:colOff>
      <xdr:row>111</xdr:row>
      <xdr:rowOff>16510</xdr:rowOff>
    </xdr:from>
    <xdr:to>
      <xdr:col>29</xdr:col>
      <xdr:colOff>200025</xdr:colOff>
      <xdr:row>112</xdr:row>
      <xdr:rowOff>104140</xdr:rowOff>
    </xdr:to>
    <xdr:sp macro="" textlink="">
      <xdr:nvSpPr>
        <xdr:cNvPr id="3579" name="テキスト ボックス 507"/>
        <xdr:cNvSpPr txBox="1"/>
      </xdr:nvSpPr>
      <xdr:spPr>
        <a:xfrm>
          <a:off x="19354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H24</a:t>
          </a:r>
        </a:p>
      </xdr:txBody>
    </xdr:sp>
    <xdr:clientData/>
  </xdr:twoCellAnchor>
  <xdr:twoCellAnchor editAs="oneCell">
    <xdr:from>
      <xdr:col>26</xdr:col>
      <xdr:colOff>606425</xdr:colOff>
      <xdr:row>111</xdr:row>
      <xdr:rowOff>16510</xdr:rowOff>
    </xdr:from>
    <xdr:to>
      <xdr:col>27</xdr:col>
      <xdr:colOff>682625</xdr:colOff>
      <xdr:row>112</xdr:row>
      <xdr:rowOff>104140</xdr:rowOff>
    </xdr:to>
    <xdr:sp macro="" textlink="">
      <xdr:nvSpPr>
        <xdr:cNvPr id="3580" name="テキスト ボックス 508"/>
        <xdr:cNvSpPr txBox="1"/>
      </xdr:nvSpPr>
      <xdr:spPr>
        <a:xfrm>
          <a:off x="18465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0" i="0" u="none" strike="noStrike" baseline="0">
              <a:solidFill>
                <a:srgbClr val="000000"/>
              </a:solidFill>
              <a:latin typeface="ＭＳ Ｐゴシック"/>
              <a:ea typeface="ＭＳ Ｐゴシック"/>
            </a:rPr>
            <a:t>H23</a:t>
          </a:r>
        </a:p>
      </xdr:txBody>
    </xdr:sp>
    <xdr:clientData/>
  </xdr:twoCellAnchor>
  <xdr:twoCellAnchor>
    <xdr:from>
      <xdr:col>32</xdr:col>
      <xdr:colOff>136525</xdr:colOff>
      <xdr:row>107</xdr:row>
      <xdr:rowOff>17780</xdr:rowOff>
    </xdr:from>
    <xdr:to>
      <xdr:col>32</xdr:col>
      <xdr:colOff>238125</xdr:colOff>
      <xdr:row>107</xdr:row>
      <xdr:rowOff>119380</xdr:rowOff>
    </xdr:to>
    <xdr:sp macro="" textlink="">
      <xdr:nvSpPr>
        <xdr:cNvPr id="3581" name="円/楕円 509"/>
        <xdr:cNvSpPr/>
      </xdr:nvSpPr>
      <xdr:spPr>
        <a:xfrm>
          <a:off x="22110700" y="18362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editAs="oneCell">
    <xdr:from>
      <xdr:col>32</xdr:col>
      <xdr:colOff>276225</xdr:colOff>
      <xdr:row>106</xdr:row>
      <xdr:rowOff>167640</xdr:rowOff>
    </xdr:from>
    <xdr:to>
      <xdr:col>33</xdr:col>
      <xdr:colOff>59690</xdr:colOff>
      <xdr:row>108</xdr:row>
      <xdr:rowOff>83185</xdr:rowOff>
    </xdr:to>
    <xdr:sp macro="" textlink="">
      <xdr:nvSpPr>
        <xdr:cNvPr id="3582" name="【庁舎】&#10;一人当たり面積該当値テキスト"/>
        <xdr:cNvSpPr txBox="1"/>
      </xdr:nvSpPr>
      <xdr:spPr>
        <a:xfrm>
          <a:off x="22250400" y="1834134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tIns="45720" rIns="91440" anchor="ctr">
          <a:spAutoFit/>
        </a:bodyPr>
        <a:lstStyle/>
        <a:p>
          <a:pPr algn="l"/>
          <a:r>
            <a:rPr sz="1000" b="1" i="0" u="none" strike="noStrike" baseline="0">
              <a:solidFill>
                <a:srgbClr val="FF0000"/>
              </a:solidFill>
              <a:latin typeface="ＭＳ Ｐゴシック"/>
              <a:ea typeface="ＭＳ Ｐゴシック"/>
            </a:rPr>
            <a:t>0.670</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3583" name="正方形/長方形 511"/>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a:lstStyle/>
        <a:p>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3584" name="正方形/長方形 512"/>
        <xdr:cNvSpPr/>
      </xdr:nvSpPr>
      <xdr:spPr>
        <a:xfrm>
          <a:off x="762000" y="19494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tIns="45720" rIns="91440" anchor="b"/>
        <a:lstStyle/>
        <a:p>
          <a:pPr algn="l"/>
          <a:r>
            <a:rPr sz="1200" b="1" i="1" u="none" strike="noStrike" baseline="0">
              <a:solidFill>
                <a:srgbClr val="FF0000"/>
              </a:solidFill>
              <a:latin typeface="ＭＳ Ｐゴシック"/>
              <a:ea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3585" name="テキスト ボックス 513"/>
        <xdr:cNvSpPr txBox="1"/>
      </xdr:nvSpPr>
      <xdr:spPr>
        <a:xfrm>
          <a:off x="787400" y="19748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tIns="45720" rIns="91440" anchor="t"/>
        <a:lstStyle/>
        <a:p>
          <a:pPr algn="l"/>
          <a:r>
            <a:rPr sz="1300" b="0" i="0" u="none" strike="noStrike" baseline="0">
              <a:solidFill>
                <a:srgbClr val="000000"/>
              </a:solidFill>
              <a:latin typeface="ＭＳ Ｐゴシック"/>
              <a:ea typeface="ＭＳ Ｐゴシック"/>
            </a:rPr>
            <a:t>保健・福祉施設については、老朽化している施設が多く、また、高齢化により利用者が今後増加していくことが考えられるため、施設の維持管理を適切に行い、施設利用に対する安全面の確保にも努める。また、庁舎についても、老朽化が著しく、定員管理計画における職員数の減により、職員数に応じた庁舎の規模見直しも必要と考え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r="100000" b="100000"/>
          </a:path>
          <a:tileRect l="-100000" t="-100000"/>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r="100000" b="100000"/>
        </a:path>
        <a:tileRect l="-100000" t="-100000"/>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r="100000" b="100000"/>
        </a:path>
        <a:tileRect l="-100000" t="-100000"/>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heetViews>
  <sheetFormatPr defaultColWidth="0" defaultRowHeight="11.25" zeroHeight="1" x14ac:dyDescent="0.15"/>
  <cols>
    <col min="1" max="11" width="2.125" style="1" customWidth="1"/>
    <col min="12" max="12" width="2.25" style="1" customWidth="1"/>
    <col min="13" max="17" width="2.375" style="1" customWidth="1"/>
    <col min="18" max="119" width="2.125" style="1" customWidth="1"/>
    <col min="120" max="120" width="0" style="1" hidden="1" customWidth="1"/>
    <col min="121" max="16384" width="0" style="1" hidden="1"/>
  </cols>
  <sheetData>
    <row r="1" spans="1:119" ht="33" customHeight="1" x14ac:dyDescent="0.15">
      <c r="B1" s="306" t="s">
        <v>303</v>
      </c>
      <c r="C1" s="306"/>
      <c r="D1" s="306"/>
      <c r="E1" s="306"/>
      <c r="F1" s="306"/>
      <c r="G1" s="306"/>
      <c r="H1" s="306"/>
      <c r="I1" s="306"/>
      <c r="J1" s="306"/>
      <c r="K1" s="306"/>
      <c r="L1" s="306"/>
      <c r="M1" s="306"/>
      <c r="N1" s="306"/>
      <c r="O1" s="306"/>
      <c r="P1" s="306"/>
      <c r="Q1" s="306"/>
      <c r="R1" s="306"/>
      <c r="S1" s="306"/>
      <c r="T1" s="306"/>
      <c r="U1" s="306"/>
      <c r="V1" s="306"/>
      <c r="W1" s="306"/>
      <c r="X1" s="306"/>
      <c r="Y1" s="306"/>
      <c r="Z1" s="306"/>
      <c r="AA1" s="306"/>
      <c r="AB1" s="306"/>
      <c r="AC1" s="306"/>
      <c r="AD1" s="306"/>
      <c r="AE1" s="306"/>
      <c r="AF1" s="306"/>
      <c r="AG1" s="306"/>
      <c r="AH1" s="306"/>
      <c r="AI1" s="306"/>
      <c r="AJ1" s="306"/>
      <c r="AK1" s="306"/>
      <c r="AL1" s="306"/>
      <c r="AM1" s="306"/>
      <c r="AN1" s="306"/>
      <c r="AO1" s="306"/>
      <c r="AP1" s="306"/>
      <c r="AQ1" s="306"/>
      <c r="AR1" s="306"/>
      <c r="AS1" s="306"/>
      <c r="AT1" s="306"/>
      <c r="AU1" s="306"/>
      <c r="AV1" s="306"/>
      <c r="AW1" s="306"/>
      <c r="AX1" s="306"/>
      <c r="AY1" s="306"/>
      <c r="AZ1" s="306"/>
      <c r="BA1" s="306"/>
      <c r="BB1" s="306"/>
      <c r="BC1" s="306"/>
      <c r="BD1" s="306"/>
      <c r="BE1" s="306"/>
      <c r="BF1" s="306"/>
      <c r="BG1" s="306"/>
      <c r="BH1" s="306"/>
      <c r="BI1" s="306"/>
      <c r="BJ1" s="306"/>
      <c r="BK1" s="306"/>
      <c r="BL1" s="306"/>
      <c r="BM1" s="306"/>
      <c r="BN1" s="306"/>
      <c r="BO1" s="306"/>
      <c r="BP1" s="306"/>
      <c r="BQ1" s="306"/>
      <c r="BR1" s="306"/>
      <c r="BS1" s="306"/>
      <c r="BT1" s="306"/>
      <c r="BU1" s="306"/>
      <c r="BV1" s="306"/>
      <c r="BW1" s="306"/>
      <c r="BX1" s="306"/>
      <c r="BY1" s="306"/>
      <c r="BZ1" s="306"/>
      <c r="CA1" s="306"/>
      <c r="CB1" s="306"/>
      <c r="CC1" s="306"/>
      <c r="CD1" s="306"/>
      <c r="CE1" s="306"/>
      <c r="CF1" s="306"/>
      <c r="CG1" s="306"/>
      <c r="CH1" s="306"/>
      <c r="CI1" s="306"/>
      <c r="CJ1" s="306"/>
      <c r="CK1" s="306"/>
      <c r="CL1" s="306"/>
      <c r="CM1" s="306"/>
      <c r="CN1" s="306"/>
      <c r="CO1" s="306"/>
      <c r="CP1" s="306"/>
      <c r="CQ1" s="306"/>
      <c r="CR1" s="306"/>
      <c r="CS1" s="306"/>
      <c r="CT1" s="306"/>
      <c r="CU1" s="306"/>
      <c r="CV1" s="306"/>
      <c r="CW1" s="306"/>
      <c r="CX1" s="306"/>
      <c r="CY1" s="306"/>
      <c r="CZ1" s="306"/>
      <c r="DA1" s="306"/>
      <c r="DB1" s="306"/>
      <c r="DC1" s="306"/>
      <c r="DD1" s="306"/>
      <c r="DE1" s="306"/>
      <c r="DF1" s="306"/>
      <c r="DG1" s="306"/>
      <c r="DH1" s="306"/>
      <c r="DI1" s="306"/>
      <c r="DJ1" s="2"/>
      <c r="DK1" s="2"/>
      <c r="DL1" s="2"/>
      <c r="DM1" s="2"/>
      <c r="DN1" s="2"/>
      <c r="DO1" s="2"/>
    </row>
    <row r="2" spans="1:119" ht="24" x14ac:dyDescent="0.15">
      <c r="B2" s="3" t="s">
        <v>456</v>
      </c>
      <c r="C2" s="3"/>
      <c r="D2" s="12"/>
    </row>
    <row r="3" spans="1:119" ht="18.75" customHeight="1" x14ac:dyDescent="0.15">
      <c r="A3" s="2"/>
      <c r="B3" s="307" t="s">
        <v>255</v>
      </c>
      <c r="C3" s="308"/>
      <c r="D3" s="308"/>
      <c r="E3" s="309"/>
      <c r="F3" s="309"/>
      <c r="G3" s="309"/>
      <c r="H3" s="309"/>
      <c r="I3" s="309"/>
      <c r="J3" s="309"/>
      <c r="K3" s="309"/>
      <c r="L3" s="309" t="s">
        <v>81</v>
      </c>
      <c r="M3" s="309"/>
      <c r="N3" s="309"/>
      <c r="O3" s="309"/>
      <c r="P3" s="309"/>
      <c r="Q3" s="309"/>
      <c r="R3" s="316"/>
      <c r="S3" s="316"/>
      <c r="T3" s="316"/>
      <c r="U3" s="316"/>
      <c r="V3" s="317"/>
      <c r="W3" s="322" t="s">
        <v>475</v>
      </c>
      <c r="X3" s="323"/>
      <c r="Y3" s="323"/>
      <c r="Z3" s="323"/>
      <c r="AA3" s="323"/>
      <c r="AB3" s="308"/>
      <c r="AC3" s="316" t="s">
        <v>115</v>
      </c>
      <c r="AD3" s="323"/>
      <c r="AE3" s="323"/>
      <c r="AF3" s="323"/>
      <c r="AG3" s="323"/>
      <c r="AH3" s="323"/>
      <c r="AI3" s="323"/>
      <c r="AJ3" s="323"/>
      <c r="AK3" s="323"/>
      <c r="AL3" s="328"/>
      <c r="AM3" s="322" t="s">
        <v>516</v>
      </c>
      <c r="AN3" s="323"/>
      <c r="AO3" s="323"/>
      <c r="AP3" s="323"/>
      <c r="AQ3" s="323"/>
      <c r="AR3" s="323"/>
      <c r="AS3" s="323"/>
      <c r="AT3" s="323"/>
      <c r="AU3" s="323"/>
      <c r="AV3" s="323"/>
      <c r="AW3" s="323"/>
      <c r="AX3" s="328"/>
      <c r="AY3" s="331" t="s">
        <v>417</v>
      </c>
      <c r="AZ3" s="332"/>
      <c r="BA3" s="332"/>
      <c r="BB3" s="332"/>
      <c r="BC3" s="332"/>
      <c r="BD3" s="332"/>
      <c r="BE3" s="332"/>
      <c r="BF3" s="332"/>
      <c r="BG3" s="332"/>
      <c r="BH3" s="332"/>
      <c r="BI3" s="332"/>
      <c r="BJ3" s="332"/>
      <c r="BK3" s="332"/>
      <c r="BL3" s="332"/>
      <c r="BM3" s="333"/>
      <c r="BN3" s="322" t="s">
        <v>371</v>
      </c>
      <c r="BO3" s="323"/>
      <c r="BP3" s="323"/>
      <c r="BQ3" s="323"/>
      <c r="BR3" s="323"/>
      <c r="BS3" s="323"/>
      <c r="BT3" s="323"/>
      <c r="BU3" s="328"/>
      <c r="BV3" s="322" t="s">
        <v>471</v>
      </c>
      <c r="BW3" s="323"/>
      <c r="BX3" s="323"/>
      <c r="BY3" s="323"/>
      <c r="BZ3" s="323"/>
      <c r="CA3" s="323"/>
      <c r="CB3" s="323"/>
      <c r="CC3" s="328"/>
      <c r="CD3" s="331" t="s">
        <v>417</v>
      </c>
      <c r="CE3" s="332"/>
      <c r="CF3" s="332"/>
      <c r="CG3" s="332"/>
      <c r="CH3" s="332"/>
      <c r="CI3" s="332"/>
      <c r="CJ3" s="332"/>
      <c r="CK3" s="332"/>
      <c r="CL3" s="332"/>
      <c r="CM3" s="332"/>
      <c r="CN3" s="332"/>
      <c r="CO3" s="332"/>
      <c r="CP3" s="332"/>
      <c r="CQ3" s="332"/>
      <c r="CR3" s="332"/>
      <c r="CS3" s="333"/>
      <c r="CT3" s="322" t="s">
        <v>61</v>
      </c>
      <c r="CU3" s="323"/>
      <c r="CV3" s="323"/>
      <c r="CW3" s="323"/>
      <c r="CX3" s="323"/>
      <c r="CY3" s="323"/>
      <c r="CZ3" s="323"/>
      <c r="DA3" s="328"/>
      <c r="DB3" s="322" t="s">
        <v>168</v>
      </c>
      <c r="DC3" s="323"/>
      <c r="DD3" s="323"/>
      <c r="DE3" s="323"/>
      <c r="DF3" s="323"/>
      <c r="DG3" s="323"/>
      <c r="DH3" s="323"/>
      <c r="DI3" s="328"/>
    </row>
    <row r="4" spans="1:119" ht="18.75" customHeight="1" x14ac:dyDescent="0.15">
      <c r="A4" s="2"/>
      <c r="B4" s="310"/>
      <c r="C4" s="311"/>
      <c r="D4" s="311"/>
      <c r="E4" s="312"/>
      <c r="F4" s="312"/>
      <c r="G4" s="312"/>
      <c r="H4" s="312"/>
      <c r="I4" s="312"/>
      <c r="J4" s="312"/>
      <c r="K4" s="312"/>
      <c r="L4" s="312"/>
      <c r="M4" s="312"/>
      <c r="N4" s="312"/>
      <c r="O4" s="312"/>
      <c r="P4" s="312"/>
      <c r="Q4" s="312"/>
      <c r="R4" s="318"/>
      <c r="S4" s="318"/>
      <c r="T4" s="318"/>
      <c r="U4" s="318"/>
      <c r="V4" s="319"/>
      <c r="W4" s="324"/>
      <c r="X4" s="325"/>
      <c r="Y4" s="325"/>
      <c r="Z4" s="325"/>
      <c r="AA4" s="325"/>
      <c r="AB4" s="311"/>
      <c r="AC4" s="318"/>
      <c r="AD4" s="325"/>
      <c r="AE4" s="325"/>
      <c r="AF4" s="325"/>
      <c r="AG4" s="325"/>
      <c r="AH4" s="325"/>
      <c r="AI4" s="325"/>
      <c r="AJ4" s="325"/>
      <c r="AK4" s="325"/>
      <c r="AL4" s="329"/>
      <c r="AM4" s="326"/>
      <c r="AN4" s="327"/>
      <c r="AO4" s="327"/>
      <c r="AP4" s="327"/>
      <c r="AQ4" s="327"/>
      <c r="AR4" s="327"/>
      <c r="AS4" s="327"/>
      <c r="AT4" s="327"/>
      <c r="AU4" s="327"/>
      <c r="AV4" s="327"/>
      <c r="AW4" s="327"/>
      <c r="AX4" s="330"/>
      <c r="AY4" s="334" t="s">
        <v>376</v>
      </c>
      <c r="AZ4" s="335"/>
      <c r="BA4" s="335"/>
      <c r="BB4" s="335"/>
      <c r="BC4" s="335"/>
      <c r="BD4" s="335"/>
      <c r="BE4" s="335"/>
      <c r="BF4" s="335"/>
      <c r="BG4" s="335"/>
      <c r="BH4" s="335"/>
      <c r="BI4" s="335"/>
      <c r="BJ4" s="335"/>
      <c r="BK4" s="335"/>
      <c r="BL4" s="335"/>
      <c r="BM4" s="336"/>
      <c r="BN4" s="337">
        <v>10493688</v>
      </c>
      <c r="BO4" s="338"/>
      <c r="BP4" s="338"/>
      <c r="BQ4" s="338"/>
      <c r="BR4" s="338"/>
      <c r="BS4" s="338"/>
      <c r="BT4" s="338"/>
      <c r="BU4" s="339"/>
      <c r="BV4" s="337">
        <v>10787870</v>
      </c>
      <c r="BW4" s="338"/>
      <c r="BX4" s="338"/>
      <c r="BY4" s="338"/>
      <c r="BZ4" s="338"/>
      <c r="CA4" s="338"/>
      <c r="CB4" s="338"/>
      <c r="CC4" s="339"/>
      <c r="CD4" s="340" t="s">
        <v>329</v>
      </c>
      <c r="CE4" s="341"/>
      <c r="CF4" s="341"/>
      <c r="CG4" s="341"/>
      <c r="CH4" s="341"/>
      <c r="CI4" s="341"/>
      <c r="CJ4" s="341"/>
      <c r="CK4" s="341"/>
      <c r="CL4" s="341"/>
      <c r="CM4" s="341"/>
      <c r="CN4" s="341"/>
      <c r="CO4" s="341"/>
      <c r="CP4" s="341"/>
      <c r="CQ4" s="341"/>
      <c r="CR4" s="341"/>
      <c r="CS4" s="342"/>
      <c r="CT4" s="343">
        <v>3.3</v>
      </c>
      <c r="CU4" s="344"/>
      <c r="CV4" s="344"/>
      <c r="CW4" s="344"/>
      <c r="CX4" s="344"/>
      <c r="CY4" s="344"/>
      <c r="CZ4" s="344"/>
      <c r="DA4" s="345"/>
      <c r="DB4" s="343">
        <v>2.9</v>
      </c>
      <c r="DC4" s="344"/>
      <c r="DD4" s="344"/>
      <c r="DE4" s="344"/>
      <c r="DF4" s="344"/>
      <c r="DG4" s="344"/>
      <c r="DH4" s="344"/>
      <c r="DI4" s="345"/>
    </row>
    <row r="5" spans="1:119" ht="18.75" customHeight="1" x14ac:dyDescent="0.15">
      <c r="A5" s="2"/>
      <c r="B5" s="313"/>
      <c r="C5" s="314"/>
      <c r="D5" s="314"/>
      <c r="E5" s="315"/>
      <c r="F5" s="315"/>
      <c r="G5" s="315"/>
      <c r="H5" s="315"/>
      <c r="I5" s="315"/>
      <c r="J5" s="315"/>
      <c r="K5" s="315"/>
      <c r="L5" s="315"/>
      <c r="M5" s="315"/>
      <c r="N5" s="315"/>
      <c r="O5" s="315"/>
      <c r="P5" s="315"/>
      <c r="Q5" s="315"/>
      <c r="R5" s="320"/>
      <c r="S5" s="320"/>
      <c r="T5" s="320"/>
      <c r="U5" s="320"/>
      <c r="V5" s="321"/>
      <c r="W5" s="326"/>
      <c r="X5" s="327"/>
      <c r="Y5" s="327"/>
      <c r="Z5" s="327"/>
      <c r="AA5" s="327"/>
      <c r="AB5" s="314"/>
      <c r="AC5" s="320"/>
      <c r="AD5" s="327"/>
      <c r="AE5" s="327"/>
      <c r="AF5" s="327"/>
      <c r="AG5" s="327"/>
      <c r="AH5" s="327"/>
      <c r="AI5" s="327"/>
      <c r="AJ5" s="327"/>
      <c r="AK5" s="327"/>
      <c r="AL5" s="330"/>
      <c r="AM5" s="346" t="s">
        <v>388</v>
      </c>
      <c r="AN5" s="347"/>
      <c r="AO5" s="347"/>
      <c r="AP5" s="347"/>
      <c r="AQ5" s="347"/>
      <c r="AR5" s="347"/>
      <c r="AS5" s="347"/>
      <c r="AT5" s="348"/>
      <c r="AU5" s="349" t="s">
        <v>425</v>
      </c>
      <c r="AV5" s="350"/>
      <c r="AW5" s="350"/>
      <c r="AX5" s="350"/>
      <c r="AY5" s="351" t="s">
        <v>427</v>
      </c>
      <c r="AZ5" s="352"/>
      <c r="BA5" s="352"/>
      <c r="BB5" s="352"/>
      <c r="BC5" s="352"/>
      <c r="BD5" s="352"/>
      <c r="BE5" s="352"/>
      <c r="BF5" s="352"/>
      <c r="BG5" s="352"/>
      <c r="BH5" s="352"/>
      <c r="BI5" s="352"/>
      <c r="BJ5" s="352"/>
      <c r="BK5" s="352"/>
      <c r="BL5" s="352"/>
      <c r="BM5" s="353"/>
      <c r="BN5" s="354">
        <v>10253736</v>
      </c>
      <c r="BO5" s="355"/>
      <c r="BP5" s="355"/>
      <c r="BQ5" s="355"/>
      <c r="BR5" s="355"/>
      <c r="BS5" s="355"/>
      <c r="BT5" s="355"/>
      <c r="BU5" s="356"/>
      <c r="BV5" s="354">
        <v>10535341</v>
      </c>
      <c r="BW5" s="355"/>
      <c r="BX5" s="355"/>
      <c r="BY5" s="355"/>
      <c r="BZ5" s="355"/>
      <c r="CA5" s="355"/>
      <c r="CB5" s="355"/>
      <c r="CC5" s="356"/>
      <c r="CD5" s="357" t="s">
        <v>453</v>
      </c>
      <c r="CE5" s="358"/>
      <c r="CF5" s="358"/>
      <c r="CG5" s="358"/>
      <c r="CH5" s="358"/>
      <c r="CI5" s="358"/>
      <c r="CJ5" s="358"/>
      <c r="CK5" s="358"/>
      <c r="CL5" s="358"/>
      <c r="CM5" s="358"/>
      <c r="CN5" s="358"/>
      <c r="CO5" s="358"/>
      <c r="CP5" s="358"/>
      <c r="CQ5" s="358"/>
      <c r="CR5" s="358"/>
      <c r="CS5" s="359"/>
      <c r="CT5" s="360">
        <v>82.8</v>
      </c>
      <c r="CU5" s="361"/>
      <c r="CV5" s="361"/>
      <c r="CW5" s="361"/>
      <c r="CX5" s="361"/>
      <c r="CY5" s="361"/>
      <c r="CZ5" s="361"/>
      <c r="DA5" s="362"/>
      <c r="DB5" s="360">
        <v>86.9</v>
      </c>
      <c r="DC5" s="361"/>
      <c r="DD5" s="361"/>
      <c r="DE5" s="361"/>
      <c r="DF5" s="361"/>
      <c r="DG5" s="361"/>
      <c r="DH5" s="361"/>
      <c r="DI5" s="362"/>
    </row>
    <row r="6" spans="1:119" ht="18.75" customHeight="1" x14ac:dyDescent="0.15">
      <c r="A6" s="2"/>
      <c r="B6" s="363" t="s">
        <v>174</v>
      </c>
      <c r="C6" s="364"/>
      <c r="D6" s="364"/>
      <c r="E6" s="365"/>
      <c r="F6" s="365"/>
      <c r="G6" s="365"/>
      <c r="H6" s="365"/>
      <c r="I6" s="365"/>
      <c r="J6" s="365"/>
      <c r="K6" s="365"/>
      <c r="L6" s="365" t="s">
        <v>150</v>
      </c>
      <c r="M6" s="365"/>
      <c r="N6" s="365"/>
      <c r="O6" s="365"/>
      <c r="P6" s="365"/>
      <c r="Q6" s="365"/>
      <c r="R6" s="369"/>
      <c r="S6" s="369"/>
      <c r="T6" s="369"/>
      <c r="U6" s="369"/>
      <c r="V6" s="370"/>
      <c r="W6" s="373" t="s">
        <v>184</v>
      </c>
      <c r="X6" s="374"/>
      <c r="Y6" s="374"/>
      <c r="Z6" s="374"/>
      <c r="AA6" s="374"/>
      <c r="AB6" s="364"/>
      <c r="AC6" s="377" t="s">
        <v>263</v>
      </c>
      <c r="AD6" s="378"/>
      <c r="AE6" s="378"/>
      <c r="AF6" s="378"/>
      <c r="AG6" s="378"/>
      <c r="AH6" s="378"/>
      <c r="AI6" s="378"/>
      <c r="AJ6" s="378"/>
      <c r="AK6" s="378"/>
      <c r="AL6" s="379"/>
      <c r="AM6" s="346" t="s">
        <v>86</v>
      </c>
      <c r="AN6" s="347"/>
      <c r="AO6" s="347"/>
      <c r="AP6" s="347"/>
      <c r="AQ6" s="347"/>
      <c r="AR6" s="347"/>
      <c r="AS6" s="347"/>
      <c r="AT6" s="348"/>
      <c r="AU6" s="349" t="s">
        <v>425</v>
      </c>
      <c r="AV6" s="350"/>
      <c r="AW6" s="350"/>
      <c r="AX6" s="350"/>
      <c r="AY6" s="351" t="s">
        <v>76</v>
      </c>
      <c r="AZ6" s="352"/>
      <c r="BA6" s="352"/>
      <c r="BB6" s="352"/>
      <c r="BC6" s="352"/>
      <c r="BD6" s="352"/>
      <c r="BE6" s="352"/>
      <c r="BF6" s="352"/>
      <c r="BG6" s="352"/>
      <c r="BH6" s="352"/>
      <c r="BI6" s="352"/>
      <c r="BJ6" s="352"/>
      <c r="BK6" s="352"/>
      <c r="BL6" s="352"/>
      <c r="BM6" s="353"/>
      <c r="BN6" s="354">
        <v>239952</v>
      </c>
      <c r="BO6" s="355"/>
      <c r="BP6" s="355"/>
      <c r="BQ6" s="355"/>
      <c r="BR6" s="355"/>
      <c r="BS6" s="355"/>
      <c r="BT6" s="355"/>
      <c r="BU6" s="356"/>
      <c r="BV6" s="354">
        <v>252529</v>
      </c>
      <c r="BW6" s="355"/>
      <c r="BX6" s="355"/>
      <c r="BY6" s="355"/>
      <c r="BZ6" s="355"/>
      <c r="CA6" s="355"/>
      <c r="CB6" s="355"/>
      <c r="CC6" s="356"/>
      <c r="CD6" s="357" t="s">
        <v>7</v>
      </c>
      <c r="CE6" s="358"/>
      <c r="CF6" s="358"/>
      <c r="CG6" s="358"/>
      <c r="CH6" s="358"/>
      <c r="CI6" s="358"/>
      <c r="CJ6" s="358"/>
      <c r="CK6" s="358"/>
      <c r="CL6" s="358"/>
      <c r="CM6" s="358"/>
      <c r="CN6" s="358"/>
      <c r="CO6" s="358"/>
      <c r="CP6" s="358"/>
      <c r="CQ6" s="358"/>
      <c r="CR6" s="358"/>
      <c r="CS6" s="359"/>
      <c r="CT6" s="386">
        <v>87.1</v>
      </c>
      <c r="CU6" s="387"/>
      <c r="CV6" s="387"/>
      <c r="CW6" s="387"/>
      <c r="CX6" s="387"/>
      <c r="CY6" s="387"/>
      <c r="CZ6" s="387"/>
      <c r="DA6" s="388"/>
      <c r="DB6" s="386">
        <v>91.6</v>
      </c>
      <c r="DC6" s="387"/>
      <c r="DD6" s="387"/>
      <c r="DE6" s="387"/>
      <c r="DF6" s="387"/>
      <c r="DG6" s="387"/>
      <c r="DH6" s="387"/>
      <c r="DI6" s="388"/>
    </row>
    <row r="7" spans="1:119" ht="18.75" customHeight="1" x14ac:dyDescent="0.15">
      <c r="A7" s="2"/>
      <c r="B7" s="310"/>
      <c r="C7" s="311"/>
      <c r="D7" s="311"/>
      <c r="E7" s="312"/>
      <c r="F7" s="312"/>
      <c r="G7" s="312"/>
      <c r="H7" s="312"/>
      <c r="I7" s="312"/>
      <c r="J7" s="312"/>
      <c r="K7" s="312"/>
      <c r="L7" s="312"/>
      <c r="M7" s="312"/>
      <c r="N7" s="312"/>
      <c r="O7" s="312"/>
      <c r="P7" s="312"/>
      <c r="Q7" s="312"/>
      <c r="R7" s="318"/>
      <c r="S7" s="318"/>
      <c r="T7" s="318"/>
      <c r="U7" s="318"/>
      <c r="V7" s="319"/>
      <c r="W7" s="324"/>
      <c r="X7" s="325"/>
      <c r="Y7" s="325"/>
      <c r="Z7" s="325"/>
      <c r="AA7" s="325"/>
      <c r="AB7" s="311"/>
      <c r="AC7" s="380"/>
      <c r="AD7" s="381"/>
      <c r="AE7" s="381"/>
      <c r="AF7" s="381"/>
      <c r="AG7" s="381"/>
      <c r="AH7" s="381"/>
      <c r="AI7" s="381"/>
      <c r="AJ7" s="381"/>
      <c r="AK7" s="381"/>
      <c r="AL7" s="382"/>
      <c r="AM7" s="346" t="s">
        <v>69</v>
      </c>
      <c r="AN7" s="347"/>
      <c r="AO7" s="347"/>
      <c r="AP7" s="347"/>
      <c r="AQ7" s="347"/>
      <c r="AR7" s="347"/>
      <c r="AS7" s="347"/>
      <c r="AT7" s="348"/>
      <c r="AU7" s="349" t="s">
        <v>425</v>
      </c>
      <c r="AV7" s="350"/>
      <c r="AW7" s="350"/>
      <c r="AX7" s="350"/>
      <c r="AY7" s="351" t="s">
        <v>443</v>
      </c>
      <c r="AZ7" s="352"/>
      <c r="BA7" s="352"/>
      <c r="BB7" s="352"/>
      <c r="BC7" s="352"/>
      <c r="BD7" s="352"/>
      <c r="BE7" s="352"/>
      <c r="BF7" s="352"/>
      <c r="BG7" s="352"/>
      <c r="BH7" s="352"/>
      <c r="BI7" s="352"/>
      <c r="BJ7" s="352"/>
      <c r="BK7" s="352"/>
      <c r="BL7" s="352"/>
      <c r="BM7" s="353"/>
      <c r="BN7" s="354">
        <v>42129</v>
      </c>
      <c r="BO7" s="355"/>
      <c r="BP7" s="355"/>
      <c r="BQ7" s="355"/>
      <c r="BR7" s="355"/>
      <c r="BS7" s="355"/>
      <c r="BT7" s="355"/>
      <c r="BU7" s="356"/>
      <c r="BV7" s="354">
        <v>80137</v>
      </c>
      <c r="BW7" s="355"/>
      <c r="BX7" s="355"/>
      <c r="BY7" s="355"/>
      <c r="BZ7" s="355"/>
      <c r="CA7" s="355"/>
      <c r="CB7" s="355"/>
      <c r="CC7" s="356"/>
      <c r="CD7" s="357" t="s">
        <v>386</v>
      </c>
      <c r="CE7" s="358"/>
      <c r="CF7" s="358"/>
      <c r="CG7" s="358"/>
      <c r="CH7" s="358"/>
      <c r="CI7" s="358"/>
      <c r="CJ7" s="358"/>
      <c r="CK7" s="358"/>
      <c r="CL7" s="358"/>
      <c r="CM7" s="358"/>
      <c r="CN7" s="358"/>
      <c r="CO7" s="358"/>
      <c r="CP7" s="358"/>
      <c r="CQ7" s="358"/>
      <c r="CR7" s="358"/>
      <c r="CS7" s="359"/>
      <c r="CT7" s="354">
        <v>6063309</v>
      </c>
      <c r="CU7" s="355"/>
      <c r="CV7" s="355"/>
      <c r="CW7" s="355"/>
      <c r="CX7" s="355"/>
      <c r="CY7" s="355"/>
      <c r="CZ7" s="355"/>
      <c r="DA7" s="356"/>
      <c r="DB7" s="354">
        <v>5998139</v>
      </c>
      <c r="DC7" s="355"/>
      <c r="DD7" s="355"/>
      <c r="DE7" s="355"/>
      <c r="DF7" s="355"/>
      <c r="DG7" s="355"/>
      <c r="DH7" s="355"/>
      <c r="DI7" s="356"/>
    </row>
    <row r="8" spans="1:119" ht="18.75" customHeight="1" x14ac:dyDescent="0.15">
      <c r="A8" s="2"/>
      <c r="B8" s="366"/>
      <c r="C8" s="367"/>
      <c r="D8" s="367"/>
      <c r="E8" s="368"/>
      <c r="F8" s="368"/>
      <c r="G8" s="368"/>
      <c r="H8" s="368"/>
      <c r="I8" s="368"/>
      <c r="J8" s="368"/>
      <c r="K8" s="368"/>
      <c r="L8" s="368"/>
      <c r="M8" s="368"/>
      <c r="N8" s="368"/>
      <c r="O8" s="368"/>
      <c r="P8" s="368"/>
      <c r="Q8" s="368"/>
      <c r="R8" s="371"/>
      <c r="S8" s="371"/>
      <c r="T8" s="371"/>
      <c r="U8" s="371"/>
      <c r="V8" s="372"/>
      <c r="W8" s="375"/>
      <c r="X8" s="376"/>
      <c r="Y8" s="376"/>
      <c r="Z8" s="376"/>
      <c r="AA8" s="376"/>
      <c r="AB8" s="367"/>
      <c r="AC8" s="383"/>
      <c r="AD8" s="384"/>
      <c r="AE8" s="384"/>
      <c r="AF8" s="384"/>
      <c r="AG8" s="384"/>
      <c r="AH8" s="384"/>
      <c r="AI8" s="384"/>
      <c r="AJ8" s="384"/>
      <c r="AK8" s="384"/>
      <c r="AL8" s="385"/>
      <c r="AM8" s="346" t="s">
        <v>68</v>
      </c>
      <c r="AN8" s="347"/>
      <c r="AO8" s="347"/>
      <c r="AP8" s="347"/>
      <c r="AQ8" s="347"/>
      <c r="AR8" s="347"/>
      <c r="AS8" s="347"/>
      <c r="AT8" s="348"/>
      <c r="AU8" s="349" t="s">
        <v>210</v>
      </c>
      <c r="AV8" s="350"/>
      <c r="AW8" s="350"/>
      <c r="AX8" s="350"/>
      <c r="AY8" s="351" t="s">
        <v>298</v>
      </c>
      <c r="AZ8" s="352"/>
      <c r="BA8" s="352"/>
      <c r="BB8" s="352"/>
      <c r="BC8" s="352"/>
      <c r="BD8" s="352"/>
      <c r="BE8" s="352"/>
      <c r="BF8" s="352"/>
      <c r="BG8" s="352"/>
      <c r="BH8" s="352"/>
      <c r="BI8" s="352"/>
      <c r="BJ8" s="352"/>
      <c r="BK8" s="352"/>
      <c r="BL8" s="352"/>
      <c r="BM8" s="353"/>
      <c r="BN8" s="354">
        <v>197823</v>
      </c>
      <c r="BO8" s="355"/>
      <c r="BP8" s="355"/>
      <c r="BQ8" s="355"/>
      <c r="BR8" s="355"/>
      <c r="BS8" s="355"/>
      <c r="BT8" s="355"/>
      <c r="BU8" s="356"/>
      <c r="BV8" s="354">
        <v>172392</v>
      </c>
      <c r="BW8" s="355"/>
      <c r="BX8" s="355"/>
      <c r="BY8" s="355"/>
      <c r="BZ8" s="355"/>
      <c r="CA8" s="355"/>
      <c r="CB8" s="355"/>
      <c r="CC8" s="356"/>
      <c r="CD8" s="357" t="s">
        <v>59</v>
      </c>
      <c r="CE8" s="358"/>
      <c r="CF8" s="358"/>
      <c r="CG8" s="358"/>
      <c r="CH8" s="358"/>
      <c r="CI8" s="358"/>
      <c r="CJ8" s="358"/>
      <c r="CK8" s="358"/>
      <c r="CL8" s="358"/>
      <c r="CM8" s="358"/>
      <c r="CN8" s="358"/>
      <c r="CO8" s="358"/>
      <c r="CP8" s="358"/>
      <c r="CQ8" s="358"/>
      <c r="CR8" s="358"/>
      <c r="CS8" s="359"/>
      <c r="CT8" s="389">
        <v>0.23</v>
      </c>
      <c r="CU8" s="390"/>
      <c r="CV8" s="390"/>
      <c r="CW8" s="390"/>
      <c r="CX8" s="390"/>
      <c r="CY8" s="390"/>
      <c r="CZ8" s="390"/>
      <c r="DA8" s="391"/>
      <c r="DB8" s="389">
        <v>0.23</v>
      </c>
      <c r="DC8" s="390"/>
      <c r="DD8" s="390"/>
      <c r="DE8" s="390"/>
      <c r="DF8" s="390"/>
      <c r="DG8" s="390"/>
      <c r="DH8" s="390"/>
      <c r="DI8" s="391"/>
    </row>
    <row r="9" spans="1:119" ht="18.75" customHeight="1" x14ac:dyDescent="0.15">
      <c r="A9" s="2"/>
      <c r="B9" s="331" t="s">
        <v>469</v>
      </c>
      <c r="C9" s="332"/>
      <c r="D9" s="332"/>
      <c r="E9" s="332"/>
      <c r="F9" s="332"/>
      <c r="G9" s="332"/>
      <c r="H9" s="332"/>
      <c r="I9" s="332"/>
      <c r="J9" s="332"/>
      <c r="K9" s="392"/>
      <c r="L9" s="393" t="s">
        <v>447</v>
      </c>
      <c r="M9" s="394"/>
      <c r="N9" s="394"/>
      <c r="O9" s="394"/>
      <c r="P9" s="394"/>
      <c r="Q9" s="395"/>
      <c r="R9" s="396">
        <v>9776</v>
      </c>
      <c r="S9" s="397"/>
      <c r="T9" s="397"/>
      <c r="U9" s="397"/>
      <c r="V9" s="398"/>
      <c r="W9" s="322" t="s">
        <v>307</v>
      </c>
      <c r="X9" s="323"/>
      <c r="Y9" s="323"/>
      <c r="Z9" s="323"/>
      <c r="AA9" s="323"/>
      <c r="AB9" s="323"/>
      <c r="AC9" s="323"/>
      <c r="AD9" s="323"/>
      <c r="AE9" s="323"/>
      <c r="AF9" s="323"/>
      <c r="AG9" s="323"/>
      <c r="AH9" s="323"/>
      <c r="AI9" s="323"/>
      <c r="AJ9" s="323"/>
      <c r="AK9" s="323"/>
      <c r="AL9" s="328"/>
      <c r="AM9" s="346" t="s">
        <v>272</v>
      </c>
      <c r="AN9" s="347"/>
      <c r="AO9" s="347"/>
      <c r="AP9" s="347"/>
      <c r="AQ9" s="347"/>
      <c r="AR9" s="347"/>
      <c r="AS9" s="347"/>
      <c r="AT9" s="348"/>
      <c r="AU9" s="349" t="s">
        <v>425</v>
      </c>
      <c r="AV9" s="350"/>
      <c r="AW9" s="350"/>
      <c r="AX9" s="350"/>
      <c r="AY9" s="351" t="s">
        <v>209</v>
      </c>
      <c r="AZ9" s="352"/>
      <c r="BA9" s="352"/>
      <c r="BB9" s="352"/>
      <c r="BC9" s="352"/>
      <c r="BD9" s="352"/>
      <c r="BE9" s="352"/>
      <c r="BF9" s="352"/>
      <c r="BG9" s="352"/>
      <c r="BH9" s="352"/>
      <c r="BI9" s="352"/>
      <c r="BJ9" s="352"/>
      <c r="BK9" s="352"/>
      <c r="BL9" s="352"/>
      <c r="BM9" s="353"/>
      <c r="BN9" s="354">
        <v>25431</v>
      </c>
      <c r="BO9" s="355"/>
      <c r="BP9" s="355"/>
      <c r="BQ9" s="355"/>
      <c r="BR9" s="355"/>
      <c r="BS9" s="355"/>
      <c r="BT9" s="355"/>
      <c r="BU9" s="356"/>
      <c r="BV9" s="354">
        <v>-99797</v>
      </c>
      <c r="BW9" s="355"/>
      <c r="BX9" s="355"/>
      <c r="BY9" s="355"/>
      <c r="BZ9" s="355"/>
      <c r="CA9" s="355"/>
      <c r="CB9" s="355"/>
      <c r="CC9" s="356"/>
      <c r="CD9" s="357" t="s">
        <v>25</v>
      </c>
      <c r="CE9" s="358"/>
      <c r="CF9" s="358"/>
      <c r="CG9" s="358"/>
      <c r="CH9" s="358"/>
      <c r="CI9" s="358"/>
      <c r="CJ9" s="358"/>
      <c r="CK9" s="358"/>
      <c r="CL9" s="358"/>
      <c r="CM9" s="358"/>
      <c r="CN9" s="358"/>
      <c r="CO9" s="358"/>
      <c r="CP9" s="358"/>
      <c r="CQ9" s="358"/>
      <c r="CR9" s="358"/>
      <c r="CS9" s="359"/>
      <c r="CT9" s="360">
        <v>24.1</v>
      </c>
      <c r="CU9" s="361"/>
      <c r="CV9" s="361"/>
      <c r="CW9" s="361"/>
      <c r="CX9" s="361"/>
      <c r="CY9" s="361"/>
      <c r="CZ9" s="361"/>
      <c r="DA9" s="362"/>
      <c r="DB9" s="360">
        <v>24.5</v>
      </c>
      <c r="DC9" s="361"/>
      <c r="DD9" s="361"/>
      <c r="DE9" s="361"/>
      <c r="DF9" s="361"/>
      <c r="DG9" s="361"/>
      <c r="DH9" s="361"/>
      <c r="DI9" s="362"/>
    </row>
    <row r="10" spans="1:119" ht="18.75" customHeight="1" x14ac:dyDescent="0.15">
      <c r="A10" s="2"/>
      <c r="B10" s="331"/>
      <c r="C10" s="332"/>
      <c r="D10" s="332"/>
      <c r="E10" s="332"/>
      <c r="F10" s="332"/>
      <c r="G10" s="332"/>
      <c r="H10" s="332"/>
      <c r="I10" s="332"/>
      <c r="J10" s="332"/>
      <c r="K10" s="392"/>
      <c r="L10" s="399" t="s">
        <v>95</v>
      </c>
      <c r="M10" s="347"/>
      <c r="N10" s="347"/>
      <c r="O10" s="347"/>
      <c r="P10" s="347"/>
      <c r="Q10" s="348"/>
      <c r="R10" s="400">
        <v>10509</v>
      </c>
      <c r="S10" s="401"/>
      <c r="T10" s="401"/>
      <c r="U10" s="401"/>
      <c r="V10" s="402"/>
      <c r="W10" s="324"/>
      <c r="X10" s="325"/>
      <c r="Y10" s="325"/>
      <c r="Z10" s="325"/>
      <c r="AA10" s="325"/>
      <c r="AB10" s="325"/>
      <c r="AC10" s="325"/>
      <c r="AD10" s="325"/>
      <c r="AE10" s="325"/>
      <c r="AF10" s="325"/>
      <c r="AG10" s="325"/>
      <c r="AH10" s="325"/>
      <c r="AI10" s="325"/>
      <c r="AJ10" s="325"/>
      <c r="AK10" s="325"/>
      <c r="AL10" s="329"/>
      <c r="AM10" s="346" t="s">
        <v>130</v>
      </c>
      <c r="AN10" s="347"/>
      <c r="AO10" s="347"/>
      <c r="AP10" s="347"/>
      <c r="AQ10" s="347"/>
      <c r="AR10" s="347"/>
      <c r="AS10" s="347"/>
      <c r="AT10" s="348"/>
      <c r="AU10" s="349" t="s">
        <v>210</v>
      </c>
      <c r="AV10" s="350"/>
      <c r="AW10" s="350"/>
      <c r="AX10" s="350"/>
      <c r="AY10" s="351" t="s">
        <v>418</v>
      </c>
      <c r="AZ10" s="352"/>
      <c r="BA10" s="352"/>
      <c r="BB10" s="352"/>
      <c r="BC10" s="352"/>
      <c r="BD10" s="352"/>
      <c r="BE10" s="352"/>
      <c r="BF10" s="352"/>
      <c r="BG10" s="352"/>
      <c r="BH10" s="352"/>
      <c r="BI10" s="352"/>
      <c r="BJ10" s="352"/>
      <c r="BK10" s="352"/>
      <c r="BL10" s="352"/>
      <c r="BM10" s="353"/>
      <c r="BN10" s="354">
        <v>154871</v>
      </c>
      <c r="BO10" s="355"/>
      <c r="BP10" s="355"/>
      <c r="BQ10" s="355"/>
      <c r="BR10" s="355"/>
      <c r="BS10" s="355"/>
      <c r="BT10" s="355"/>
      <c r="BU10" s="356"/>
      <c r="BV10" s="354">
        <v>172278</v>
      </c>
      <c r="BW10" s="355"/>
      <c r="BX10" s="355"/>
      <c r="BY10" s="355"/>
      <c r="BZ10" s="355"/>
      <c r="CA10" s="355"/>
      <c r="CB10" s="355"/>
      <c r="CC10" s="356"/>
      <c r="CD10" s="25" t="s">
        <v>287</v>
      </c>
      <c r="CE10" s="26"/>
      <c r="CF10" s="26"/>
      <c r="CG10" s="26"/>
      <c r="CH10" s="26"/>
      <c r="CI10" s="26"/>
      <c r="CJ10" s="26"/>
      <c r="CK10" s="26"/>
      <c r="CL10" s="26"/>
      <c r="CM10" s="26"/>
      <c r="CN10" s="26"/>
      <c r="CO10" s="26"/>
      <c r="CP10" s="26"/>
      <c r="CQ10" s="26"/>
      <c r="CR10" s="26"/>
      <c r="CS10" s="28"/>
      <c r="CT10" s="30"/>
      <c r="CU10" s="33"/>
      <c r="CV10" s="33"/>
      <c r="CW10" s="33"/>
      <c r="CX10" s="33"/>
      <c r="CY10" s="33"/>
      <c r="CZ10" s="33"/>
      <c r="DA10" s="36"/>
      <c r="DB10" s="30"/>
      <c r="DC10" s="33"/>
      <c r="DD10" s="33"/>
      <c r="DE10" s="33"/>
      <c r="DF10" s="33"/>
      <c r="DG10" s="33"/>
      <c r="DH10" s="33"/>
      <c r="DI10" s="36"/>
    </row>
    <row r="11" spans="1:119" ht="18.75" customHeight="1" x14ac:dyDescent="0.15">
      <c r="A11" s="2"/>
      <c r="B11" s="331"/>
      <c r="C11" s="332"/>
      <c r="D11" s="332"/>
      <c r="E11" s="332"/>
      <c r="F11" s="332"/>
      <c r="G11" s="332"/>
      <c r="H11" s="332"/>
      <c r="I11" s="332"/>
      <c r="J11" s="332"/>
      <c r="K11" s="392"/>
      <c r="L11" s="403" t="s">
        <v>326</v>
      </c>
      <c r="M11" s="404"/>
      <c r="N11" s="404"/>
      <c r="O11" s="404"/>
      <c r="P11" s="404"/>
      <c r="Q11" s="405"/>
      <c r="R11" s="406" t="s">
        <v>348</v>
      </c>
      <c r="S11" s="407"/>
      <c r="T11" s="407"/>
      <c r="U11" s="407"/>
      <c r="V11" s="408"/>
      <c r="W11" s="324"/>
      <c r="X11" s="325"/>
      <c r="Y11" s="325"/>
      <c r="Z11" s="325"/>
      <c r="AA11" s="325"/>
      <c r="AB11" s="325"/>
      <c r="AC11" s="325"/>
      <c r="AD11" s="325"/>
      <c r="AE11" s="325"/>
      <c r="AF11" s="325"/>
      <c r="AG11" s="325"/>
      <c r="AH11" s="325"/>
      <c r="AI11" s="325"/>
      <c r="AJ11" s="325"/>
      <c r="AK11" s="325"/>
      <c r="AL11" s="329"/>
      <c r="AM11" s="346" t="s">
        <v>484</v>
      </c>
      <c r="AN11" s="347"/>
      <c r="AO11" s="347"/>
      <c r="AP11" s="347"/>
      <c r="AQ11" s="347"/>
      <c r="AR11" s="347"/>
      <c r="AS11" s="347"/>
      <c r="AT11" s="348"/>
      <c r="AU11" s="349" t="s">
        <v>210</v>
      </c>
      <c r="AV11" s="350"/>
      <c r="AW11" s="350"/>
      <c r="AX11" s="350"/>
      <c r="AY11" s="351" t="s">
        <v>446</v>
      </c>
      <c r="AZ11" s="352"/>
      <c r="BA11" s="352"/>
      <c r="BB11" s="352"/>
      <c r="BC11" s="352"/>
      <c r="BD11" s="352"/>
      <c r="BE11" s="352"/>
      <c r="BF11" s="352"/>
      <c r="BG11" s="352"/>
      <c r="BH11" s="352"/>
      <c r="BI11" s="352"/>
      <c r="BJ11" s="352"/>
      <c r="BK11" s="352"/>
      <c r="BL11" s="352"/>
      <c r="BM11" s="353"/>
      <c r="BN11" s="354" t="s">
        <v>182</v>
      </c>
      <c r="BO11" s="355"/>
      <c r="BP11" s="355"/>
      <c r="BQ11" s="355"/>
      <c r="BR11" s="355"/>
      <c r="BS11" s="355"/>
      <c r="BT11" s="355"/>
      <c r="BU11" s="356"/>
      <c r="BV11" s="354" t="s">
        <v>182</v>
      </c>
      <c r="BW11" s="355"/>
      <c r="BX11" s="355"/>
      <c r="BY11" s="355"/>
      <c r="BZ11" s="355"/>
      <c r="CA11" s="355"/>
      <c r="CB11" s="355"/>
      <c r="CC11" s="356"/>
      <c r="CD11" s="357" t="s">
        <v>42</v>
      </c>
      <c r="CE11" s="358"/>
      <c r="CF11" s="358"/>
      <c r="CG11" s="358"/>
      <c r="CH11" s="358"/>
      <c r="CI11" s="358"/>
      <c r="CJ11" s="358"/>
      <c r="CK11" s="358"/>
      <c r="CL11" s="358"/>
      <c r="CM11" s="358"/>
      <c r="CN11" s="358"/>
      <c r="CO11" s="358"/>
      <c r="CP11" s="358"/>
      <c r="CQ11" s="358"/>
      <c r="CR11" s="358"/>
      <c r="CS11" s="359"/>
      <c r="CT11" s="389" t="s">
        <v>182</v>
      </c>
      <c r="CU11" s="390"/>
      <c r="CV11" s="390"/>
      <c r="CW11" s="390"/>
      <c r="CX11" s="390"/>
      <c r="CY11" s="390"/>
      <c r="CZ11" s="390"/>
      <c r="DA11" s="391"/>
      <c r="DB11" s="389" t="s">
        <v>182</v>
      </c>
      <c r="DC11" s="390"/>
      <c r="DD11" s="390"/>
      <c r="DE11" s="390"/>
      <c r="DF11" s="390"/>
      <c r="DG11" s="390"/>
      <c r="DH11" s="390"/>
      <c r="DI11" s="391"/>
    </row>
    <row r="12" spans="1:119" ht="18.75" customHeight="1" x14ac:dyDescent="0.15">
      <c r="A12" s="2"/>
      <c r="B12" s="409" t="s">
        <v>97</v>
      </c>
      <c r="C12" s="410"/>
      <c r="D12" s="410"/>
      <c r="E12" s="410"/>
      <c r="F12" s="410"/>
      <c r="G12" s="410"/>
      <c r="H12" s="410"/>
      <c r="I12" s="410"/>
      <c r="J12" s="410"/>
      <c r="K12" s="411"/>
      <c r="L12" s="418" t="s">
        <v>407</v>
      </c>
      <c r="M12" s="419"/>
      <c r="N12" s="419"/>
      <c r="O12" s="419"/>
      <c r="P12" s="419"/>
      <c r="Q12" s="420"/>
      <c r="R12" s="421">
        <v>10279</v>
      </c>
      <c r="S12" s="422"/>
      <c r="T12" s="422"/>
      <c r="U12" s="422"/>
      <c r="V12" s="423"/>
      <c r="W12" s="424" t="s">
        <v>417</v>
      </c>
      <c r="X12" s="350"/>
      <c r="Y12" s="350"/>
      <c r="Z12" s="350"/>
      <c r="AA12" s="350"/>
      <c r="AB12" s="425"/>
      <c r="AC12" s="349" t="s">
        <v>78</v>
      </c>
      <c r="AD12" s="350"/>
      <c r="AE12" s="350"/>
      <c r="AF12" s="350"/>
      <c r="AG12" s="425"/>
      <c r="AH12" s="349" t="s">
        <v>344</v>
      </c>
      <c r="AI12" s="350"/>
      <c r="AJ12" s="350"/>
      <c r="AK12" s="350"/>
      <c r="AL12" s="426"/>
      <c r="AM12" s="346" t="s">
        <v>360</v>
      </c>
      <c r="AN12" s="347"/>
      <c r="AO12" s="347"/>
      <c r="AP12" s="347"/>
      <c r="AQ12" s="347"/>
      <c r="AR12" s="347"/>
      <c r="AS12" s="347"/>
      <c r="AT12" s="348"/>
      <c r="AU12" s="349" t="s">
        <v>425</v>
      </c>
      <c r="AV12" s="350"/>
      <c r="AW12" s="350"/>
      <c r="AX12" s="350"/>
      <c r="AY12" s="351" t="s">
        <v>149</v>
      </c>
      <c r="AZ12" s="352"/>
      <c r="BA12" s="352"/>
      <c r="BB12" s="352"/>
      <c r="BC12" s="352"/>
      <c r="BD12" s="352"/>
      <c r="BE12" s="352"/>
      <c r="BF12" s="352"/>
      <c r="BG12" s="352"/>
      <c r="BH12" s="352"/>
      <c r="BI12" s="352"/>
      <c r="BJ12" s="352"/>
      <c r="BK12" s="352"/>
      <c r="BL12" s="352"/>
      <c r="BM12" s="353"/>
      <c r="BN12" s="354" t="s">
        <v>182</v>
      </c>
      <c r="BO12" s="355"/>
      <c r="BP12" s="355"/>
      <c r="BQ12" s="355"/>
      <c r="BR12" s="355"/>
      <c r="BS12" s="355"/>
      <c r="BT12" s="355"/>
      <c r="BU12" s="356"/>
      <c r="BV12" s="354" t="s">
        <v>182</v>
      </c>
      <c r="BW12" s="355"/>
      <c r="BX12" s="355"/>
      <c r="BY12" s="355"/>
      <c r="BZ12" s="355"/>
      <c r="CA12" s="355"/>
      <c r="CB12" s="355"/>
      <c r="CC12" s="356"/>
      <c r="CD12" s="357" t="s">
        <v>439</v>
      </c>
      <c r="CE12" s="358"/>
      <c r="CF12" s="358"/>
      <c r="CG12" s="358"/>
      <c r="CH12" s="358"/>
      <c r="CI12" s="358"/>
      <c r="CJ12" s="358"/>
      <c r="CK12" s="358"/>
      <c r="CL12" s="358"/>
      <c r="CM12" s="358"/>
      <c r="CN12" s="358"/>
      <c r="CO12" s="358"/>
      <c r="CP12" s="358"/>
      <c r="CQ12" s="358"/>
      <c r="CR12" s="358"/>
      <c r="CS12" s="359"/>
      <c r="CT12" s="389" t="s">
        <v>182</v>
      </c>
      <c r="CU12" s="390"/>
      <c r="CV12" s="390"/>
      <c r="CW12" s="390"/>
      <c r="CX12" s="390"/>
      <c r="CY12" s="390"/>
      <c r="CZ12" s="390"/>
      <c r="DA12" s="391"/>
      <c r="DB12" s="389" t="s">
        <v>182</v>
      </c>
      <c r="DC12" s="390"/>
      <c r="DD12" s="390"/>
      <c r="DE12" s="390"/>
      <c r="DF12" s="390"/>
      <c r="DG12" s="390"/>
      <c r="DH12" s="390"/>
      <c r="DI12" s="391"/>
    </row>
    <row r="13" spans="1:119" ht="18.75" customHeight="1" x14ac:dyDescent="0.15">
      <c r="A13" s="2"/>
      <c r="B13" s="412"/>
      <c r="C13" s="413"/>
      <c r="D13" s="413"/>
      <c r="E13" s="413"/>
      <c r="F13" s="413"/>
      <c r="G13" s="413"/>
      <c r="H13" s="413"/>
      <c r="I13" s="413"/>
      <c r="J13" s="413"/>
      <c r="K13" s="414"/>
      <c r="L13" s="16"/>
      <c r="M13" s="427" t="s">
        <v>374</v>
      </c>
      <c r="N13" s="428"/>
      <c r="O13" s="428"/>
      <c r="P13" s="428"/>
      <c r="Q13" s="429"/>
      <c r="R13" s="430">
        <v>10239</v>
      </c>
      <c r="S13" s="431"/>
      <c r="T13" s="431"/>
      <c r="U13" s="431"/>
      <c r="V13" s="432"/>
      <c r="W13" s="373" t="s">
        <v>24</v>
      </c>
      <c r="X13" s="374"/>
      <c r="Y13" s="374"/>
      <c r="Z13" s="374"/>
      <c r="AA13" s="374"/>
      <c r="AB13" s="364"/>
      <c r="AC13" s="400">
        <v>1296</v>
      </c>
      <c r="AD13" s="401"/>
      <c r="AE13" s="401"/>
      <c r="AF13" s="401"/>
      <c r="AG13" s="433"/>
      <c r="AH13" s="400">
        <v>1548</v>
      </c>
      <c r="AI13" s="401"/>
      <c r="AJ13" s="401"/>
      <c r="AK13" s="401"/>
      <c r="AL13" s="402"/>
      <c r="AM13" s="346" t="s">
        <v>107</v>
      </c>
      <c r="AN13" s="347"/>
      <c r="AO13" s="347"/>
      <c r="AP13" s="347"/>
      <c r="AQ13" s="347"/>
      <c r="AR13" s="347"/>
      <c r="AS13" s="347"/>
      <c r="AT13" s="348"/>
      <c r="AU13" s="349" t="s">
        <v>210</v>
      </c>
      <c r="AV13" s="350"/>
      <c r="AW13" s="350"/>
      <c r="AX13" s="350"/>
      <c r="AY13" s="351" t="s">
        <v>216</v>
      </c>
      <c r="AZ13" s="352"/>
      <c r="BA13" s="352"/>
      <c r="BB13" s="352"/>
      <c r="BC13" s="352"/>
      <c r="BD13" s="352"/>
      <c r="BE13" s="352"/>
      <c r="BF13" s="352"/>
      <c r="BG13" s="352"/>
      <c r="BH13" s="352"/>
      <c r="BI13" s="352"/>
      <c r="BJ13" s="352"/>
      <c r="BK13" s="352"/>
      <c r="BL13" s="352"/>
      <c r="BM13" s="353"/>
      <c r="BN13" s="354">
        <v>180302</v>
      </c>
      <c r="BO13" s="355"/>
      <c r="BP13" s="355"/>
      <c r="BQ13" s="355"/>
      <c r="BR13" s="355"/>
      <c r="BS13" s="355"/>
      <c r="BT13" s="355"/>
      <c r="BU13" s="356"/>
      <c r="BV13" s="354">
        <v>72481</v>
      </c>
      <c r="BW13" s="355"/>
      <c r="BX13" s="355"/>
      <c r="BY13" s="355"/>
      <c r="BZ13" s="355"/>
      <c r="CA13" s="355"/>
      <c r="CB13" s="355"/>
      <c r="CC13" s="356"/>
      <c r="CD13" s="357" t="s">
        <v>166</v>
      </c>
      <c r="CE13" s="358"/>
      <c r="CF13" s="358"/>
      <c r="CG13" s="358"/>
      <c r="CH13" s="358"/>
      <c r="CI13" s="358"/>
      <c r="CJ13" s="358"/>
      <c r="CK13" s="358"/>
      <c r="CL13" s="358"/>
      <c r="CM13" s="358"/>
      <c r="CN13" s="358"/>
      <c r="CO13" s="358"/>
      <c r="CP13" s="358"/>
      <c r="CQ13" s="358"/>
      <c r="CR13" s="358"/>
      <c r="CS13" s="359"/>
      <c r="CT13" s="360">
        <v>15</v>
      </c>
      <c r="CU13" s="361"/>
      <c r="CV13" s="361"/>
      <c r="CW13" s="361"/>
      <c r="CX13" s="361"/>
      <c r="CY13" s="361"/>
      <c r="CZ13" s="361"/>
      <c r="DA13" s="362"/>
      <c r="DB13" s="360">
        <v>15.9</v>
      </c>
      <c r="DC13" s="361"/>
      <c r="DD13" s="361"/>
      <c r="DE13" s="361"/>
      <c r="DF13" s="361"/>
      <c r="DG13" s="361"/>
      <c r="DH13" s="361"/>
      <c r="DI13" s="362"/>
    </row>
    <row r="14" spans="1:119" ht="18.75" customHeight="1" x14ac:dyDescent="0.15">
      <c r="A14" s="2"/>
      <c r="B14" s="412"/>
      <c r="C14" s="413"/>
      <c r="D14" s="413"/>
      <c r="E14" s="413"/>
      <c r="F14" s="413"/>
      <c r="G14" s="413"/>
      <c r="H14" s="413"/>
      <c r="I14" s="413"/>
      <c r="J14" s="413"/>
      <c r="K14" s="414"/>
      <c r="L14" s="434" t="s">
        <v>411</v>
      </c>
      <c r="M14" s="435"/>
      <c r="N14" s="435"/>
      <c r="O14" s="435"/>
      <c r="P14" s="435"/>
      <c r="Q14" s="436"/>
      <c r="R14" s="430">
        <v>10447</v>
      </c>
      <c r="S14" s="431"/>
      <c r="T14" s="431"/>
      <c r="U14" s="431"/>
      <c r="V14" s="432"/>
      <c r="W14" s="326"/>
      <c r="X14" s="327"/>
      <c r="Y14" s="327"/>
      <c r="Z14" s="327"/>
      <c r="AA14" s="327"/>
      <c r="AB14" s="314"/>
      <c r="AC14" s="437">
        <v>26.3</v>
      </c>
      <c r="AD14" s="438"/>
      <c r="AE14" s="438"/>
      <c r="AF14" s="438"/>
      <c r="AG14" s="439"/>
      <c r="AH14" s="437">
        <v>28</v>
      </c>
      <c r="AI14" s="438"/>
      <c r="AJ14" s="438"/>
      <c r="AK14" s="438"/>
      <c r="AL14" s="440"/>
      <c r="AM14" s="346"/>
      <c r="AN14" s="347"/>
      <c r="AO14" s="347"/>
      <c r="AP14" s="347"/>
      <c r="AQ14" s="347"/>
      <c r="AR14" s="347"/>
      <c r="AS14" s="347"/>
      <c r="AT14" s="348"/>
      <c r="AU14" s="349"/>
      <c r="AV14" s="350"/>
      <c r="AW14" s="350"/>
      <c r="AX14" s="350"/>
      <c r="AY14" s="351"/>
      <c r="AZ14" s="352"/>
      <c r="BA14" s="352"/>
      <c r="BB14" s="352"/>
      <c r="BC14" s="352"/>
      <c r="BD14" s="352"/>
      <c r="BE14" s="352"/>
      <c r="BF14" s="352"/>
      <c r="BG14" s="352"/>
      <c r="BH14" s="352"/>
      <c r="BI14" s="352"/>
      <c r="BJ14" s="352"/>
      <c r="BK14" s="352"/>
      <c r="BL14" s="352"/>
      <c r="BM14" s="353"/>
      <c r="BN14" s="354"/>
      <c r="BO14" s="355"/>
      <c r="BP14" s="355"/>
      <c r="BQ14" s="355"/>
      <c r="BR14" s="355"/>
      <c r="BS14" s="355"/>
      <c r="BT14" s="355"/>
      <c r="BU14" s="356"/>
      <c r="BV14" s="354"/>
      <c r="BW14" s="355"/>
      <c r="BX14" s="355"/>
      <c r="BY14" s="355"/>
      <c r="BZ14" s="355"/>
      <c r="CA14" s="355"/>
      <c r="CB14" s="355"/>
      <c r="CC14" s="356"/>
      <c r="CD14" s="441" t="s">
        <v>409</v>
      </c>
      <c r="CE14" s="442"/>
      <c r="CF14" s="442"/>
      <c r="CG14" s="442"/>
      <c r="CH14" s="442"/>
      <c r="CI14" s="442"/>
      <c r="CJ14" s="442"/>
      <c r="CK14" s="442"/>
      <c r="CL14" s="442"/>
      <c r="CM14" s="442"/>
      <c r="CN14" s="442"/>
      <c r="CO14" s="442"/>
      <c r="CP14" s="442"/>
      <c r="CQ14" s="442"/>
      <c r="CR14" s="442"/>
      <c r="CS14" s="443"/>
      <c r="CT14" s="444">
        <v>43.5</v>
      </c>
      <c r="CU14" s="445"/>
      <c r="CV14" s="445"/>
      <c r="CW14" s="445"/>
      <c r="CX14" s="445"/>
      <c r="CY14" s="445"/>
      <c r="CZ14" s="445"/>
      <c r="DA14" s="446"/>
      <c r="DB14" s="444">
        <v>58.2</v>
      </c>
      <c r="DC14" s="445"/>
      <c r="DD14" s="445"/>
      <c r="DE14" s="445"/>
      <c r="DF14" s="445"/>
      <c r="DG14" s="445"/>
      <c r="DH14" s="445"/>
      <c r="DI14" s="446"/>
    </row>
    <row r="15" spans="1:119" ht="18.75" customHeight="1" x14ac:dyDescent="0.15">
      <c r="A15" s="2"/>
      <c r="B15" s="412"/>
      <c r="C15" s="413"/>
      <c r="D15" s="413"/>
      <c r="E15" s="413"/>
      <c r="F15" s="413"/>
      <c r="G15" s="413"/>
      <c r="H15" s="413"/>
      <c r="I15" s="413"/>
      <c r="J15" s="413"/>
      <c r="K15" s="414"/>
      <c r="L15" s="16"/>
      <c r="M15" s="427" t="s">
        <v>374</v>
      </c>
      <c r="N15" s="428"/>
      <c r="O15" s="428"/>
      <c r="P15" s="428"/>
      <c r="Q15" s="429"/>
      <c r="R15" s="430">
        <v>10408</v>
      </c>
      <c r="S15" s="431"/>
      <c r="T15" s="431"/>
      <c r="U15" s="431"/>
      <c r="V15" s="432"/>
      <c r="W15" s="373" t="s">
        <v>53</v>
      </c>
      <c r="X15" s="374"/>
      <c r="Y15" s="374"/>
      <c r="Z15" s="374"/>
      <c r="AA15" s="374"/>
      <c r="AB15" s="364"/>
      <c r="AC15" s="400">
        <v>1027</v>
      </c>
      <c r="AD15" s="401"/>
      <c r="AE15" s="401"/>
      <c r="AF15" s="401"/>
      <c r="AG15" s="433"/>
      <c r="AH15" s="400">
        <v>1150</v>
      </c>
      <c r="AI15" s="401"/>
      <c r="AJ15" s="401"/>
      <c r="AK15" s="401"/>
      <c r="AL15" s="402"/>
      <c r="AM15" s="346"/>
      <c r="AN15" s="347"/>
      <c r="AO15" s="347"/>
      <c r="AP15" s="347"/>
      <c r="AQ15" s="347"/>
      <c r="AR15" s="347"/>
      <c r="AS15" s="347"/>
      <c r="AT15" s="348"/>
      <c r="AU15" s="349"/>
      <c r="AV15" s="350"/>
      <c r="AW15" s="350"/>
      <c r="AX15" s="350"/>
      <c r="AY15" s="334" t="s">
        <v>325</v>
      </c>
      <c r="AZ15" s="335"/>
      <c r="BA15" s="335"/>
      <c r="BB15" s="335"/>
      <c r="BC15" s="335"/>
      <c r="BD15" s="335"/>
      <c r="BE15" s="335"/>
      <c r="BF15" s="335"/>
      <c r="BG15" s="335"/>
      <c r="BH15" s="335"/>
      <c r="BI15" s="335"/>
      <c r="BJ15" s="335"/>
      <c r="BK15" s="335"/>
      <c r="BL15" s="335"/>
      <c r="BM15" s="336"/>
      <c r="BN15" s="337">
        <v>1119825</v>
      </c>
      <c r="BO15" s="338"/>
      <c r="BP15" s="338"/>
      <c r="BQ15" s="338"/>
      <c r="BR15" s="338"/>
      <c r="BS15" s="338"/>
      <c r="BT15" s="338"/>
      <c r="BU15" s="339"/>
      <c r="BV15" s="337">
        <v>1081331</v>
      </c>
      <c r="BW15" s="338"/>
      <c r="BX15" s="338"/>
      <c r="BY15" s="338"/>
      <c r="BZ15" s="338"/>
      <c r="CA15" s="338"/>
      <c r="CB15" s="338"/>
      <c r="CC15" s="339"/>
      <c r="CD15" s="340" t="s">
        <v>431</v>
      </c>
      <c r="CE15" s="341"/>
      <c r="CF15" s="341"/>
      <c r="CG15" s="341"/>
      <c r="CH15" s="341"/>
      <c r="CI15" s="341"/>
      <c r="CJ15" s="341"/>
      <c r="CK15" s="341"/>
      <c r="CL15" s="341"/>
      <c r="CM15" s="341"/>
      <c r="CN15" s="341"/>
      <c r="CO15" s="341"/>
      <c r="CP15" s="341"/>
      <c r="CQ15" s="341"/>
      <c r="CR15" s="341"/>
      <c r="CS15" s="342"/>
      <c r="CT15" s="31"/>
      <c r="CU15" s="34"/>
      <c r="CV15" s="34"/>
      <c r="CW15" s="34"/>
      <c r="CX15" s="34"/>
      <c r="CY15" s="34"/>
      <c r="CZ15" s="34"/>
      <c r="DA15" s="37"/>
      <c r="DB15" s="31"/>
      <c r="DC15" s="34"/>
      <c r="DD15" s="34"/>
      <c r="DE15" s="34"/>
      <c r="DF15" s="34"/>
      <c r="DG15" s="34"/>
      <c r="DH15" s="34"/>
      <c r="DI15" s="37"/>
    </row>
    <row r="16" spans="1:119" ht="18.75" customHeight="1" x14ac:dyDescent="0.15">
      <c r="A16" s="2"/>
      <c r="B16" s="412"/>
      <c r="C16" s="413"/>
      <c r="D16" s="413"/>
      <c r="E16" s="413"/>
      <c r="F16" s="413"/>
      <c r="G16" s="413"/>
      <c r="H16" s="413"/>
      <c r="I16" s="413"/>
      <c r="J16" s="413"/>
      <c r="K16" s="414"/>
      <c r="L16" s="434" t="s">
        <v>473</v>
      </c>
      <c r="M16" s="447"/>
      <c r="N16" s="447"/>
      <c r="O16" s="447"/>
      <c r="P16" s="447"/>
      <c r="Q16" s="448"/>
      <c r="R16" s="449" t="s">
        <v>441</v>
      </c>
      <c r="S16" s="450"/>
      <c r="T16" s="450"/>
      <c r="U16" s="450"/>
      <c r="V16" s="451"/>
      <c r="W16" s="326"/>
      <c r="X16" s="327"/>
      <c r="Y16" s="327"/>
      <c r="Z16" s="327"/>
      <c r="AA16" s="327"/>
      <c r="AB16" s="314"/>
      <c r="AC16" s="437">
        <v>20.9</v>
      </c>
      <c r="AD16" s="438"/>
      <c r="AE16" s="438"/>
      <c r="AF16" s="438"/>
      <c r="AG16" s="439"/>
      <c r="AH16" s="437">
        <v>20.8</v>
      </c>
      <c r="AI16" s="438"/>
      <c r="AJ16" s="438"/>
      <c r="AK16" s="438"/>
      <c r="AL16" s="440"/>
      <c r="AM16" s="346"/>
      <c r="AN16" s="347"/>
      <c r="AO16" s="347"/>
      <c r="AP16" s="347"/>
      <c r="AQ16" s="347"/>
      <c r="AR16" s="347"/>
      <c r="AS16" s="347"/>
      <c r="AT16" s="348"/>
      <c r="AU16" s="349"/>
      <c r="AV16" s="350"/>
      <c r="AW16" s="350"/>
      <c r="AX16" s="350"/>
      <c r="AY16" s="351" t="s">
        <v>148</v>
      </c>
      <c r="AZ16" s="352"/>
      <c r="BA16" s="352"/>
      <c r="BB16" s="352"/>
      <c r="BC16" s="352"/>
      <c r="BD16" s="352"/>
      <c r="BE16" s="352"/>
      <c r="BF16" s="352"/>
      <c r="BG16" s="352"/>
      <c r="BH16" s="352"/>
      <c r="BI16" s="352"/>
      <c r="BJ16" s="352"/>
      <c r="BK16" s="352"/>
      <c r="BL16" s="352"/>
      <c r="BM16" s="353"/>
      <c r="BN16" s="354">
        <v>4851676</v>
      </c>
      <c r="BO16" s="355"/>
      <c r="BP16" s="355"/>
      <c r="BQ16" s="355"/>
      <c r="BR16" s="355"/>
      <c r="BS16" s="355"/>
      <c r="BT16" s="355"/>
      <c r="BU16" s="356"/>
      <c r="BV16" s="354">
        <v>4643893</v>
      </c>
      <c r="BW16" s="355"/>
      <c r="BX16" s="355"/>
      <c r="BY16" s="355"/>
      <c r="BZ16" s="355"/>
      <c r="CA16" s="355"/>
      <c r="CB16" s="355"/>
      <c r="CC16" s="356"/>
      <c r="CD16" s="24"/>
      <c r="CE16" s="452"/>
      <c r="CF16" s="452"/>
      <c r="CG16" s="452"/>
      <c r="CH16" s="452"/>
      <c r="CI16" s="452"/>
      <c r="CJ16" s="452"/>
      <c r="CK16" s="452"/>
      <c r="CL16" s="452"/>
      <c r="CM16" s="452"/>
      <c r="CN16" s="452"/>
      <c r="CO16" s="452"/>
      <c r="CP16" s="452"/>
      <c r="CQ16" s="452"/>
      <c r="CR16" s="452"/>
      <c r="CS16" s="453"/>
      <c r="CT16" s="360"/>
      <c r="CU16" s="361"/>
      <c r="CV16" s="361"/>
      <c r="CW16" s="361"/>
      <c r="CX16" s="361"/>
      <c r="CY16" s="361"/>
      <c r="CZ16" s="361"/>
      <c r="DA16" s="362"/>
      <c r="DB16" s="360"/>
      <c r="DC16" s="361"/>
      <c r="DD16" s="361"/>
      <c r="DE16" s="361"/>
      <c r="DF16" s="361"/>
      <c r="DG16" s="361"/>
      <c r="DH16" s="361"/>
      <c r="DI16" s="362"/>
    </row>
    <row r="17" spans="1:113" ht="18.75" customHeight="1" x14ac:dyDescent="0.15">
      <c r="A17" s="2"/>
      <c r="B17" s="415"/>
      <c r="C17" s="416"/>
      <c r="D17" s="416"/>
      <c r="E17" s="416"/>
      <c r="F17" s="416"/>
      <c r="G17" s="416"/>
      <c r="H17" s="416"/>
      <c r="I17" s="416"/>
      <c r="J17" s="416"/>
      <c r="K17" s="417"/>
      <c r="L17" s="17"/>
      <c r="M17" s="454" t="s">
        <v>370</v>
      </c>
      <c r="N17" s="455"/>
      <c r="O17" s="455"/>
      <c r="P17" s="455"/>
      <c r="Q17" s="456"/>
      <c r="R17" s="449" t="s">
        <v>441</v>
      </c>
      <c r="S17" s="450"/>
      <c r="T17" s="450"/>
      <c r="U17" s="450"/>
      <c r="V17" s="451"/>
      <c r="W17" s="373" t="s">
        <v>186</v>
      </c>
      <c r="X17" s="374"/>
      <c r="Y17" s="374"/>
      <c r="Z17" s="374"/>
      <c r="AA17" s="374"/>
      <c r="AB17" s="364"/>
      <c r="AC17" s="400">
        <v>2601</v>
      </c>
      <c r="AD17" s="401"/>
      <c r="AE17" s="401"/>
      <c r="AF17" s="401"/>
      <c r="AG17" s="433"/>
      <c r="AH17" s="400">
        <v>2805</v>
      </c>
      <c r="AI17" s="401"/>
      <c r="AJ17" s="401"/>
      <c r="AK17" s="401"/>
      <c r="AL17" s="402"/>
      <c r="AM17" s="346"/>
      <c r="AN17" s="347"/>
      <c r="AO17" s="347"/>
      <c r="AP17" s="347"/>
      <c r="AQ17" s="347"/>
      <c r="AR17" s="347"/>
      <c r="AS17" s="347"/>
      <c r="AT17" s="348"/>
      <c r="AU17" s="349"/>
      <c r="AV17" s="350"/>
      <c r="AW17" s="350"/>
      <c r="AX17" s="350"/>
      <c r="AY17" s="351" t="s">
        <v>364</v>
      </c>
      <c r="AZ17" s="352"/>
      <c r="BA17" s="352"/>
      <c r="BB17" s="352"/>
      <c r="BC17" s="352"/>
      <c r="BD17" s="352"/>
      <c r="BE17" s="352"/>
      <c r="BF17" s="352"/>
      <c r="BG17" s="352"/>
      <c r="BH17" s="352"/>
      <c r="BI17" s="352"/>
      <c r="BJ17" s="352"/>
      <c r="BK17" s="352"/>
      <c r="BL17" s="352"/>
      <c r="BM17" s="353"/>
      <c r="BN17" s="354">
        <v>1411087</v>
      </c>
      <c r="BO17" s="355"/>
      <c r="BP17" s="355"/>
      <c r="BQ17" s="355"/>
      <c r="BR17" s="355"/>
      <c r="BS17" s="355"/>
      <c r="BT17" s="355"/>
      <c r="BU17" s="356"/>
      <c r="BV17" s="354">
        <v>1373635</v>
      </c>
      <c r="BW17" s="355"/>
      <c r="BX17" s="355"/>
      <c r="BY17" s="355"/>
      <c r="BZ17" s="355"/>
      <c r="CA17" s="355"/>
      <c r="CB17" s="355"/>
      <c r="CC17" s="356"/>
      <c r="CD17" s="24"/>
      <c r="CE17" s="452"/>
      <c r="CF17" s="452"/>
      <c r="CG17" s="452"/>
      <c r="CH17" s="452"/>
      <c r="CI17" s="452"/>
      <c r="CJ17" s="452"/>
      <c r="CK17" s="452"/>
      <c r="CL17" s="452"/>
      <c r="CM17" s="452"/>
      <c r="CN17" s="452"/>
      <c r="CO17" s="452"/>
      <c r="CP17" s="452"/>
      <c r="CQ17" s="452"/>
      <c r="CR17" s="452"/>
      <c r="CS17" s="453"/>
      <c r="CT17" s="360"/>
      <c r="CU17" s="361"/>
      <c r="CV17" s="361"/>
      <c r="CW17" s="361"/>
      <c r="CX17" s="361"/>
      <c r="CY17" s="361"/>
      <c r="CZ17" s="361"/>
      <c r="DA17" s="362"/>
      <c r="DB17" s="360"/>
      <c r="DC17" s="361"/>
      <c r="DD17" s="361"/>
      <c r="DE17" s="361"/>
      <c r="DF17" s="361"/>
      <c r="DG17" s="361"/>
      <c r="DH17" s="361"/>
      <c r="DI17" s="362"/>
    </row>
    <row r="18" spans="1:113" ht="18.75" customHeight="1" x14ac:dyDescent="0.15">
      <c r="A18" s="2"/>
      <c r="B18" s="457" t="s">
        <v>260</v>
      </c>
      <c r="C18" s="392"/>
      <c r="D18" s="392"/>
      <c r="E18" s="458"/>
      <c r="F18" s="458"/>
      <c r="G18" s="458"/>
      <c r="H18" s="458"/>
      <c r="I18" s="458"/>
      <c r="J18" s="458"/>
      <c r="K18" s="458"/>
      <c r="L18" s="459">
        <v>331.59</v>
      </c>
      <c r="M18" s="459"/>
      <c r="N18" s="459"/>
      <c r="O18" s="459"/>
      <c r="P18" s="459"/>
      <c r="Q18" s="459"/>
      <c r="R18" s="460"/>
      <c r="S18" s="460"/>
      <c r="T18" s="460"/>
      <c r="U18" s="460"/>
      <c r="V18" s="461"/>
      <c r="W18" s="375"/>
      <c r="X18" s="376"/>
      <c r="Y18" s="376"/>
      <c r="Z18" s="376"/>
      <c r="AA18" s="376"/>
      <c r="AB18" s="367"/>
      <c r="AC18" s="462">
        <v>52.8</v>
      </c>
      <c r="AD18" s="463"/>
      <c r="AE18" s="463"/>
      <c r="AF18" s="463"/>
      <c r="AG18" s="464"/>
      <c r="AH18" s="462">
        <v>50.8</v>
      </c>
      <c r="AI18" s="463"/>
      <c r="AJ18" s="463"/>
      <c r="AK18" s="463"/>
      <c r="AL18" s="465"/>
      <c r="AM18" s="346"/>
      <c r="AN18" s="347"/>
      <c r="AO18" s="347"/>
      <c r="AP18" s="347"/>
      <c r="AQ18" s="347"/>
      <c r="AR18" s="347"/>
      <c r="AS18" s="347"/>
      <c r="AT18" s="348"/>
      <c r="AU18" s="349"/>
      <c r="AV18" s="350"/>
      <c r="AW18" s="350"/>
      <c r="AX18" s="350"/>
      <c r="AY18" s="351" t="s">
        <v>252</v>
      </c>
      <c r="AZ18" s="352"/>
      <c r="BA18" s="352"/>
      <c r="BB18" s="352"/>
      <c r="BC18" s="352"/>
      <c r="BD18" s="352"/>
      <c r="BE18" s="352"/>
      <c r="BF18" s="352"/>
      <c r="BG18" s="352"/>
      <c r="BH18" s="352"/>
      <c r="BI18" s="352"/>
      <c r="BJ18" s="352"/>
      <c r="BK18" s="352"/>
      <c r="BL18" s="352"/>
      <c r="BM18" s="353"/>
      <c r="BN18" s="354">
        <v>5044315</v>
      </c>
      <c r="BO18" s="355"/>
      <c r="BP18" s="355"/>
      <c r="BQ18" s="355"/>
      <c r="BR18" s="355"/>
      <c r="BS18" s="355"/>
      <c r="BT18" s="355"/>
      <c r="BU18" s="356"/>
      <c r="BV18" s="354">
        <v>5211254</v>
      </c>
      <c r="BW18" s="355"/>
      <c r="BX18" s="355"/>
      <c r="BY18" s="355"/>
      <c r="BZ18" s="355"/>
      <c r="CA18" s="355"/>
      <c r="CB18" s="355"/>
      <c r="CC18" s="356"/>
      <c r="CD18" s="24"/>
      <c r="CE18" s="452"/>
      <c r="CF18" s="452"/>
      <c r="CG18" s="452"/>
      <c r="CH18" s="452"/>
      <c r="CI18" s="452"/>
      <c r="CJ18" s="452"/>
      <c r="CK18" s="452"/>
      <c r="CL18" s="452"/>
      <c r="CM18" s="452"/>
      <c r="CN18" s="452"/>
      <c r="CO18" s="452"/>
      <c r="CP18" s="452"/>
      <c r="CQ18" s="452"/>
      <c r="CR18" s="452"/>
      <c r="CS18" s="453"/>
      <c r="CT18" s="360"/>
      <c r="CU18" s="361"/>
      <c r="CV18" s="361"/>
      <c r="CW18" s="361"/>
      <c r="CX18" s="361"/>
      <c r="CY18" s="361"/>
      <c r="CZ18" s="361"/>
      <c r="DA18" s="362"/>
      <c r="DB18" s="360"/>
      <c r="DC18" s="361"/>
      <c r="DD18" s="361"/>
      <c r="DE18" s="361"/>
      <c r="DF18" s="361"/>
      <c r="DG18" s="361"/>
      <c r="DH18" s="361"/>
      <c r="DI18" s="362"/>
    </row>
    <row r="19" spans="1:113" ht="18.75" customHeight="1" x14ac:dyDescent="0.15">
      <c r="A19" s="2"/>
      <c r="B19" s="457" t="s">
        <v>31</v>
      </c>
      <c r="C19" s="392"/>
      <c r="D19" s="392"/>
      <c r="E19" s="458"/>
      <c r="F19" s="458"/>
      <c r="G19" s="458"/>
      <c r="H19" s="458"/>
      <c r="I19" s="458"/>
      <c r="J19" s="458"/>
      <c r="K19" s="458"/>
      <c r="L19" s="466">
        <v>29</v>
      </c>
      <c r="M19" s="466"/>
      <c r="N19" s="466"/>
      <c r="O19" s="466"/>
      <c r="P19" s="466"/>
      <c r="Q19" s="466"/>
      <c r="R19" s="467"/>
      <c r="S19" s="467"/>
      <c r="T19" s="467"/>
      <c r="U19" s="467"/>
      <c r="V19" s="468"/>
      <c r="W19" s="322"/>
      <c r="X19" s="323"/>
      <c r="Y19" s="323"/>
      <c r="Z19" s="323"/>
      <c r="AA19" s="323"/>
      <c r="AB19" s="323"/>
      <c r="AC19" s="338"/>
      <c r="AD19" s="338"/>
      <c r="AE19" s="338"/>
      <c r="AF19" s="338"/>
      <c r="AG19" s="338"/>
      <c r="AH19" s="338"/>
      <c r="AI19" s="338"/>
      <c r="AJ19" s="338"/>
      <c r="AK19" s="338"/>
      <c r="AL19" s="339"/>
      <c r="AM19" s="346"/>
      <c r="AN19" s="347"/>
      <c r="AO19" s="347"/>
      <c r="AP19" s="347"/>
      <c r="AQ19" s="347"/>
      <c r="AR19" s="347"/>
      <c r="AS19" s="347"/>
      <c r="AT19" s="348"/>
      <c r="AU19" s="349"/>
      <c r="AV19" s="350"/>
      <c r="AW19" s="350"/>
      <c r="AX19" s="350"/>
      <c r="AY19" s="351" t="s">
        <v>226</v>
      </c>
      <c r="AZ19" s="352"/>
      <c r="BA19" s="352"/>
      <c r="BB19" s="352"/>
      <c r="BC19" s="352"/>
      <c r="BD19" s="352"/>
      <c r="BE19" s="352"/>
      <c r="BF19" s="352"/>
      <c r="BG19" s="352"/>
      <c r="BH19" s="352"/>
      <c r="BI19" s="352"/>
      <c r="BJ19" s="352"/>
      <c r="BK19" s="352"/>
      <c r="BL19" s="352"/>
      <c r="BM19" s="353"/>
      <c r="BN19" s="354">
        <v>7231975</v>
      </c>
      <c r="BO19" s="355"/>
      <c r="BP19" s="355"/>
      <c r="BQ19" s="355"/>
      <c r="BR19" s="355"/>
      <c r="BS19" s="355"/>
      <c r="BT19" s="355"/>
      <c r="BU19" s="356"/>
      <c r="BV19" s="354">
        <v>7333235</v>
      </c>
      <c r="BW19" s="355"/>
      <c r="BX19" s="355"/>
      <c r="BY19" s="355"/>
      <c r="BZ19" s="355"/>
      <c r="CA19" s="355"/>
      <c r="CB19" s="355"/>
      <c r="CC19" s="356"/>
      <c r="CD19" s="24"/>
      <c r="CE19" s="452"/>
      <c r="CF19" s="452"/>
      <c r="CG19" s="452"/>
      <c r="CH19" s="452"/>
      <c r="CI19" s="452"/>
      <c r="CJ19" s="452"/>
      <c r="CK19" s="452"/>
      <c r="CL19" s="452"/>
      <c r="CM19" s="452"/>
      <c r="CN19" s="452"/>
      <c r="CO19" s="452"/>
      <c r="CP19" s="452"/>
      <c r="CQ19" s="452"/>
      <c r="CR19" s="452"/>
      <c r="CS19" s="453"/>
      <c r="CT19" s="360"/>
      <c r="CU19" s="361"/>
      <c r="CV19" s="361"/>
      <c r="CW19" s="361"/>
      <c r="CX19" s="361"/>
      <c r="CY19" s="361"/>
      <c r="CZ19" s="361"/>
      <c r="DA19" s="362"/>
      <c r="DB19" s="360"/>
      <c r="DC19" s="361"/>
      <c r="DD19" s="361"/>
      <c r="DE19" s="361"/>
      <c r="DF19" s="361"/>
      <c r="DG19" s="361"/>
      <c r="DH19" s="361"/>
      <c r="DI19" s="362"/>
    </row>
    <row r="20" spans="1:113" ht="18.75" customHeight="1" x14ac:dyDescent="0.15">
      <c r="A20" s="2"/>
      <c r="B20" s="457" t="s">
        <v>46</v>
      </c>
      <c r="C20" s="392"/>
      <c r="D20" s="392"/>
      <c r="E20" s="458"/>
      <c r="F20" s="458"/>
      <c r="G20" s="458"/>
      <c r="H20" s="458"/>
      <c r="I20" s="458"/>
      <c r="J20" s="458"/>
      <c r="K20" s="458"/>
      <c r="L20" s="466">
        <v>3650</v>
      </c>
      <c r="M20" s="466"/>
      <c r="N20" s="466"/>
      <c r="O20" s="466"/>
      <c r="P20" s="466"/>
      <c r="Q20" s="466"/>
      <c r="R20" s="467"/>
      <c r="S20" s="467"/>
      <c r="T20" s="467"/>
      <c r="U20" s="467"/>
      <c r="V20" s="468"/>
      <c r="W20" s="375"/>
      <c r="X20" s="376"/>
      <c r="Y20" s="376"/>
      <c r="Z20" s="376"/>
      <c r="AA20" s="376"/>
      <c r="AB20" s="376"/>
      <c r="AC20" s="445"/>
      <c r="AD20" s="445"/>
      <c r="AE20" s="445"/>
      <c r="AF20" s="445"/>
      <c r="AG20" s="445"/>
      <c r="AH20" s="445"/>
      <c r="AI20" s="445"/>
      <c r="AJ20" s="445"/>
      <c r="AK20" s="445"/>
      <c r="AL20" s="446"/>
      <c r="AM20" s="469"/>
      <c r="AN20" s="404"/>
      <c r="AO20" s="404"/>
      <c r="AP20" s="404"/>
      <c r="AQ20" s="404"/>
      <c r="AR20" s="404"/>
      <c r="AS20" s="404"/>
      <c r="AT20" s="405"/>
      <c r="AU20" s="470"/>
      <c r="AV20" s="471"/>
      <c r="AW20" s="471"/>
      <c r="AX20" s="472"/>
      <c r="AY20" s="351"/>
      <c r="AZ20" s="352"/>
      <c r="BA20" s="352"/>
      <c r="BB20" s="352"/>
      <c r="BC20" s="352"/>
      <c r="BD20" s="352"/>
      <c r="BE20" s="352"/>
      <c r="BF20" s="352"/>
      <c r="BG20" s="352"/>
      <c r="BH20" s="352"/>
      <c r="BI20" s="352"/>
      <c r="BJ20" s="352"/>
      <c r="BK20" s="352"/>
      <c r="BL20" s="352"/>
      <c r="BM20" s="353"/>
      <c r="BN20" s="354"/>
      <c r="BO20" s="355"/>
      <c r="BP20" s="355"/>
      <c r="BQ20" s="355"/>
      <c r="BR20" s="355"/>
      <c r="BS20" s="355"/>
      <c r="BT20" s="355"/>
      <c r="BU20" s="356"/>
      <c r="BV20" s="354"/>
      <c r="BW20" s="355"/>
      <c r="BX20" s="355"/>
      <c r="BY20" s="355"/>
      <c r="BZ20" s="355"/>
      <c r="CA20" s="355"/>
      <c r="CB20" s="355"/>
      <c r="CC20" s="356"/>
      <c r="CD20" s="24"/>
      <c r="CE20" s="452"/>
      <c r="CF20" s="452"/>
      <c r="CG20" s="452"/>
      <c r="CH20" s="452"/>
      <c r="CI20" s="452"/>
      <c r="CJ20" s="452"/>
      <c r="CK20" s="452"/>
      <c r="CL20" s="452"/>
      <c r="CM20" s="452"/>
      <c r="CN20" s="452"/>
      <c r="CO20" s="452"/>
      <c r="CP20" s="452"/>
      <c r="CQ20" s="452"/>
      <c r="CR20" s="452"/>
      <c r="CS20" s="453"/>
      <c r="CT20" s="360"/>
      <c r="CU20" s="361"/>
      <c r="CV20" s="361"/>
      <c r="CW20" s="361"/>
      <c r="CX20" s="361"/>
      <c r="CY20" s="361"/>
      <c r="CZ20" s="361"/>
      <c r="DA20" s="362"/>
      <c r="DB20" s="360"/>
      <c r="DC20" s="361"/>
      <c r="DD20" s="361"/>
      <c r="DE20" s="361"/>
      <c r="DF20" s="361"/>
      <c r="DG20" s="361"/>
      <c r="DH20" s="361"/>
      <c r="DI20" s="362"/>
    </row>
    <row r="21" spans="1:113" ht="18.75" customHeight="1" x14ac:dyDescent="0.15">
      <c r="A21" s="2"/>
      <c r="B21" s="473" t="s">
        <v>434</v>
      </c>
      <c r="C21" s="474"/>
      <c r="D21" s="474"/>
      <c r="E21" s="474"/>
      <c r="F21" s="474"/>
      <c r="G21" s="474"/>
      <c r="H21" s="474"/>
      <c r="I21" s="474"/>
      <c r="J21" s="474"/>
      <c r="K21" s="474"/>
      <c r="L21" s="474"/>
      <c r="M21" s="474"/>
      <c r="N21" s="474"/>
      <c r="O21" s="474"/>
      <c r="P21" s="474"/>
      <c r="Q21" s="474"/>
      <c r="R21" s="474"/>
      <c r="S21" s="474"/>
      <c r="T21" s="474"/>
      <c r="U21" s="474"/>
      <c r="V21" s="474"/>
      <c r="W21" s="474"/>
      <c r="X21" s="474"/>
      <c r="Y21" s="474"/>
      <c r="Z21" s="474"/>
      <c r="AA21" s="474"/>
      <c r="AB21" s="474"/>
      <c r="AC21" s="474"/>
      <c r="AD21" s="474"/>
      <c r="AE21" s="474"/>
      <c r="AF21" s="474"/>
      <c r="AG21" s="474"/>
      <c r="AH21" s="474"/>
      <c r="AI21" s="474"/>
      <c r="AJ21" s="474"/>
      <c r="AK21" s="474"/>
      <c r="AL21" s="474"/>
      <c r="AM21" s="474"/>
      <c r="AN21" s="474"/>
      <c r="AO21" s="474"/>
      <c r="AP21" s="474"/>
      <c r="AQ21" s="474"/>
      <c r="AR21" s="474"/>
      <c r="AS21" s="474"/>
      <c r="AT21" s="474"/>
      <c r="AU21" s="474"/>
      <c r="AV21" s="474"/>
      <c r="AW21" s="474"/>
      <c r="AX21" s="475"/>
      <c r="AY21" s="351"/>
      <c r="AZ21" s="352"/>
      <c r="BA21" s="352"/>
      <c r="BB21" s="352"/>
      <c r="BC21" s="352"/>
      <c r="BD21" s="352"/>
      <c r="BE21" s="352"/>
      <c r="BF21" s="352"/>
      <c r="BG21" s="352"/>
      <c r="BH21" s="352"/>
      <c r="BI21" s="352"/>
      <c r="BJ21" s="352"/>
      <c r="BK21" s="352"/>
      <c r="BL21" s="352"/>
      <c r="BM21" s="353"/>
      <c r="BN21" s="354"/>
      <c r="BO21" s="355"/>
      <c r="BP21" s="355"/>
      <c r="BQ21" s="355"/>
      <c r="BR21" s="355"/>
      <c r="BS21" s="355"/>
      <c r="BT21" s="355"/>
      <c r="BU21" s="356"/>
      <c r="BV21" s="354"/>
      <c r="BW21" s="355"/>
      <c r="BX21" s="355"/>
      <c r="BY21" s="355"/>
      <c r="BZ21" s="355"/>
      <c r="CA21" s="355"/>
      <c r="CB21" s="355"/>
      <c r="CC21" s="356"/>
      <c r="CD21" s="24"/>
      <c r="CE21" s="452"/>
      <c r="CF21" s="452"/>
      <c r="CG21" s="452"/>
      <c r="CH21" s="452"/>
      <c r="CI21" s="452"/>
      <c r="CJ21" s="452"/>
      <c r="CK21" s="452"/>
      <c r="CL21" s="452"/>
      <c r="CM21" s="452"/>
      <c r="CN21" s="452"/>
      <c r="CO21" s="452"/>
      <c r="CP21" s="452"/>
      <c r="CQ21" s="452"/>
      <c r="CR21" s="452"/>
      <c r="CS21" s="453"/>
      <c r="CT21" s="360"/>
      <c r="CU21" s="361"/>
      <c r="CV21" s="361"/>
      <c r="CW21" s="361"/>
      <c r="CX21" s="361"/>
      <c r="CY21" s="361"/>
      <c r="CZ21" s="361"/>
      <c r="DA21" s="362"/>
      <c r="DB21" s="360"/>
      <c r="DC21" s="361"/>
      <c r="DD21" s="361"/>
      <c r="DE21" s="361"/>
      <c r="DF21" s="361"/>
      <c r="DG21" s="361"/>
      <c r="DH21" s="361"/>
      <c r="DI21" s="362"/>
    </row>
    <row r="22" spans="1:113" ht="18.75" customHeight="1" x14ac:dyDescent="0.15">
      <c r="A22" s="2"/>
      <c r="B22" s="476" t="s">
        <v>146</v>
      </c>
      <c r="C22" s="477"/>
      <c r="D22" s="478"/>
      <c r="E22" s="369" t="s">
        <v>417</v>
      </c>
      <c r="F22" s="374"/>
      <c r="G22" s="374"/>
      <c r="H22" s="374"/>
      <c r="I22" s="374"/>
      <c r="J22" s="374"/>
      <c r="K22" s="364"/>
      <c r="L22" s="369" t="s">
        <v>412</v>
      </c>
      <c r="M22" s="374"/>
      <c r="N22" s="374"/>
      <c r="O22" s="374"/>
      <c r="P22" s="364"/>
      <c r="Q22" s="485" t="s">
        <v>157</v>
      </c>
      <c r="R22" s="486"/>
      <c r="S22" s="486"/>
      <c r="T22" s="486"/>
      <c r="U22" s="486"/>
      <c r="V22" s="487"/>
      <c r="W22" s="491" t="s">
        <v>335</v>
      </c>
      <c r="X22" s="477"/>
      <c r="Y22" s="478"/>
      <c r="Z22" s="369" t="s">
        <v>417</v>
      </c>
      <c r="AA22" s="374"/>
      <c r="AB22" s="374"/>
      <c r="AC22" s="374"/>
      <c r="AD22" s="374"/>
      <c r="AE22" s="374"/>
      <c r="AF22" s="374"/>
      <c r="AG22" s="364"/>
      <c r="AH22" s="496" t="s">
        <v>65</v>
      </c>
      <c r="AI22" s="374"/>
      <c r="AJ22" s="374"/>
      <c r="AK22" s="374"/>
      <c r="AL22" s="364"/>
      <c r="AM22" s="496" t="s">
        <v>342</v>
      </c>
      <c r="AN22" s="497"/>
      <c r="AO22" s="497"/>
      <c r="AP22" s="497"/>
      <c r="AQ22" s="497"/>
      <c r="AR22" s="498"/>
      <c r="AS22" s="485" t="s">
        <v>157</v>
      </c>
      <c r="AT22" s="486"/>
      <c r="AU22" s="486"/>
      <c r="AV22" s="486"/>
      <c r="AW22" s="486"/>
      <c r="AX22" s="502"/>
      <c r="AY22" s="504"/>
      <c r="AZ22" s="505"/>
      <c r="BA22" s="505"/>
      <c r="BB22" s="505"/>
      <c r="BC22" s="505"/>
      <c r="BD22" s="505"/>
      <c r="BE22" s="505"/>
      <c r="BF22" s="505"/>
      <c r="BG22" s="505"/>
      <c r="BH22" s="505"/>
      <c r="BI22" s="505"/>
      <c r="BJ22" s="505"/>
      <c r="BK22" s="505"/>
      <c r="BL22" s="505"/>
      <c r="BM22" s="506"/>
      <c r="BN22" s="507"/>
      <c r="BO22" s="508"/>
      <c r="BP22" s="508"/>
      <c r="BQ22" s="508"/>
      <c r="BR22" s="508"/>
      <c r="BS22" s="508"/>
      <c r="BT22" s="508"/>
      <c r="BU22" s="509"/>
      <c r="BV22" s="507"/>
      <c r="BW22" s="508"/>
      <c r="BX22" s="508"/>
      <c r="BY22" s="508"/>
      <c r="BZ22" s="508"/>
      <c r="CA22" s="508"/>
      <c r="CB22" s="508"/>
      <c r="CC22" s="509"/>
      <c r="CD22" s="24"/>
      <c r="CE22" s="452"/>
      <c r="CF22" s="452"/>
      <c r="CG22" s="452"/>
      <c r="CH22" s="452"/>
      <c r="CI22" s="452"/>
      <c r="CJ22" s="452"/>
      <c r="CK22" s="452"/>
      <c r="CL22" s="452"/>
      <c r="CM22" s="452"/>
      <c r="CN22" s="452"/>
      <c r="CO22" s="452"/>
      <c r="CP22" s="452"/>
      <c r="CQ22" s="452"/>
      <c r="CR22" s="452"/>
      <c r="CS22" s="453"/>
      <c r="CT22" s="360"/>
      <c r="CU22" s="361"/>
      <c r="CV22" s="361"/>
      <c r="CW22" s="361"/>
      <c r="CX22" s="361"/>
      <c r="CY22" s="361"/>
      <c r="CZ22" s="361"/>
      <c r="DA22" s="362"/>
      <c r="DB22" s="360"/>
      <c r="DC22" s="361"/>
      <c r="DD22" s="361"/>
      <c r="DE22" s="361"/>
      <c r="DF22" s="361"/>
      <c r="DG22" s="361"/>
      <c r="DH22" s="361"/>
      <c r="DI22" s="362"/>
    </row>
    <row r="23" spans="1:113" ht="18.75" customHeight="1" x14ac:dyDescent="0.15">
      <c r="A23" s="2"/>
      <c r="B23" s="479"/>
      <c r="C23" s="480"/>
      <c r="D23" s="481"/>
      <c r="E23" s="320"/>
      <c r="F23" s="327"/>
      <c r="G23" s="327"/>
      <c r="H23" s="327"/>
      <c r="I23" s="327"/>
      <c r="J23" s="327"/>
      <c r="K23" s="314"/>
      <c r="L23" s="320"/>
      <c r="M23" s="327"/>
      <c r="N23" s="327"/>
      <c r="O23" s="327"/>
      <c r="P23" s="314"/>
      <c r="Q23" s="488"/>
      <c r="R23" s="489"/>
      <c r="S23" s="489"/>
      <c r="T23" s="489"/>
      <c r="U23" s="489"/>
      <c r="V23" s="490"/>
      <c r="W23" s="492"/>
      <c r="X23" s="480"/>
      <c r="Y23" s="481"/>
      <c r="Z23" s="320"/>
      <c r="AA23" s="327"/>
      <c r="AB23" s="327"/>
      <c r="AC23" s="327"/>
      <c r="AD23" s="327"/>
      <c r="AE23" s="327"/>
      <c r="AF23" s="327"/>
      <c r="AG23" s="314"/>
      <c r="AH23" s="320"/>
      <c r="AI23" s="327"/>
      <c r="AJ23" s="327"/>
      <c r="AK23" s="327"/>
      <c r="AL23" s="314"/>
      <c r="AM23" s="499"/>
      <c r="AN23" s="500"/>
      <c r="AO23" s="500"/>
      <c r="AP23" s="500"/>
      <c r="AQ23" s="500"/>
      <c r="AR23" s="501"/>
      <c r="AS23" s="488"/>
      <c r="AT23" s="489"/>
      <c r="AU23" s="489"/>
      <c r="AV23" s="489"/>
      <c r="AW23" s="489"/>
      <c r="AX23" s="503"/>
      <c r="AY23" s="334" t="s">
        <v>355</v>
      </c>
      <c r="AZ23" s="335"/>
      <c r="BA23" s="335"/>
      <c r="BB23" s="335"/>
      <c r="BC23" s="335"/>
      <c r="BD23" s="335"/>
      <c r="BE23" s="335"/>
      <c r="BF23" s="335"/>
      <c r="BG23" s="335"/>
      <c r="BH23" s="335"/>
      <c r="BI23" s="335"/>
      <c r="BJ23" s="335"/>
      <c r="BK23" s="335"/>
      <c r="BL23" s="335"/>
      <c r="BM23" s="336"/>
      <c r="BN23" s="354">
        <v>11334592</v>
      </c>
      <c r="BO23" s="355"/>
      <c r="BP23" s="355"/>
      <c r="BQ23" s="355"/>
      <c r="BR23" s="355"/>
      <c r="BS23" s="355"/>
      <c r="BT23" s="355"/>
      <c r="BU23" s="356"/>
      <c r="BV23" s="354">
        <v>11775384</v>
      </c>
      <c r="BW23" s="355"/>
      <c r="BX23" s="355"/>
      <c r="BY23" s="355"/>
      <c r="BZ23" s="355"/>
      <c r="CA23" s="355"/>
      <c r="CB23" s="355"/>
      <c r="CC23" s="356"/>
      <c r="CD23" s="24"/>
      <c r="CE23" s="452"/>
      <c r="CF23" s="452"/>
      <c r="CG23" s="452"/>
      <c r="CH23" s="452"/>
      <c r="CI23" s="452"/>
      <c r="CJ23" s="452"/>
      <c r="CK23" s="452"/>
      <c r="CL23" s="452"/>
      <c r="CM23" s="452"/>
      <c r="CN23" s="452"/>
      <c r="CO23" s="452"/>
      <c r="CP23" s="452"/>
      <c r="CQ23" s="452"/>
      <c r="CR23" s="452"/>
      <c r="CS23" s="453"/>
      <c r="CT23" s="360"/>
      <c r="CU23" s="361"/>
      <c r="CV23" s="361"/>
      <c r="CW23" s="361"/>
      <c r="CX23" s="361"/>
      <c r="CY23" s="361"/>
      <c r="CZ23" s="361"/>
      <c r="DA23" s="362"/>
      <c r="DB23" s="360"/>
      <c r="DC23" s="361"/>
      <c r="DD23" s="361"/>
      <c r="DE23" s="361"/>
      <c r="DF23" s="361"/>
      <c r="DG23" s="361"/>
      <c r="DH23" s="361"/>
      <c r="DI23" s="362"/>
    </row>
    <row r="24" spans="1:113" ht="18.75" customHeight="1" x14ac:dyDescent="0.15">
      <c r="A24" s="2"/>
      <c r="B24" s="479"/>
      <c r="C24" s="480"/>
      <c r="D24" s="481"/>
      <c r="E24" s="399" t="s">
        <v>324</v>
      </c>
      <c r="F24" s="347"/>
      <c r="G24" s="347"/>
      <c r="H24" s="347"/>
      <c r="I24" s="347"/>
      <c r="J24" s="347"/>
      <c r="K24" s="348"/>
      <c r="L24" s="400">
        <v>1</v>
      </c>
      <c r="M24" s="401"/>
      <c r="N24" s="401"/>
      <c r="O24" s="401"/>
      <c r="P24" s="433"/>
      <c r="Q24" s="400">
        <v>6300</v>
      </c>
      <c r="R24" s="401"/>
      <c r="S24" s="401"/>
      <c r="T24" s="401"/>
      <c r="U24" s="401"/>
      <c r="V24" s="433"/>
      <c r="W24" s="492"/>
      <c r="X24" s="480"/>
      <c r="Y24" s="481"/>
      <c r="Z24" s="399" t="s">
        <v>316</v>
      </c>
      <c r="AA24" s="347"/>
      <c r="AB24" s="347"/>
      <c r="AC24" s="347"/>
      <c r="AD24" s="347"/>
      <c r="AE24" s="347"/>
      <c r="AF24" s="347"/>
      <c r="AG24" s="348"/>
      <c r="AH24" s="400">
        <v>163</v>
      </c>
      <c r="AI24" s="401"/>
      <c r="AJ24" s="401"/>
      <c r="AK24" s="401"/>
      <c r="AL24" s="433"/>
      <c r="AM24" s="400">
        <v>500736</v>
      </c>
      <c r="AN24" s="401"/>
      <c r="AO24" s="401"/>
      <c r="AP24" s="401"/>
      <c r="AQ24" s="401"/>
      <c r="AR24" s="433"/>
      <c r="AS24" s="400">
        <v>3072</v>
      </c>
      <c r="AT24" s="401"/>
      <c r="AU24" s="401"/>
      <c r="AV24" s="401"/>
      <c r="AW24" s="401"/>
      <c r="AX24" s="402"/>
      <c r="AY24" s="504" t="s">
        <v>485</v>
      </c>
      <c r="AZ24" s="505"/>
      <c r="BA24" s="505"/>
      <c r="BB24" s="505"/>
      <c r="BC24" s="505"/>
      <c r="BD24" s="505"/>
      <c r="BE24" s="505"/>
      <c r="BF24" s="505"/>
      <c r="BG24" s="505"/>
      <c r="BH24" s="505"/>
      <c r="BI24" s="505"/>
      <c r="BJ24" s="505"/>
      <c r="BK24" s="505"/>
      <c r="BL24" s="505"/>
      <c r="BM24" s="506"/>
      <c r="BN24" s="354">
        <v>9858121</v>
      </c>
      <c r="BO24" s="355"/>
      <c r="BP24" s="355"/>
      <c r="BQ24" s="355"/>
      <c r="BR24" s="355"/>
      <c r="BS24" s="355"/>
      <c r="BT24" s="355"/>
      <c r="BU24" s="356"/>
      <c r="BV24" s="354">
        <v>10059396</v>
      </c>
      <c r="BW24" s="355"/>
      <c r="BX24" s="355"/>
      <c r="BY24" s="355"/>
      <c r="BZ24" s="355"/>
      <c r="CA24" s="355"/>
      <c r="CB24" s="355"/>
      <c r="CC24" s="356"/>
      <c r="CD24" s="24"/>
      <c r="CE24" s="452"/>
      <c r="CF24" s="452"/>
      <c r="CG24" s="452"/>
      <c r="CH24" s="452"/>
      <c r="CI24" s="452"/>
      <c r="CJ24" s="452"/>
      <c r="CK24" s="452"/>
      <c r="CL24" s="452"/>
      <c r="CM24" s="452"/>
      <c r="CN24" s="452"/>
      <c r="CO24" s="452"/>
      <c r="CP24" s="452"/>
      <c r="CQ24" s="452"/>
      <c r="CR24" s="452"/>
      <c r="CS24" s="453"/>
      <c r="CT24" s="360"/>
      <c r="CU24" s="361"/>
      <c r="CV24" s="361"/>
      <c r="CW24" s="361"/>
      <c r="CX24" s="361"/>
      <c r="CY24" s="361"/>
      <c r="CZ24" s="361"/>
      <c r="DA24" s="362"/>
      <c r="DB24" s="360"/>
      <c r="DC24" s="361"/>
      <c r="DD24" s="361"/>
      <c r="DE24" s="361"/>
      <c r="DF24" s="361"/>
      <c r="DG24" s="361"/>
      <c r="DH24" s="361"/>
      <c r="DI24" s="362"/>
    </row>
    <row r="25" spans="1:113" ht="18.75" customHeight="1" x14ac:dyDescent="0.15">
      <c r="A25" s="2"/>
      <c r="B25" s="479"/>
      <c r="C25" s="480"/>
      <c r="D25" s="481"/>
      <c r="E25" s="399" t="s">
        <v>56</v>
      </c>
      <c r="F25" s="347"/>
      <c r="G25" s="347"/>
      <c r="H25" s="347"/>
      <c r="I25" s="347"/>
      <c r="J25" s="347"/>
      <c r="K25" s="348"/>
      <c r="L25" s="400">
        <v>1</v>
      </c>
      <c r="M25" s="401"/>
      <c r="N25" s="401"/>
      <c r="O25" s="401"/>
      <c r="P25" s="433"/>
      <c r="Q25" s="400">
        <v>5415</v>
      </c>
      <c r="R25" s="401"/>
      <c r="S25" s="401"/>
      <c r="T25" s="401"/>
      <c r="U25" s="401"/>
      <c r="V25" s="433"/>
      <c r="W25" s="492"/>
      <c r="X25" s="480"/>
      <c r="Y25" s="481"/>
      <c r="Z25" s="399" t="s">
        <v>8</v>
      </c>
      <c r="AA25" s="347"/>
      <c r="AB25" s="347"/>
      <c r="AC25" s="347"/>
      <c r="AD25" s="347"/>
      <c r="AE25" s="347"/>
      <c r="AF25" s="347"/>
      <c r="AG25" s="348"/>
      <c r="AH25" s="400" t="s">
        <v>182</v>
      </c>
      <c r="AI25" s="401"/>
      <c r="AJ25" s="401"/>
      <c r="AK25" s="401"/>
      <c r="AL25" s="433"/>
      <c r="AM25" s="400" t="s">
        <v>182</v>
      </c>
      <c r="AN25" s="401"/>
      <c r="AO25" s="401"/>
      <c r="AP25" s="401"/>
      <c r="AQ25" s="401"/>
      <c r="AR25" s="433"/>
      <c r="AS25" s="400" t="s">
        <v>182</v>
      </c>
      <c r="AT25" s="401"/>
      <c r="AU25" s="401"/>
      <c r="AV25" s="401"/>
      <c r="AW25" s="401"/>
      <c r="AX25" s="402"/>
      <c r="AY25" s="334" t="s">
        <v>43</v>
      </c>
      <c r="AZ25" s="335"/>
      <c r="BA25" s="335"/>
      <c r="BB25" s="335"/>
      <c r="BC25" s="335"/>
      <c r="BD25" s="335"/>
      <c r="BE25" s="335"/>
      <c r="BF25" s="335"/>
      <c r="BG25" s="335"/>
      <c r="BH25" s="335"/>
      <c r="BI25" s="335"/>
      <c r="BJ25" s="335"/>
      <c r="BK25" s="335"/>
      <c r="BL25" s="335"/>
      <c r="BM25" s="336"/>
      <c r="BN25" s="337">
        <v>86354</v>
      </c>
      <c r="BO25" s="338"/>
      <c r="BP25" s="338"/>
      <c r="BQ25" s="338"/>
      <c r="BR25" s="338"/>
      <c r="BS25" s="338"/>
      <c r="BT25" s="338"/>
      <c r="BU25" s="339"/>
      <c r="BV25" s="337">
        <v>183167</v>
      </c>
      <c r="BW25" s="338"/>
      <c r="BX25" s="338"/>
      <c r="BY25" s="338"/>
      <c r="BZ25" s="338"/>
      <c r="CA25" s="338"/>
      <c r="CB25" s="338"/>
      <c r="CC25" s="339"/>
      <c r="CD25" s="24"/>
      <c r="CE25" s="452"/>
      <c r="CF25" s="452"/>
      <c r="CG25" s="452"/>
      <c r="CH25" s="452"/>
      <c r="CI25" s="452"/>
      <c r="CJ25" s="452"/>
      <c r="CK25" s="452"/>
      <c r="CL25" s="452"/>
      <c r="CM25" s="452"/>
      <c r="CN25" s="452"/>
      <c r="CO25" s="452"/>
      <c r="CP25" s="452"/>
      <c r="CQ25" s="452"/>
      <c r="CR25" s="452"/>
      <c r="CS25" s="453"/>
      <c r="CT25" s="360"/>
      <c r="CU25" s="361"/>
      <c r="CV25" s="361"/>
      <c r="CW25" s="361"/>
      <c r="CX25" s="361"/>
      <c r="CY25" s="361"/>
      <c r="CZ25" s="361"/>
      <c r="DA25" s="362"/>
      <c r="DB25" s="360"/>
      <c r="DC25" s="361"/>
      <c r="DD25" s="361"/>
      <c r="DE25" s="361"/>
      <c r="DF25" s="361"/>
      <c r="DG25" s="361"/>
      <c r="DH25" s="361"/>
      <c r="DI25" s="362"/>
    </row>
    <row r="26" spans="1:113" ht="18.75" customHeight="1" x14ac:dyDescent="0.15">
      <c r="A26" s="2"/>
      <c r="B26" s="479"/>
      <c r="C26" s="480"/>
      <c r="D26" s="481"/>
      <c r="E26" s="399" t="s">
        <v>44</v>
      </c>
      <c r="F26" s="347"/>
      <c r="G26" s="347"/>
      <c r="H26" s="347"/>
      <c r="I26" s="347"/>
      <c r="J26" s="347"/>
      <c r="K26" s="348"/>
      <c r="L26" s="400">
        <v>1</v>
      </c>
      <c r="M26" s="401"/>
      <c r="N26" s="401"/>
      <c r="O26" s="401"/>
      <c r="P26" s="433"/>
      <c r="Q26" s="400">
        <v>5200</v>
      </c>
      <c r="R26" s="401"/>
      <c r="S26" s="401"/>
      <c r="T26" s="401"/>
      <c r="U26" s="401"/>
      <c r="V26" s="433"/>
      <c r="W26" s="492"/>
      <c r="X26" s="480"/>
      <c r="Y26" s="481"/>
      <c r="Z26" s="399" t="s">
        <v>71</v>
      </c>
      <c r="AA26" s="510"/>
      <c r="AB26" s="510"/>
      <c r="AC26" s="510"/>
      <c r="AD26" s="510"/>
      <c r="AE26" s="510"/>
      <c r="AF26" s="510"/>
      <c r="AG26" s="511"/>
      <c r="AH26" s="400">
        <v>16</v>
      </c>
      <c r="AI26" s="401"/>
      <c r="AJ26" s="401"/>
      <c r="AK26" s="401"/>
      <c r="AL26" s="433"/>
      <c r="AM26" s="400">
        <v>40336</v>
      </c>
      <c r="AN26" s="401"/>
      <c r="AO26" s="401"/>
      <c r="AP26" s="401"/>
      <c r="AQ26" s="401"/>
      <c r="AR26" s="433"/>
      <c r="AS26" s="400">
        <v>2521</v>
      </c>
      <c r="AT26" s="401"/>
      <c r="AU26" s="401"/>
      <c r="AV26" s="401"/>
      <c r="AW26" s="401"/>
      <c r="AX26" s="402"/>
      <c r="AY26" s="357" t="s">
        <v>200</v>
      </c>
      <c r="AZ26" s="358"/>
      <c r="BA26" s="358"/>
      <c r="BB26" s="358"/>
      <c r="BC26" s="358"/>
      <c r="BD26" s="358"/>
      <c r="BE26" s="358"/>
      <c r="BF26" s="358"/>
      <c r="BG26" s="358"/>
      <c r="BH26" s="358"/>
      <c r="BI26" s="358"/>
      <c r="BJ26" s="358"/>
      <c r="BK26" s="358"/>
      <c r="BL26" s="358"/>
      <c r="BM26" s="359"/>
      <c r="BN26" s="354" t="s">
        <v>182</v>
      </c>
      <c r="BO26" s="355"/>
      <c r="BP26" s="355"/>
      <c r="BQ26" s="355"/>
      <c r="BR26" s="355"/>
      <c r="BS26" s="355"/>
      <c r="BT26" s="355"/>
      <c r="BU26" s="356"/>
      <c r="BV26" s="354" t="s">
        <v>182</v>
      </c>
      <c r="BW26" s="355"/>
      <c r="BX26" s="355"/>
      <c r="BY26" s="355"/>
      <c r="BZ26" s="355"/>
      <c r="CA26" s="355"/>
      <c r="CB26" s="355"/>
      <c r="CC26" s="356"/>
      <c r="CD26" s="24"/>
      <c r="CE26" s="452"/>
      <c r="CF26" s="452"/>
      <c r="CG26" s="452"/>
      <c r="CH26" s="452"/>
      <c r="CI26" s="452"/>
      <c r="CJ26" s="452"/>
      <c r="CK26" s="452"/>
      <c r="CL26" s="452"/>
      <c r="CM26" s="452"/>
      <c r="CN26" s="452"/>
      <c r="CO26" s="452"/>
      <c r="CP26" s="452"/>
      <c r="CQ26" s="452"/>
      <c r="CR26" s="452"/>
      <c r="CS26" s="453"/>
      <c r="CT26" s="360"/>
      <c r="CU26" s="361"/>
      <c r="CV26" s="361"/>
      <c r="CW26" s="361"/>
      <c r="CX26" s="361"/>
      <c r="CY26" s="361"/>
      <c r="CZ26" s="361"/>
      <c r="DA26" s="362"/>
      <c r="DB26" s="360"/>
      <c r="DC26" s="361"/>
      <c r="DD26" s="361"/>
      <c r="DE26" s="361"/>
      <c r="DF26" s="361"/>
      <c r="DG26" s="361"/>
      <c r="DH26" s="361"/>
      <c r="DI26" s="362"/>
    </row>
    <row r="27" spans="1:113" ht="18.75" customHeight="1" x14ac:dyDescent="0.15">
      <c r="A27" s="2"/>
      <c r="B27" s="479"/>
      <c r="C27" s="480"/>
      <c r="D27" s="481"/>
      <c r="E27" s="399" t="s">
        <v>193</v>
      </c>
      <c r="F27" s="347"/>
      <c r="G27" s="347"/>
      <c r="H27" s="347"/>
      <c r="I27" s="347"/>
      <c r="J27" s="347"/>
      <c r="K27" s="348"/>
      <c r="L27" s="400">
        <v>1</v>
      </c>
      <c r="M27" s="401"/>
      <c r="N27" s="401"/>
      <c r="O27" s="401"/>
      <c r="P27" s="433"/>
      <c r="Q27" s="400">
        <v>2800</v>
      </c>
      <c r="R27" s="401"/>
      <c r="S27" s="401"/>
      <c r="T27" s="401"/>
      <c r="U27" s="401"/>
      <c r="V27" s="433"/>
      <c r="W27" s="492"/>
      <c r="X27" s="480"/>
      <c r="Y27" s="481"/>
      <c r="Z27" s="399" t="s">
        <v>436</v>
      </c>
      <c r="AA27" s="347"/>
      <c r="AB27" s="347"/>
      <c r="AC27" s="347"/>
      <c r="AD27" s="347"/>
      <c r="AE27" s="347"/>
      <c r="AF27" s="347"/>
      <c r="AG27" s="348"/>
      <c r="AH27" s="400">
        <v>1</v>
      </c>
      <c r="AI27" s="401"/>
      <c r="AJ27" s="401"/>
      <c r="AK27" s="401"/>
      <c r="AL27" s="433"/>
      <c r="AM27" s="400" t="s">
        <v>462</v>
      </c>
      <c r="AN27" s="401"/>
      <c r="AO27" s="401"/>
      <c r="AP27" s="401"/>
      <c r="AQ27" s="401"/>
      <c r="AR27" s="433"/>
      <c r="AS27" s="400" t="s">
        <v>462</v>
      </c>
      <c r="AT27" s="401"/>
      <c r="AU27" s="401"/>
      <c r="AV27" s="401"/>
      <c r="AW27" s="401"/>
      <c r="AX27" s="402"/>
      <c r="AY27" s="441" t="s">
        <v>4</v>
      </c>
      <c r="AZ27" s="442"/>
      <c r="BA27" s="442"/>
      <c r="BB27" s="442"/>
      <c r="BC27" s="442"/>
      <c r="BD27" s="442"/>
      <c r="BE27" s="442"/>
      <c r="BF27" s="442"/>
      <c r="BG27" s="442"/>
      <c r="BH27" s="442"/>
      <c r="BI27" s="442"/>
      <c r="BJ27" s="442"/>
      <c r="BK27" s="442"/>
      <c r="BL27" s="442"/>
      <c r="BM27" s="443"/>
      <c r="BN27" s="507">
        <v>137229</v>
      </c>
      <c r="BO27" s="508"/>
      <c r="BP27" s="508"/>
      <c r="BQ27" s="508"/>
      <c r="BR27" s="508"/>
      <c r="BS27" s="508"/>
      <c r="BT27" s="508"/>
      <c r="BU27" s="509"/>
      <c r="BV27" s="507">
        <v>137229</v>
      </c>
      <c r="BW27" s="508"/>
      <c r="BX27" s="508"/>
      <c r="BY27" s="508"/>
      <c r="BZ27" s="508"/>
      <c r="CA27" s="508"/>
      <c r="CB27" s="508"/>
      <c r="CC27" s="509"/>
      <c r="CD27" s="19"/>
      <c r="CE27" s="452"/>
      <c r="CF27" s="452"/>
      <c r="CG27" s="452"/>
      <c r="CH27" s="452"/>
      <c r="CI27" s="452"/>
      <c r="CJ27" s="452"/>
      <c r="CK27" s="452"/>
      <c r="CL27" s="452"/>
      <c r="CM27" s="452"/>
      <c r="CN27" s="452"/>
      <c r="CO27" s="452"/>
      <c r="CP27" s="452"/>
      <c r="CQ27" s="452"/>
      <c r="CR27" s="452"/>
      <c r="CS27" s="453"/>
      <c r="CT27" s="360"/>
      <c r="CU27" s="361"/>
      <c r="CV27" s="361"/>
      <c r="CW27" s="361"/>
      <c r="CX27" s="361"/>
      <c r="CY27" s="361"/>
      <c r="CZ27" s="361"/>
      <c r="DA27" s="362"/>
      <c r="DB27" s="360"/>
      <c r="DC27" s="361"/>
      <c r="DD27" s="361"/>
      <c r="DE27" s="361"/>
      <c r="DF27" s="361"/>
      <c r="DG27" s="361"/>
      <c r="DH27" s="361"/>
      <c r="DI27" s="362"/>
    </row>
    <row r="28" spans="1:113" ht="18.75" customHeight="1" x14ac:dyDescent="0.15">
      <c r="A28" s="2"/>
      <c r="B28" s="479"/>
      <c r="C28" s="480"/>
      <c r="D28" s="481"/>
      <c r="E28" s="399" t="s">
        <v>513</v>
      </c>
      <c r="F28" s="347"/>
      <c r="G28" s="347"/>
      <c r="H28" s="347"/>
      <c r="I28" s="347"/>
      <c r="J28" s="347"/>
      <c r="K28" s="348"/>
      <c r="L28" s="400">
        <v>1</v>
      </c>
      <c r="M28" s="401"/>
      <c r="N28" s="401"/>
      <c r="O28" s="401"/>
      <c r="P28" s="433"/>
      <c r="Q28" s="400">
        <v>2200</v>
      </c>
      <c r="R28" s="401"/>
      <c r="S28" s="401"/>
      <c r="T28" s="401"/>
      <c r="U28" s="401"/>
      <c r="V28" s="433"/>
      <c r="W28" s="492"/>
      <c r="X28" s="480"/>
      <c r="Y28" s="481"/>
      <c r="Z28" s="399" t="s">
        <v>188</v>
      </c>
      <c r="AA28" s="347"/>
      <c r="AB28" s="347"/>
      <c r="AC28" s="347"/>
      <c r="AD28" s="347"/>
      <c r="AE28" s="347"/>
      <c r="AF28" s="347"/>
      <c r="AG28" s="348"/>
      <c r="AH28" s="400" t="s">
        <v>182</v>
      </c>
      <c r="AI28" s="401"/>
      <c r="AJ28" s="401"/>
      <c r="AK28" s="401"/>
      <c r="AL28" s="433"/>
      <c r="AM28" s="400" t="s">
        <v>182</v>
      </c>
      <c r="AN28" s="401"/>
      <c r="AO28" s="401"/>
      <c r="AP28" s="401"/>
      <c r="AQ28" s="401"/>
      <c r="AR28" s="433"/>
      <c r="AS28" s="400" t="s">
        <v>182</v>
      </c>
      <c r="AT28" s="401"/>
      <c r="AU28" s="401"/>
      <c r="AV28" s="401"/>
      <c r="AW28" s="401"/>
      <c r="AX28" s="402"/>
      <c r="AY28" s="512" t="s">
        <v>104</v>
      </c>
      <c r="AZ28" s="513"/>
      <c r="BA28" s="513"/>
      <c r="BB28" s="514"/>
      <c r="BC28" s="334" t="s">
        <v>277</v>
      </c>
      <c r="BD28" s="335"/>
      <c r="BE28" s="335"/>
      <c r="BF28" s="335"/>
      <c r="BG28" s="335"/>
      <c r="BH28" s="335"/>
      <c r="BI28" s="335"/>
      <c r="BJ28" s="335"/>
      <c r="BK28" s="335"/>
      <c r="BL28" s="335"/>
      <c r="BM28" s="336"/>
      <c r="BN28" s="337">
        <v>3466670</v>
      </c>
      <c r="BO28" s="338"/>
      <c r="BP28" s="338"/>
      <c r="BQ28" s="338"/>
      <c r="BR28" s="338"/>
      <c r="BS28" s="338"/>
      <c r="BT28" s="338"/>
      <c r="BU28" s="339"/>
      <c r="BV28" s="337">
        <v>3311799</v>
      </c>
      <c r="BW28" s="338"/>
      <c r="BX28" s="338"/>
      <c r="BY28" s="338"/>
      <c r="BZ28" s="338"/>
      <c r="CA28" s="338"/>
      <c r="CB28" s="338"/>
      <c r="CC28" s="339"/>
      <c r="CD28" s="24"/>
      <c r="CE28" s="452"/>
      <c r="CF28" s="452"/>
      <c r="CG28" s="452"/>
      <c r="CH28" s="452"/>
      <c r="CI28" s="452"/>
      <c r="CJ28" s="452"/>
      <c r="CK28" s="452"/>
      <c r="CL28" s="452"/>
      <c r="CM28" s="452"/>
      <c r="CN28" s="452"/>
      <c r="CO28" s="452"/>
      <c r="CP28" s="452"/>
      <c r="CQ28" s="452"/>
      <c r="CR28" s="452"/>
      <c r="CS28" s="453"/>
      <c r="CT28" s="360"/>
      <c r="CU28" s="361"/>
      <c r="CV28" s="361"/>
      <c r="CW28" s="361"/>
      <c r="CX28" s="361"/>
      <c r="CY28" s="361"/>
      <c r="CZ28" s="361"/>
      <c r="DA28" s="362"/>
      <c r="DB28" s="360"/>
      <c r="DC28" s="361"/>
      <c r="DD28" s="361"/>
      <c r="DE28" s="361"/>
      <c r="DF28" s="361"/>
      <c r="DG28" s="361"/>
      <c r="DH28" s="361"/>
      <c r="DI28" s="362"/>
    </row>
    <row r="29" spans="1:113" ht="18.75" customHeight="1" x14ac:dyDescent="0.15">
      <c r="A29" s="2"/>
      <c r="B29" s="479"/>
      <c r="C29" s="480"/>
      <c r="D29" s="481"/>
      <c r="E29" s="399" t="s">
        <v>49</v>
      </c>
      <c r="F29" s="347"/>
      <c r="G29" s="347"/>
      <c r="H29" s="347"/>
      <c r="I29" s="347"/>
      <c r="J29" s="347"/>
      <c r="K29" s="348"/>
      <c r="L29" s="400">
        <v>10</v>
      </c>
      <c r="M29" s="401"/>
      <c r="N29" s="401"/>
      <c r="O29" s="401"/>
      <c r="P29" s="433"/>
      <c r="Q29" s="400">
        <v>2000</v>
      </c>
      <c r="R29" s="401"/>
      <c r="S29" s="401"/>
      <c r="T29" s="401"/>
      <c r="U29" s="401"/>
      <c r="V29" s="433"/>
      <c r="W29" s="493"/>
      <c r="X29" s="494"/>
      <c r="Y29" s="495"/>
      <c r="Z29" s="399" t="s">
        <v>192</v>
      </c>
      <c r="AA29" s="347"/>
      <c r="AB29" s="347"/>
      <c r="AC29" s="347"/>
      <c r="AD29" s="347"/>
      <c r="AE29" s="347"/>
      <c r="AF29" s="347"/>
      <c r="AG29" s="348"/>
      <c r="AH29" s="400">
        <v>164</v>
      </c>
      <c r="AI29" s="401"/>
      <c r="AJ29" s="401"/>
      <c r="AK29" s="401"/>
      <c r="AL29" s="433"/>
      <c r="AM29" s="400">
        <v>504619</v>
      </c>
      <c r="AN29" s="401"/>
      <c r="AO29" s="401"/>
      <c r="AP29" s="401"/>
      <c r="AQ29" s="401"/>
      <c r="AR29" s="433"/>
      <c r="AS29" s="400">
        <v>3077</v>
      </c>
      <c r="AT29" s="401"/>
      <c r="AU29" s="401"/>
      <c r="AV29" s="401"/>
      <c r="AW29" s="401"/>
      <c r="AX29" s="402"/>
      <c r="AY29" s="515"/>
      <c r="AZ29" s="516"/>
      <c r="BA29" s="516"/>
      <c r="BB29" s="517"/>
      <c r="BC29" s="351" t="s">
        <v>214</v>
      </c>
      <c r="BD29" s="352"/>
      <c r="BE29" s="352"/>
      <c r="BF29" s="352"/>
      <c r="BG29" s="352"/>
      <c r="BH29" s="352"/>
      <c r="BI29" s="352"/>
      <c r="BJ29" s="352"/>
      <c r="BK29" s="352"/>
      <c r="BL29" s="352"/>
      <c r="BM29" s="353"/>
      <c r="BN29" s="354">
        <v>1027458</v>
      </c>
      <c r="BO29" s="355"/>
      <c r="BP29" s="355"/>
      <c r="BQ29" s="355"/>
      <c r="BR29" s="355"/>
      <c r="BS29" s="355"/>
      <c r="BT29" s="355"/>
      <c r="BU29" s="356"/>
      <c r="BV29" s="354">
        <v>1024250</v>
      </c>
      <c r="BW29" s="355"/>
      <c r="BX29" s="355"/>
      <c r="BY29" s="355"/>
      <c r="BZ29" s="355"/>
      <c r="CA29" s="355"/>
      <c r="CB29" s="355"/>
      <c r="CC29" s="356"/>
      <c r="CD29" s="19"/>
      <c r="CE29" s="452"/>
      <c r="CF29" s="452"/>
      <c r="CG29" s="452"/>
      <c r="CH29" s="452"/>
      <c r="CI29" s="452"/>
      <c r="CJ29" s="452"/>
      <c r="CK29" s="452"/>
      <c r="CL29" s="452"/>
      <c r="CM29" s="452"/>
      <c r="CN29" s="452"/>
      <c r="CO29" s="452"/>
      <c r="CP29" s="452"/>
      <c r="CQ29" s="452"/>
      <c r="CR29" s="452"/>
      <c r="CS29" s="453"/>
      <c r="CT29" s="360"/>
      <c r="CU29" s="361"/>
      <c r="CV29" s="361"/>
      <c r="CW29" s="361"/>
      <c r="CX29" s="361"/>
      <c r="CY29" s="361"/>
      <c r="CZ29" s="361"/>
      <c r="DA29" s="362"/>
      <c r="DB29" s="360"/>
      <c r="DC29" s="361"/>
      <c r="DD29" s="361"/>
      <c r="DE29" s="361"/>
      <c r="DF29" s="361"/>
      <c r="DG29" s="361"/>
      <c r="DH29" s="361"/>
      <c r="DI29" s="362"/>
    </row>
    <row r="30" spans="1:113" ht="18.75" customHeight="1" x14ac:dyDescent="0.15">
      <c r="A30" s="2"/>
      <c r="B30" s="482"/>
      <c r="C30" s="483"/>
      <c r="D30" s="484"/>
      <c r="E30" s="403"/>
      <c r="F30" s="404"/>
      <c r="G30" s="404"/>
      <c r="H30" s="404"/>
      <c r="I30" s="404"/>
      <c r="J30" s="404"/>
      <c r="K30" s="405"/>
      <c r="L30" s="521"/>
      <c r="M30" s="522"/>
      <c r="N30" s="522"/>
      <c r="O30" s="522"/>
      <c r="P30" s="523"/>
      <c r="Q30" s="521"/>
      <c r="R30" s="522"/>
      <c r="S30" s="522"/>
      <c r="T30" s="522"/>
      <c r="U30" s="522"/>
      <c r="V30" s="523"/>
      <c r="W30" s="524" t="s">
        <v>465</v>
      </c>
      <c r="X30" s="525"/>
      <c r="Y30" s="525"/>
      <c r="Z30" s="525"/>
      <c r="AA30" s="525"/>
      <c r="AB30" s="525"/>
      <c r="AC30" s="525"/>
      <c r="AD30" s="525"/>
      <c r="AE30" s="525"/>
      <c r="AF30" s="525"/>
      <c r="AG30" s="526"/>
      <c r="AH30" s="462">
        <v>91.7</v>
      </c>
      <c r="AI30" s="463"/>
      <c r="AJ30" s="463"/>
      <c r="AK30" s="463"/>
      <c r="AL30" s="463"/>
      <c r="AM30" s="463"/>
      <c r="AN30" s="463"/>
      <c r="AO30" s="463"/>
      <c r="AP30" s="463"/>
      <c r="AQ30" s="463"/>
      <c r="AR30" s="463"/>
      <c r="AS30" s="463"/>
      <c r="AT30" s="463"/>
      <c r="AU30" s="463"/>
      <c r="AV30" s="463"/>
      <c r="AW30" s="463"/>
      <c r="AX30" s="465"/>
      <c r="AY30" s="518"/>
      <c r="AZ30" s="519"/>
      <c r="BA30" s="519"/>
      <c r="BB30" s="520"/>
      <c r="BC30" s="504" t="s">
        <v>256</v>
      </c>
      <c r="BD30" s="505"/>
      <c r="BE30" s="505"/>
      <c r="BF30" s="505"/>
      <c r="BG30" s="505"/>
      <c r="BH30" s="505"/>
      <c r="BI30" s="505"/>
      <c r="BJ30" s="505"/>
      <c r="BK30" s="505"/>
      <c r="BL30" s="505"/>
      <c r="BM30" s="506"/>
      <c r="BN30" s="507">
        <v>2590563</v>
      </c>
      <c r="BO30" s="508"/>
      <c r="BP30" s="508"/>
      <c r="BQ30" s="508"/>
      <c r="BR30" s="508"/>
      <c r="BS30" s="508"/>
      <c r="BT30" s="508"/>
      <c r="BU30" s="509"/>
      <c r="BV30" s="507">
        <v>2083294</v>
      </c>
      <c r="BW30" s="508"/>
      <c r="BX30" s="508"/>
      <c r="BY30" s="508"/>
      <c r="BZ30" s="508"/>
      <c r="CA30" s="508"/>
      <c r="CB30" s="508"/>
      <c r="CC30" s="509"/>
      <c r="CD30" s="20"/>
      <c r="CE30" s="27"/>
      <c r="CF30" s="27"/>
      <c r="CG30" s="27"/>
      <c r="CH30" s="27"/>
      <c r="CI30" s="27"/>
      <c r="CJ30" s="27"/>
      <c r="CK30" s="27"/>
      <c r="CL30" s="27"/>
      <c r="CM30" s="27"/>
      <c r="CN30" s="27"/>
      <c r="CO30" s="27"/>
      <c r="CP30" s="27"/>
      <c r="CQ30" s="27"/>
      <c r="CR30" s="27"/>
      <c r="CS30" s="29"/>
      <c r="CT30" s="32"/>
      <c r="CU30" s="35"/>
      <c r="CV30" s="35"/>
      <c r="CW30" s="35"/>
      <c r="CX30" s="35"/>
      <c r="CY30" s="35"/>
      <c r="CZ30" s="35"/>
      <c r="DA30" s="38"/>
      <c r="DB30" s="32"/>
      <c r="DC30" s="35"/>
      <c r="DD30" s="35"/>
      <c r="DE30" s="35"/>
      <c r="DF30" s="35"/>
      <c r="DG30" s="35"/>
      <c r="DH30" s="35"/>
      <c r="DI30" s="38"/>
    </row>
    <row r="31" spans="1:113" ht="13.5" customHeight="1" x14ac:dyDescent="0.15">
      <c r="A31" s="2"/>
      <c r="B31" s="4"/>
      <c r="C31" s="8"/>
      <c r="D31" s="8"/>
      <c r="E31" s="8"/>
      <c r="F31" s="8"/>
      <c r="G31" s="8"/>
      <c r="H31" s="8"/>
      <c r="I31" s="8"/>
      <c r="J31" s="8"/>
      <c r="K31" s="8"/>
      <c r="L31" s="8"/>
      <c r="M31" s="8"/>
      <c r="N31" s="8"/>
      <c r="O31" s="8"/>
      <c r="P31" s="8"/>
      <c r="Q31" s="8"/>
      <c r="R31" s="8"/>
      <c r="S31" s="8"/>
      <c r="T31" s="8"/>
      <c r="U31" s="8"/>
      <c r="V31" s="8"/>
      <c r="W31" s="8"/>
      <c r="X31" s="8"/>
      <c r="Y31" s="8"/>
      <c r="Z31" s="8"/>
      <c r="AA31" s="8"/>
      <c r="AB31" s="8"/>
      <c r="AC31" s="8"/>
      <c r="AD31" s="8"/>
      <c r="AE31" s="8"/>
      <c r="AF31" s="8"/>
      <c r="AG31" s="8"/>
      <c r="AH31" s="8"/>
      <c r="AI31" s="8"/>
      <c r="AJ31" s="8"/>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c r="BQ31" s="8"/>
      <c r="BR31" s="8"/>
      <c r="BS31" s="8"/>
      <c r="BT31" s="8"/>
      <c r="BU31" s="8"/>
      <c r="BV31" s="8"/>
      <c r="BW31" s="8"/>
      <c r="BX31" s="8"/>
      <c r="BY31" s="8"/>
      <c r="BZ31" s="8"/>
      <c r="CA31" s="8"/>
      <c r="CB31" s="8"/>
      <c r="CC31" s="8"/>
      <c r="CD31" s="8"/>
      <c r="CE31" s="8"/>
      <c r="CF31" s="8"/>
      <c r="CG31" s="8"/>
      <c r="CH31" s="8"/>
      <c r="CI31" s="8"/>
      <c r="CJ31" s="8"/>
      <c r="CK31" s="8"/>
      <c r="CL31" s="8"/>
      <c r="CM31" s="8"/>
      <c r="CN31" s="8"/>
      <c r="CO31" s="8"/>
      <c r="CP31" s="8"/>
      <c r="CQ31" s="8"/>
      <c r="CR31" s="8"/>
      <c r="CS31" s="8"/>
      <c r="CT31" s="8"/>
      <c r="CU31" s="8"/>
      <c r="CV31" s="8"/>
      <c r="CW31" s="8"/>
      <c r="CX31" s="8"/>
      <c r="CY31" s="8"/>
      <c r="CZ31" s="8"/>
      <c r="DA31" s="8"/>
      <c r="DB31" s="8"/>
      <c r="DC31" s="8"/>
      <c r="DD31" s="8"/>
      <c r="DE31" s="8"/>
      <c r="DF31" s="8"/>
      <c r="DG31" s="8"/>
      <c r="DH31" s="8"/>
      <c r="DI31" s="39"/>
    </row>
    <row r="32" spans="1:113" ht="13.5" customHeight="1" x14ac:dyDescent="0.15">
      <c r="A32" s="2"/>
      <c r="B32" s="5"/>
      <c r="C32" s="9" t="s">
        <v>351</v>
      </c>
      <c r="D32" s="9"/>
      <c r="E32" s="9"/>
      <c r="F32" s="8"/>
      <c r="G32" s="8"/>
      <c r="H32" s="8"/>
      <c r="I32" s="8"/>
      <c r="J32" s="8"/>
      <c r="K32" s="8"/>
      <c r="L32" s="8"/>
      <c r="M32" s="8"/>
      <c r="N32" s="8"/>
      <c r="O32" s="8"/>
      <c r="P32" s="8"/>
      <c r="Q32" s="8"/>
      <c r="R32" s="8"/>
      <c r="S32" s="8"/>
      <c r="T32" s="8"/>
      <c r="U32" s="8" t="s">
        <v>169</v>
      </c>
      <c r="V32" s="8"/>
      <c r="W32" s="8"/>
      <c r="X32" s="8"/>
      <c r="Y32" s="8"/>
      <c r="Z32" s="8"/>
      <c r="AA32" s="8"/>
      <c r="AB32" s="8"/>
      <c r="AC32" s="8"/>
      <c r="AD32" s="8"/>
      <c r="AE32" s="8"/>
      <c r="AF32" s="8"/>
      <c r="AG32" s="8"/>
      <c r="AH32" s="8"/>
      <c r="AI32" s="8"/>
      <c r="AJ32" s="8"/>
      <c r="AK32" s="8"/>
      <c r="AL32" s="8"/>
      <c r="AM32" s="22" t="s">
        <v>189</v>
      </c>
      <c r="AN32" s="8"/>
      <c r="AO32" s="8"/>
      <c r="AP32" s="8"/>
      <c r="AQ32" s="8"/>
      <c r="AR32" s="8"/>
      <c r="AS32" s="22"/>
      <c r="AT32" s="22"/>
      <c r="AU32" s="22"/>
      <c r="AV32" s="22"/>
      <c r="AW32" s="22"/>
      <c r="AX32" s="22"/>
      <c r="AY32" s="22"/>
      <c r="AZ32" s="22"/>
      <c r="BA32" s="22"/>
      <c r="BB32" s="8"/>
      <c r="BC32" s="22"/>
      <c r="BD32" s="8"/>
      <c r="BE32" s="22" t="s">
        <v>27</v>
      </c>
      <c r="BF32" s="8"/>
      <c r="BG32" s="8"/>
      <c r="BH32" s="8"/>
      <c r="BI32" s="8"/>
      <c r="BJ32" s="22"/>
      <c r="BK32" s="22"/>
      <c r="BL32" s="22"/>
      <c r="BM32" s="22"/>
      <c r="BN32" s="22"/>
      <c r="BO32" s="22"/>
      <c r="BP32" s="22"/>
      <c r="BQ32" s="22"/>
      <c r="BR32" s="8"/>
      <c r="BS32" s="8"/>
      <c r="BT32" s="8"/>
      <c r="BU32" s="8"/>
      <c r="BV32" s="8"/>
      <c r="BW32" s="8" t="s">
        <v>211</v>
      </c>
      <c r="BX32" s="8"/>
      <c r="BY32" s="8"/>
      <c r="BZ32" s="8"/>
      <c r="CA32" s="8"/>
      <c r="CB32" s="22"/>
      <c r="CC32" s="22"/>
      <c r="CD32" s="22"/>
      <c r="CE32" s="22"/>
      <c r="CF32" s="22"/>
      <c r="CG32" s="22"/>
      <c r="CH32" s="22"/>
      <c r="CI32" s="22"/>
      <c r="CJ32" s="22"/>
      <c r="CK32" s="22"/>
      <c r="CL32" s="22"/>
      <c r="CM32" s="22"/>
      <c r="CN32" s="22"/>
      <c r="CO32" s="22" t="s">
        <v>132</v>
      </c>
      <c r="CP32" s="22"/>
      <c r="CQ32" s="22"/>
      <c r="CR32" s="22"/>
      <c r="CS32" s="22"/>
      <c r="CT32" s="22"/>
      <c r="CU32" s="22"/>
      <c r="CV32" s="22"/>
      <c r="CW32" s="22"/>
      <c r="CX32" s="22"/>
      <c r="CY32" s="22"/>
      <c r="CZ32" s="22"/>
      <c r="DA32" s="22"/>
      <c r="DB32" s="22"/>
      <c r="DC32" s="22"/>
      <c r="DD32" s="22"/>
      <c r="DE32" s="22"/>
      <c r="DF32" s="22"/>
      <c r="DG32" s="22"/>
      <c r="DH32" s="22"/>
      <c r="DI32" s="39"/>
    </row>
    <row r="33" spans="1:113" ht="13.5" customHeight="1" x14ac:dyDescent="0.15">
      <c r="A33" s="2"/>
      <c r="B33" s="5"/>
      <c r="C33" s="381" t="s">
        <v>87</v>
      </c>
      <c r="D33" s="381"/>
      <c r="E33" s="325" t="s">
        <v>323</v>
      </c>
      <c r="F33" s="325"/>
      <c r="G33" s="325"/>
      <c r="H33" s="325"/>
      <c r="I33" s="325"/>
      <c r="J33" s="325"/>
      <c r="K33" s="325"/>
      <c r="L33" s="325"/>
      <c r="M33" s="325"/>
      <c r="N33" s="325"/>
      <c r="O33" s="325"/>
      <c r="P33" s="325"/>
      <c r="Q33" s="325"/>
      <c r="R33" s="325"/>
      <c r="S33" s="325"/>
      <c r="T33" s="14"/>
      <c r="U33" s="381" t="s">
        <v>87</v>
      </c>
      <c r="V33" s="381"/>
      <c r="W33" s="325" t="s">
        <v>323</v>
      </c>
      <c r="X33" s="325"/>
      <c r="Y33" s="325"/>
      <c r="Z33" s="325"/>
      <c r="AA33" s="325"/>
      <c r="AB33" s="325"/>
      <c r="AC33" s="325"/>
      <c r="AD33" s="325"/>
      <c r="AE33" s="325"/>
      <c r="AF33" s="325"/>
      <c r="AG33" s="325"/>
      <c r="AH33" s="325"/>
      <c r="AI33" s="325"/>
      <c r="AJ33" s="325"/>
      <c r="AK33" s="325"/>
      <c r="AL33" s="14"/>
      <c r="AM33" s="381" t="s">
        <v>87</v>
      </c>
      <c r="AN33" s="381"/>
      <c r="AO33" s="325" t="s">
        <v>323</v>
      </c>
      <c r="AP33" s="325"/>
      <c r="AQ33" s="325"/>
      <c r="AR33" s="325"/>
      <c r="AS33" s="325"/>
      <c r="AT33" s="325"/>
      <c r="AU33" s="325"/>
      <c r="AV33" s="325"/>
      <c r="AW33" s="325"/>
      <c r="AX33" s="325"/>
      <c r="AY33" s="325"/>
      <c r="AZ33" s="325"/>
      <c r="BA33" s="325"/>
      <c r="BB33" s="325"/>
      <c r="BC33" s="325"/>
      <c r="BD33" s="10"/>
      <c r="BE33" s="325" t="s">
        <v>141</v>
      </c>
      <c r="BF33" s="325"/>
      <c r="BG33" s="325" t="s">
        <v>313</v>
      </c>
      <c r="BH33" s="325"/>
      <c r="BI33" s="325"/>
      <c r="BJ33" s="325"/>
      <c r="BK33" s="325"/>
      <c r="BL33" s="325"/>
      <c r="BM33" s="325"/>
      <c r="BN33" s="325"/>
      <c r="BO33" s="325"/>
      <c r="BP33" s="325"/>
      <c r="BQ33" s="325"/>
      <c r="BR33" s="325"/>
      <c r="BS33" s="325"/>
      <c r="BT33" s="325"/>
      <c r="BU33" s="325"/>
      <c r="BV33" s="10"/>
      <c r="BW33" s="381" t="s">
        <v>141</v>
      </c>
      <c r="BX33" s="381"/>
      <c r="BY33" s="325" t="s">
        <v>101</v>
      </c>
      <c r="BZ33" s="325"/>
      <c r="CA33" s="325"/>
      <c r="CB33" s="325"/>
      <c r="CC33" s="325"/>
      <c r="CD33" s="325"/>
      <c r="CE33" s="325"/>
      <c r="CF33" s="325"/>
      <c r="CG33" s="325"/>
      <c r="CH33" s="325"/>
      <c r="CI33" s="325"/>
      <c r="CJ33" s="325"/>
      <c r="CK33" s="325"/>
      <c r="CL33" s="325"/>
      <c r="CM33" s="325"/>
      <c r="CN33" s="14"/>
      <c r="CO33" s="381" t="s">
        <v>87</v>
      </c>
      <c r="CP33" s="381"/>
      <c r="CQ33" s="325" t="s">
        <v>203</v>
      </c>
      <c r="CR33" s="325"/>
      <c r="CS33" s="325"/>
      <c r="CT33" s="325"/>
      <c r="CU33" s="325"/>
      <c r="CV33" s="325"/>
      <c r="CW33" s="325"/>
      <c r="CX33" s="325"/>
      <c r="CY33" s="325"/>
      <c r="CZ33" s="325"/>
      <c r="DA33" s="325"/>
      <c r="DB33" s="325"/>
      <c r="DC33" s="325"/>
      <c r="DD33" s="325"/>
      <c r="DE33" s="325"/>
      <c r="DF33" s="14"/>
      <c r="DG33" s="325" t="s">
        <v>322</v>
      </c>
      <c r="DH33" s="325"/>
      <c r="DI33" s="21"/>
    </row>
    <row r="34" spans="1:113" ht="32.25" customHeight="1" x14ac:dyDescent="0.15">
      <c r="A34" s="2"/>
      <c r="B34" s="5"/>
      <c r="C34" s="527">
        <f>IF(E34="","",1)</f>
        <v>1</v>
      </c>
      <c r="D34" s="527"/>
      <c r="E34" s="528" t="str">
        <f>IF('各会計、関係団体の財政状況及び健全化判断比率'!B7="","",'各会計、関係団体の財政状況及び健全化判断比率'!B7)</f>
        <v>一般会計</v>
      </c>
      <c r="F34" s="528"/>
      <c r="G34" s="528"/>
      <c r="H34" s="528"/>
      <c r="I34" s="528"/>
      <c r="J34" s="528"/>
      <c r="K34" s="528"/>
      <c r="L34" s="528"/>
      <c r="M34" s="528"/>
      <c r="N34" s="528"/>
      <c r="O34" s="528"/>
      <c r="P34" s="528"/>
      <c r="Q34" s="528"/>
      <c r="R34" s="528"/>
      <c r="S34" s="528"/>
      <c r="T34" s="9"/>
      <c r="U34" s="527">
        <f>IF(W34="","",MAX(C34:D43)+1)</f>
        <v>3</v>
      </c>
      <c r="V34" s="527"/>
      <c r="W34" s="528" t="str">
        <f>IF('各会計、関係団体の財政状況及び健全化判断比率'!B28="","",'各会計、関係団体の財政状況及び健全化判断比率'!B28)</f>
        <v>国民健康保険事業特別会計</v>
      </c>
      <c r="X34" s="528"/>
      <c r="Y34" s="528"/>
      <c r="Z34" s="528"/>
      <c r="AA34" s="528"/>
      <c r="AB34" s="528"/>
      <c r="AC34" s="528"/>
      <c r="AD34" s="528"/>
      <c r="AE34" s="528"/>
      <c r="AF34" s="528"/>
      <c r="AG34" s="528"/>
      <c r="AH34" s="528"/>
      <c r="AI34" s="528"/>
      <c r="AJ34" s="528"/>
      <c r="AK34" s="528"/>
      <c r="AL34" s="9"/>
      <c r="AM34" s="527" t="str">
        <f>IF(AO34="","",MAX(C34:D43,U34:V43)+1)</f>
        <v/>
      </c>
      <c r="AN34" s="527"/>
      <c r="AO34" s="528"/>
      <c r="AP34" s="528"/>
      <c r="AQ34" s="528"/>
      <c r="AR34" s="528"/>
      <c r="AS34" s="528"/>
      <c r="AT34" s="528"/>
      <c r="AU34" s="528"/>
      <c r="AV34" s="528"/>
      <c r="AW34" s="528"/>
      <c r="AX34" s="528"/>
      <c r="AY34" s="528"/>
      <c r="AZ34" s="528"/>
      <c r="BA34" s="528"/>
      <c r="BB34" s="528"/>
      <c r="BC34" s="528"/>
      <c r="BD34" s="9"/>
      <c r="BE34" s="527">
        <f>IF(BG34="","",MAX(C34:D43,U34:V43,AM34:AN43)+1)</f>
        <v>8</v>
      </c>
      <c r="BF34" s="527"/>
      <c r="BG34" s="528" t="str">
        <f>IF('各会計、関係団体の財政状況及び健全化判断比率'!B33="","",'各会計、関係団体の財政状況及び健全化判断比率'!B33)</f>
        <v>簡易水道事業特別会計</v>
      </c>
      <c r="BH34" s="528"/>
      <c r="BI34" s="528"/>
      <c r="BJ34" s="528"/>
      <c r="BK34" s="528"/>
      <c r="BL34" s="528"/>
      <c r="BM34" s="528"/>
      <c r="BN34" s="528"/>
      <c r="BO34" s="528"/>
      <c r="BP34" s="528"/>
      <c r="BQ34" s="528"/>
      <c r="BR34" s="528"/>
      <c r="BS34" s="528"/>
      <c r="BT34" s="528"/>
      <c r="BU34" s="528"/>
      <c r="BV34" s="9"/>
      <c r="BW34" s="527">
        <f>IF(BY34="","",MAX(C34:D43,U34:V43,AM34:AN43,BE34:BF43)+1)</f>
        <v>10</v>
      </c>
      <c r="BX34" s="527"/>
      <c r="BY34" s="528" t="str">
        <f>IF('各会計、関係団体の財政状況及び健全化判断比率'!B68="","",'各会計、関係団体の財政状況及び健全化判断比率'!B68)</f>
        <v>御坊広域行政事務組合</v>
      </c>
      <c r="BZ34" s="528"/>
      <c r="CA34" s="528"/>
      <c r="CB34" s="528"/>
      <c r="CC34" s="528"/>
      <c r="CD34" s="528"/>
      <c r="CE34" s="528"/>
      <c r="CF34" s="528"/>
      <c r="CG34" s="528"/>
      <c r="CH34" s="528"/>
      <c r="CI34" s="528"/>
      <c r="CJ34" s="528"/>
      <c r="CK34" s="528"/>
      <c r="CL34" s="528"/>
      <c r="CM34" s="528"/>
      <c r="CN34" s="9"/>
      <c r="CO34" s="527">
        <f>IF(CQ34="","",MAX(C34:D43,U34:V43,AM34:AN43,BE34:BF43,BW34:BX43)+1)</f>
        <v>20</v>
      </c>
      <c r="CP34" s="527"/>
      <c r="CQ34" s="528" t="str">
        <f>IF('各会計、関係団体の財政状況及び健全化判断比率'!BS7="","",'各会計、関係団体の財政状況及び健全化判断比率'!BS7)</f>
        <v>日高川町土地開発公社</v>
      </c>
      <c r="CR34" s="528"/>
      <c r="CS34" s="528"/>
      <c r="CT34" s="528"/>
      <c r="CU34" s="528"/>
      <c r="CV34" s="528"/>
      <c r="CW34" s="528"/>
      <c r="CX34" s="528"/>
      <c r="CY34" s="528"/>
      <c r="CZ34" s="528"/>
      <c r="DA34" s="528"/>
      <c r="DB34" s="528"/>
      <c r="DC34" s="528"/>
      <c r="DD34" s="528"/>
      <c r="DE34" s="528"/>
      <c r="DF34" s="8"/>
      <c r="DG34" s="529" t="str">
        <f>IF('各会計、関係団体の財政状況及び健全化判断比率'!BR7="","",'各会計、関係団体の財政状況及び健全化判断比率'!BR7)</f>
        <v/>
      </c>
      <c r="DH34" s="529"/>
      <c r="DI34" s="21"/>
    </row>
    <row r="35" spans="1:113" ht="32.25" customHeight="1" x14ac:dyDescent="0.15">
      <c r="A35" s="2"/>
      <c r="B35" s="5"/>
      <c r="C35" s="527">
        <f t="shared" ref="C35:C43" si="0">IF(E35="","",C34+1)</f>
        <v>2</v>
      </c>
      <c r="D35" s="527"/>
      <c r="E35" s="528" t="str">
        <f>IF('各会計、関係団体の財政状況及び健全化判断比率'!B8="","",'各会計、関係団体の財政状況及び健全化判断比率'!B8)</f>
        <v>笠松農業用水及び公共用水管理運営特別会計</v>
      </c>
      <c r="F35" s="528"/>
      <c r="G35" s="528"/>
      <c r="H35" s="528"/>
      <c r="I35" s="528"/>
      <c r="J35" s="528"/>
      <c r="K35" s="528"/>
      <c r="L35" s="528"/>
      <c r="M35" s="528"/>
      <c r="N35" s="528"/>
      <c r="O35" s="528"/>
      <c r="P35" s="528"/>
      <c r="Q35" s="528"/>
      <c r="R35" s="528"/>
      <c r="S35" s="528"/>
      <c r="T35" s="9"/>
      <c r="U35" s="527">
        <f t="shared" ref="U35:U43" si="1">IF(W35="","",U34+1)</f>
        <v>4</v>
      </c>
      <c r="V35" s="527"/>
      <c r="W35" s="528" t="str">
        <f>IF('各会計、関係団体の財政状況及び健全化判断比率'!B29="","",'各会計、関係団体の財政状況及び健全化判断比率'!B29)</f>
        <v>国民健康保険事業川上診療所特別会計</v>
      </c>
      <c r="X35" s="528"/>
      <c r="Y35" s="528"/>
      <c r="Z35" s="528"/>
      <c r="AA35" s="528"/>
      <c r="AB35" s="528"/>
      <c r="AC35" s="528"/>
      <c r="AD35" s="528"/>
      <c r="AE35" s="528"/>
      <c r="AF35" s="528"/>
      <c r="AG35" s="528"/>
      <c r="AH35" s="528"/>
      <c r="AI35" s="528"/>
      <c r="AJ35" s="528"/>
      <c r="AK35" s="528"/>
      <c r="AL35" s="9"/>
      <c r="AM35" s="527" t="str">
        <f t="shared" ref="AM35:AM43" si="2">IF(AO35="","",AM34+1)</f>
        <v/>
      </c>
      <c r="AN35" s="527"/>
      <c r="AO35" s="528"/>
      <c r="AP35" s="528"/>
      <c r="AQ35" s="528"/>
      <c r="AR35" s="528"/>
      <c r="AS35" s="528"/>
      <c r="AT35" s="528"/>
      <c r="AU35" s="528"/>
      <c r="AV35" s="528"/>
      <c r="AW35" s="528"/>
      <c r="AX35" s="528"/>
      <c r="AY35" s="528"/>
      <c r="AZ35" s="528"/>
      <c r="BA35" s="528"/>
      <c r="BB35" s="528"/>
      <c r="BC35" s="528"/>
      <c r="BD35" s="9"/>
      <c r="BE35" s="527">
        <f t="shared" ref="BE35:BE43" si="3">IF(BG35="","",BE34+1)</f>
        <v>9</v>
      </c>
      <c r="BF35" s="527"/>
      <c r="BG35" s="528" t="str">
        <f>IF('各会計、関係団体の財政状況及び健全化判断比率'!B34="","",'各会計、関係団体の財政状況及び健全化判断比率'!B34)</f>
        <v>下水道事業特別会計</v>
      </c>
      <c r="BH35" s="528"/>
      <c r="BI35" s="528"/>
      <c r="BJ35" s="528"/>
      <c r="BK35" s="528"/>
      <c r="BL35" s="528"/>
      <c r="BM35" s="528"/>
      <c r="BN35" s="528"/>
      <c r="BO35" s="528"/>
      <c r="BP35" s="528"/>
      <c r="BQ35" s="528"/>
      <c r="BR35" s="528"/>
      <c r="BS35" s="528"/>
      <c r="BT35" s="528"/>
      <c r="BU35" s="528"/>
      <c r="BV35" s="9"/>
      <c r="BW35" s="527">
        <f t="shared" ref="BW35:BW43" si="4">IF(BY35="","",BW34+1)</f>
        <v>11</v>
      </c>
      <c r="BX35" s="527"/>
      <c r="BY35" s="528" t="str">
        <f>IF('各会計、関係団体の財政状況及び健全化判断比率'!B69="","",'各会計、関係団体の財政状況及び健全化判断比率'!B69)</f>
        <v>御坊日高老人福祉施設事務組合</v>
      </c>
      <c r="BZ35" s="528"/>
      <c r="CA35" s="528"/>
      <c r="CB35" s="528"/>
      <c r="CC35" s="528"/>
      <c r="CD35" s="528"/>
      <c r="CE35" s="528"/>
      <c r="CF35" s="528"/>
      <c r="CG35" s="528"/>
      <c r="CH35" s="528"/>
      <c r="CI35" s="528"/>
      <c r="CJ35" s="528"/>
      <c r="CK35" s="528"/>
      <c r="CL35" s="528"/>
      <c r="CM35" s="528"/>
      <c r="CN35" s="9"/>
      <c r="CO35" s="527">
        <f t="shared" ref="CO35:CO43" si="5">IF(CQ35="","",CO34+1)</f>
        <v>21</v>
      </c>
      <c r="CP35" s="527"/>
      <c r="CQ35" s="528" t="str">
        <f>IF('各会計、関係団体の財政状況及び健全化判断比率'!BS8="","",'各会計、関係団体の財政状況及び健全化判断比率'!BS8)</f>
        <v>日高川町ふるさと振興公社</v>
      </c>
      <c r="CR35" s="528"/>
      <c r="CS35" s="528"/>
      <c r="CT35" s="528"/>
      <c r="CU35" s="528"/>
      <c r="CV35" s="528"/>
      <c r="CW35" s="528"/>
      <c r="CX35" s="528"/>
      <c r="CY35" s="528"/>
      <c r="CZ35" s="528"/>
      <c r="DA35" s="528"/>
      <c r="DB35" s="528"/>
      <c r="DC35" s="528"/>
      <c r="DD35" s="528"/>
      <c r="DE35" s="528"/>
      <c r="DF35" s="8"/>
      <c r="DG35" s="529" t="str">
        <f>IF('各会計、関係団体の財政状況及び健全化判断比率'!BR8="","",'各会計、関係団体の財政状況及び健全化判断比率'!BR8)</f>
        <v/>
      </c>
      <c r="DH35" s="529"/>
      <c r="DI35" s="21"/>
    </row>
    <row r="36" spans="1:113" ht="32.25" customHeight="1" x14ac:dyDescent="0.15">
      <c r="A36" s="2"/>
      <c r="B36" s="5"/>
      <c r="C36" s="527" t="str">
        <f t="shared" si="0"/>
        <v/>
      </c>
      <c r="D36" s="527"/>
      <c r="E36" s="528" t="str">
        <f>IF('各会計、関係団体の財政状況及び健全化判断比率'!B9="","",'各会計、関係団体の財政状況及び健全化判断比率'!B9)</f>
        <v/>
      </c>
      <c r="F36" s="528"/>
      <c r="G36" s="528"/>
      <c r="H36" s="528"/>
      <c r="I36" s="528"/>
      <c r="J36" s="528"/>
      <c r="K36" s="528"/>
      <c r="L36" s="528"/>
      <c r="M36" s="528"/>
      <c r="N36" s="528"/>
      <c r="O36" s="528"/>
      <c r="P36" s="528"/>
      <c r="Q36" s="528"/>
      <c r="R36" s="528"/>
      <c r="S36" s="528"/>
      <c r="T36" s="9"/>
      <c r="U36" s="527">
        <f t="shared" si="1"/>
        <v>5</v>
      </c>
      <c r="V36" s="527"/>
      <c r="W36" s="528" t="str">
        <f>IF('各会計、関係団体の財政状況及び健全化判断比率'!B30="","",'各会計、関係団体の財政状況及び健全化判断比率'!B30)</f>
        <v>国民健康保険事業寒川診療所特別会計</v>
      </c>
      <c r="X36" s="528"/>
      <c r="Y36" s="528"/>
      <c r="Z36" s="528"/>
      <c r="AA36" s="528"/>
      <c r="AB36" s="528"/>
      <c r="AC36" s="528"/>
      <c r="AD36" s="528"/>
      <c r="AE36" s="528"/>
      <c r="AF36" s="528"/>
      <c r="AG36" s="528"/>
      <c r="AH36" s="528"/>
      <c r="AI36" s="528"/>
      <c r="AJ36" s="528"/>
      <c r="AK36" s="528"/>
      <c r="AL36" s="9"/>
      <c r="AM36" s="527" t="str">
        <f t="shared" si="2"/>
        <v/>
      </c>
      <c r="AN36" s="527"/>
      <c r="AO36" s="528"/>
      <c r="AP36" s="528"/>
      <c r="AQ36" s="528"/>
      <c r="AR36" s="528"/>
      <c r="AS36" s="528"/>
      <c r="AT36" s="528"/>
      <c r="AU36" s="528"/>
      <c r="AV36" s="528"/>
      <c r="AW36" s="528"/>
      <c r="AX36" s="528"/>
      <c r="AY36" s="528"/>
      <c r="AZ36" s="528"/>
      <c r="BA36" s="528"/>
      <c r="BB36" s="528"/>
      <c r="BC36" s="528"/>
      <c r="BD36" s="9"/>
      <c r="BE36" s="527" t="str">
        <f t="shared" si="3"/>
        <v/>
      </c>
      <c r="BF36" s="527"/>
      <c r="BG36" s="528"/>
      <c r="BH36" s="528"/>
      <c r="BI36" s="528"/>
      <c r="BJ36" s="528"/>
      <c r="BK36" s="528"/>
      <c r="BL36" s="528"/>
      <c r="BM36" s="528"/>
      <c r="BN36" s="528"/>
      <c r="BO36" s="528"/>
      <c r="BP36" s="528"/>
      <c r="BQ36" s="528"/>
      <c r="BR36" s="528"/>
      <c r="BS36" s="528"/>
      <c r="BT36" s="528"/>
      <c r="BU36" s="528"/>
      <c r="BV36" s="9"/>
      <c r="BW36" s="527">
        <f t="shared" si="4"/>
        <v>12</v>
      </c>
      <c r="BX36" s="527"/>
      <c r="BY36" s="528" t="str">
        <f>IF('各会計、関係団体の財政状況及び健全化判断比率'!B70="","",'各会計、関係団体の財政状況及び健全化判断比率'!B70)</f>
        <v>日高広域消防事務組合</v>
      </c>
      <c r="BZ36" s="528"/>
      <c r="CA36" s="528"/>
      <c r="CB36" s="528"/>
      <c r="CC36" s="528"/>
      <c r="CD36" s="528"/>
      <c r="CE36" s="528"/>
      <c r="CF36" s="528"/>
      <c r="CG36" s="528"/>
      <c r="CH36" s="528"/>
      <c r="CI36" s="528"/>
      <c r="CJ36" s="528"/>
      <c r="CK36" s="528"/>
      <c r="CL36" s="528"/>
      <c r="CM36" s="528"/>
      <c r="CN36" s="9"/>
      <c r="CO36" s="527" t="str">
        <f t="shared" si="5"/>
        <v/>
      </c>
      <c r="CP36" s="527"/>
      <c r="CQ36" s="528" t="str">
        <f>IF('各会計、関係団体の財政状況及び健全化判断比率'!BS9="","",'各会計、関係団体の財政状況及び健全化判断比率'!BS9)</f>
        <v/>
      </c>
      <c r="CR36" s="528"/>
      <c r="CS36" s="528"/>
      <c r="CT36" s="528"/>
      <c r="CU36" s="528"/>
      <c r="CV36" s="528"/>
      <c r="CW36" s="528"/>
      <c r="CX36" s="528"/>
      <c r="CY36" s="528"/>
      <c r="CZ36" s="528"/>
      <c r="DA36" s="528"/>
      <c r="DB36" s="528"/>
      <c r="DC36" s="528"/>
      <c r="DD36" s="528"/>
      <c r="DE36" s="528"/>
      <c r="DF36" s="8"/>
      <c r="DG36" s="529" t="str">
        <f>IF('各会計、関係団体の財政状況及び健全化判断比率'!BR9="","",'各会計、関係団体の財政状況及び健全化判断比率'!BR9)</f>
        <v/>
      </c>
      <c r="DH36" s="529"/>
      <c r="DI36" s="21"/>
    </row>
    <row r="37" spans="1:113" ht="32.25" customHeight="1" x14ac:dyDescent="0.15">
      <c r="A37" s="2"/>
      <c r="B37" s="5"/>
      <c r="C37" s="527" t="str">
        <f t="shared" si="0"/>
        <v/>
      </c>
      <c r="D37" s="527"/>
      <c r="E37" s="528" t="str">
        <f>IF('各会計、関係団体の財政状況及び健全化判断比率'!B10="","",'各会計、関係団体の財政状況及び健全化判断比率'!B10)</f>
        <v/>
      </c>
      <c r="F37" s="528"/>
      <c r="G37" s="528"/>
      <c r="H37" s="528"/>
      <c r="I37" s="528"/>
      <c r="J37" s="528"/>
      <c r="K37" s="528"/>
      <c r="L37" s="528"/>
      <c r="M37" s="528"/>
      <c r="N37" s="528"/>
      <c r="O37" s="528"/>
      <c r="P37" s="528"/>
      <c r="Q37" s="528"/>
      <c r="R37" s="528"/>
      <c r="S37" s="528"/>
      <c r="T37" s="9"/>
      <c r="U37" s="527">
        <f t="shared" si="1"/>
        <v>6</v>
      </c>
      <c r="V37" s="527"/>
      <c r="W37" s="528" t="str">
        <f>IF('各会計、関係団体の財政状況及び健全化判断比率'!B31="","",'各会計、関係団体の財政状況及び健全化判断比率'!B31)</f>
        <v>介護保険事業特別会計</v>
      </c>
      <c r="X37" s="528"/>
      <c r="Y37" s="528"/>
      <c r="Z37" s="528"/>
      <c r="AA37" s="528"/>
      <c r="AB37" s="528"/>
      <c r="AC37" s="528"/>
      <c r="AD37" s="528"/>
      <c r="AE37" s="528"/>
      <c r="AF37" s="528"/>
      <c r="AG37" s="528"/>
      <c r="AH37" s="528"/>
      <c r="AI37" s="528"/>
      <c r="AJ37" s="528"/>
      <c r="AK37" s="528"/>
      <c r="AL37" s="9"/>
      <c r="AM37" s="527" t="str">
        <f t="shared" si="2"/>
        <v/>
      </c>
      <c r="AN37" s="527"/>
      <c r="AO37" s="528"/>
      <c r="AP37" s="528"/>
      <c r="AQ37" s="528"/>
      <c r="AR37" s="528"/>
      <c r="AS37" s="528"/>
      <c r="AT37" s="528"/>
      <c r="AU37" s="528"/>
      <c r="AV37" s="528"/>
      <c r="AW37" s="528"/>
      <c r="AX37" s="528"/>
      <c r="AY37" s="528"/>
      <c r="AZ37" s="528"/>
      <c r="BA37" s="528"/>
      <c r="BB37" s="528"/>
      <c r="BC37" s="528"/>
      <c r="BD37" s="9"/>
      <c r="BE37" s="527" t="str">
        <f t="shared" si="3"/>
        <v/>
      </c>
      <c r="BF37" s="527"/>
      <c r="BG37" s="528"/>
      <c r="BH37" s="528"/>
      <c r="BI37" s="528"/>
      <c r="BJ37" s="528"/>
      <c r="BK37" s="528"/>
      <c r="BL37" s="528"/>
      <c r="BM37" s="528"/>
      <c r="BN37" s="528"/>
      <c r="BO37" s="528"/>
      <c r="BP37" s="528"/>
      <c r="BQ37" s="528"/>
      <c r="BR37" s="528"/>
      <c r="BS37" s="528"/>
      <c r="BT37" s="528"/>
      <c r="BU37" s="528"/>
      <c r="BV37" s="9"/>
      <c r="BW37" s="527">
        <f t="shared" si="4"/>
        <v>13</v>
      </c>
      <c r="BX37" s="527"/>
      <c r="BY37" s="528" t="str">
        <f>IF('各会計、関係団体の財政状況及び健全化判断比率'!B71="","",'各会計、関係団体の財政状況及び健全化判断比率'!B71)</f>
        <v>御坊市外五ヶ町村病院経営事務組合</v>
      </c>
      <c r="BZ37" s="528"/>
      <c r="CA37" s="528"/>
      <c r="CB37" s="528"/>
      <c r="CC37" s="528"/>
      <c r="CD37" s="528"/>
      <c r="CE37" s="528"/>
      <c r="CF37" s="528"/>
      <c r="CG37" s="528"/>
      <c r="CH37" s="528"/>
      <c r="CI37" s="528"/>
      <c r="CJ37" s="528"/>
      <c r="CK37" s="528"/>
      <c r="CL37" s="528"/>
      <c r="CM37" s="528"/>
      <c r="CN37" s="9"/>
      <c r="CO37" s="527" t="str">
        <f t="shared" si="5"/>
        <v/>
      </c>
      <c r="CP37" s="527"/>
      <c r="CQ37" s="528" t="str">
        <f>IF('各会計、関係団体の財政状況及び健全化判断比率'!BS10="","",'各会計、関係団体の財政状況及び健全化判断比率'!BS10)</f>
        <v/>
      </c>
      <c r="CR37" s="528"/>
      <c r="CS37" s="528"/>
      <c r="CT37" s="528"/>
      <c r="CU37" s="528"/>
      <c r="CV37" s="528"/>
      <c r="CW37" s="528"/>
      <c r="CX37" s="528"/>
      <c r="CY37" s="528"/>
      <c r="CZ37" s="528"/>
      <c r="DA37" s="528"/>
      <c r="DB37" s="528"/>
      <c r="DC37" s="528"/>
      <c r="DD37" s="528"/>
      <c r="DE37" s="528"/>
      <c r="DF37" s="8"/>
      <c r="DG37" s="529" t="str">
        <f>IF('各会計、関係団体の財政状況及び健全化判断比率'!BR10="","",'各会計、関係団体の財政状況及び健全化判断比率'!BR10)</f>
        <v/>
      </c>
      <c r="DH37" s="529"/>
      <c r="DI37" s="21"/>
    </row>
    <row r="38" spans="1:113" ht="32.25" customHeight="1" x14ac:dyDescent="0.15">
      <c r="A38" s="2"/>
      <c r="B38" s="5"/>
      <c r="C38" s="527" t="str">
        <f t="shared" si="0"/>
        <v/>
      </c>
      <c r="D38" s="527"/>
      <c r="E38" s="528" t="str">
        <f>IF('各会計、関係団体の財政状況及び健全化判断比率'!B11="","",'各会計、関係団体の財政状況及び健全化判断比率'!B11)</f>
        <v/>
      </c>
      <c r="F38" s="528"/>
      <c r="G38" s="528"/>
      <c r="H38" s="528"/>
      <c r="I38" s="528"/>
      <c r="J38" s="528"/>
      <c r="K38" s="528"/>
      <c r="L38" s="528"/>
      <c r="M38" s="528"/>
      <c r="N38" s="528"/>
      <c r="O38" s="528"/>
      <c r="P38" s="528"/>
      <c r="Q38" s="528"/>
      <c r="R38" s="528"/>
      <c r="S38" s="528"/>
      <c r="T38" s="9"/>
      <c r="U38" s="527">
        <f t="shared" si="1"/>
        <v>7</v>
      </c>
      <c r="V38" s="527"/>
      <c r="W38" s="528" t="str">
        <f>IF('各会計、関係団体の財政状況及び健全化判断比率'!B32="","",'各会計、関係団体の財政状況及び健全化判断比率'!B32)</f>
        <v>後期高齢者医療特別会計</v>
      </c>
      <c r="X38" s="528"/>
      <c r="Y38" s="528"/>
      <c r="Z38" s="528"/>
      <c r="AA38" s="528"/>
      <c r="AB38" s="528"/>
      <c r="AC38" s="528"/>
      <c r="AD38" s="528"/>
      <c r="AE38" s="528"/>
      <c r="AF38" s="528"/>
      <c r="AG38" s="528"/>
      <c r="AH38" s="528"/>
      <c r="AI38" s="528"/>
      <c r="AJ38" s="528"/>
      <c r="AK38" s="528"/>
      <c r="AL38" s="9"/>
      <c r="AM38" s="527" t="str">
        <f t="shared" si="2"/>
        <v/>
      </c>
      <c r="AN38" s="527"/>
      <c r="AO38" s="528"/>
      <c r="AP38" s="528"/>
      <c r="AQ38" s="528"/>
      <c r="AR38" s="528"/>
      <c r="AS38" s="528"/>
      <c r="AT38" s="528"/>
      <c r="AU38" s="528"/>
      <c r="AV38" s="528"/>
      <c r="AW38" s="528"/>
      <c r="AX38" s="528"/>
      <c r="AY38" s="528"/>
      <c r="AZ38" s="528"/>
      <c r="BA38" s="528"/>
      <c r="BB38" s="528"/>
      <c r="BC38" s="528"/>
      <c r="BD38" s="9"/>
      <c r="BE38" s="527" t="str">
        <f t="shared" si="3"/>
        <v/>
      </c>
      <c r="BF38" s="527"/>
      <c r="BG38" s="528"/>
      <c r="BH38" s="528"/>
      <c r="BI38" s="528"/>
      <c r="BJ38" s="528"/>
      <c r="BK38" s="528"/>
      <c r="BL38" s="528"/>
      <c r="BM38" s="528"/>
      <c r="BN38" s="528"/>
      <c r="BO38" s="528"/>
      <c r="BP38" s="528"/>
      <c r="BQ38" s="528"/>
      <c r="BR38" s="528"/>
      <c r="BS38" s="528"/>
      <c r="BT38" s="528"/>
      <c r="BU38" s="528"/>
      <c r="BV38" s="9"/>
      <c r="BW38" s="527">
        <f t="shared" si="4"/>
        <v>14</v>
      </c>
      <c r="BX38" s="527"/>
      <c r="BY38" s="528" t="str">
        <f>IF('各会計、関係団体の財政状況及び健全化判断比率'!B72="","",'各会計、関係団体の財政状況及び健全化判断比率'!B72)</f>
        <v>御坊市日高川町中学校組合</v>
      </c>
      <c r="BZ38" s="528"/>
      <c r="CA38" s="528"/>
      <c r="CB38" s="528"/>
      <c r="CC38" s="528"/>
      <c r="CD38" s="528"/>
      <c r="CE38" s="528"/>
      <c r="CF38" s="528"/>
      <c r="CG38" s="528"/>
      <c r="CH38" s="528"/>
      <c r="CI38" s="528"/>
      <c r="CJ38" s="528"/>
      <c r="CK38" s="528"/>
      <c r="CL38" s="528"/>
      <c r="CM38" s="528"/>
      <c r="CN38" s="9"/>
      <c r="CO38" s="527" t="str">
        <f t="shared" si="5"/>
        <v/>
      </c>
      <c r="CP38" s="527"/>
      <c r="CQ38" s="528" t="str">
        <f>IF('各会計、関係団体の財政状況及び健全化判断比率'!BS11="","",'各会計、関係団体の財政状況及び健全化判断比率'!BS11)</f>
        <v/>
      </c>
      <c r="CR38" s="528"/>
      <c r="CS38" s="528"/>
      <c r="CT38" s="528"/>
      <c r="CU38" s="528"/>
      <c r="CV38" s="528"/>
      <c r="CW38" s="528"/>
      <c r="CX38" s="528"/>
      <c r="CY38" s="528"/>
      <c r="CZ38" s="528"/>
      <c r="DA38" s="528"/>
      <c r="DB38" s="528"/>
      <c r="DC38" s="528"/>
      <c r="DD38" s="528"/>
      <c r="DE38" s="528"/>
      <c r="DF38" s="8"/>
      <c r="DG38" s="529" t="str">
        <f>IF('各会計、関係団体の財政状況及び健全化判断比率'!BR11="","",'各会計、関係団体の財政状況及び健全化判断比率'!BR11)</f>
        <v/>
      </c>
      <c r="DH38" s="529"/>
      <c r="DI38" s="21"/>
    </row>
    <row r="39" spans="1:113" ht="32.25" customHeight="1" x14ac:dyDescent="0.15">
      <c r="A39" s="2"/>
      <c r="B39" s="5"/>
      <c r="C39" s="527" t="str">
        <f t="shared" si="0"/>
        <v/>
      </c>
      <c r="D39" s="527"/>
      <c r="E39" s="528" t="str">
        <f>IF('各会計、関係団体の財政状況及び健全化判断比率'!B12="","",'各会計、関係団体の財政状況及び健全化判断比率'!B12)</f>
        <v/>
      </c>
      <c r="F39" s="528"/>
      <c r="G39" s="528"/>
      <c r="H39" s="528"/>
      <c r="I39" s="528"/>
      <c r="J39" s="528"/>
      <c r="K39" s="528"/>
      <c r="L39" s="528"/>
      <c r="M39" s="528"/>
      <c r="N39" s="528"/>
      <c r="O39" s="528"/>
      <c r="P39" s="528"/>
      <c r="Q39" s="528"/>
      <c r="R39" s="528"/>
      <c r="S39" s="528"/>
      <c r="T39" s="9"/>
      <c r="U39" s="527" t="str">
        <f t="shared" si="1"/>
        <v/>
      </c>
      <c r="V39" s="527"/>
      <c r="W39" s="528"/>
      <c r="X39" s="528"/>
      <c r="Y39" s="528"/>
      <c r="Z39" s="528"/>
      <c r="AA39" s="528"/>
      <c r="AB39" s="528"/>
      <c r="AC39" s="528"/>
      <c r="AD39" s="528"/>
      <c r="AE39" s="528"/>
      <c r="AF39" s="528"/>
      <c r="AG39" s="528"/>
      <c r="AH39" s="528"/>
      <c r="AI39" s="528"/>
      <c r="AJ39" s="528"/>
      <c r="AK39" s="528"/>
      <c r="AL39" s="9"/>
      <c r="AM39" s="527" t="str">
        <f t="shared" si="2"/>
        <v/>
      </c>
      <c r="AN39" s="527"/>
      <c r="AO39" s="528"/>
      <c r="AP39" s="528"/>
      <c r="AQ39" s="528"/>
      <c r="AR39" s="528"/>
      <c r="AS39" s="528"/>
      <c r="AT39" s="528"/>
      <c r="AU39" s="528"/>
      <c r="AV39" s="528"/>
      <c r="AW39" s="528"/>
      <c r="AX39" s="528"/>
      <c r="AY39" s="528"/>
      <c r="AZ39" s="528"/>
      <c r="BA39" s="528"/>
      <c r="BB39" s="528"/>
      <c r="BC39" s="528"/>
      <c r="BD39" s="9"/>
      <c r="BE39" s="527" t="str">
        <f t="shared" si="3"/>
        <v/>
      </c>
      <c r="BF39" s="527"/>
      <c r="BG39" s="528"/>
      <c r="BH39" s="528"/>
      <c r="BI39" s="528"/>
      <c r="BJ39" s="528"/>
      <c r="BK39" s="528"/>
      <c r="BL39" s="528"/>
      <c r="BM39" s="528"/>
      <c r="BN39" s="528"/>
      <c r="BO39" s="528"/>
      <c r="BP39" s="528"/>
      <c r="BQ39" s="528"/>
      <c r="BR39" s="528"/>
      <c r="BS39" s="528"/>
      <c r="BT39" s="528"/>
      <c r="BU39" s="528"/>
      <c r="BV39" s="9"/>
      <c r="BW39" s="527">
        <f t="shared" si="4"/>
        <v>15</v>
      </c>
      <c r="BX39" s="527"/>
      <c r="BY39" s="528" t="str">
        <f>IF('各会計、関係団体の財政状況及び健全化判断比率'!B73="","",'各会計、関係団体の財政状況及び健全化判断比率'!B73)</f>
        <v>和歌山県市町村総合事務組合</v>
      </c>
      <c r="BZ39" s="528"/>
      <c r="CA39" s="528"/>
      <c r="CB39" s="528"/>
      <c r="CC39" s="528"/>
      <c r="CD39" s="528"/>
      <c r="CE39" s="528"/>
      <c r="CF39" s="528"/>
      <c r="CG39" s="528"/>
      <c r="CH39" s="528"/>
      <c r="CI39" s="528"/>
      <c r="CJ39" s="528"/>
      <c r="CK39" s="528"/>
      <c r="CL39" s="528"/>
      <c r="CM39" s="528"/>
      <c r="CN39" s="9"/>
      <c r="CO39" s="527" t="str">
        <f t="shared" si="5"/>
        <v/>
      </c>
      <c r="CP39" s="527"/>
      <c r="CQ39" s="528" t="str">
        <f>IF('各会計、関係団体の財政状況及び健全化判断比率'!BS12="","",'各会計、関係団体の財政状況及び健全化判断比率'!BS12)</f>
        <v/>
      </c>
      <c r="CR39" s="528"/>
      <c r="CS39" s="528"/>
      <c r="CT39" s="528"/>
      <c r="CU39" s="528"/>
      <c r="CV39" s="528"/>
      <c r="CW39" s="528"/>
      <c r="CX39" s="528"/>
      <c r="CY39" s="528"/>
      <c r="CZ39" s="528"/>
      <c r="DA39" s="528"/>
      <c r="DB39" s="528"/>
      <c r="DC39" s="528"/>
      <c r="DD39" s="528"/>
      <c r="DE39" s="528"/>
      <c r="DF39" s="8"/>
      <c r="DG39" s="529" t="str">
        <f>IF('各会計、関係団体の財政状況及び健全化判断比率'!BR12="","",'各会計、関係団体の財政状況及び健全化判断比率'!BR12)</f>
        <v/>
      </c>
      <c r="DH39" s="529"/>
      <c r="DI39" s="21"/>
    </row>
    <row r="40" spans="1:113" ht="32.25" customHeight="1" x14ac:dyDescent="0.15">
      <c r="A40" s="2"/>
      <c r="B40" s="5"/>
      <c r="C40" s="527" t="str">
        <f t="shared" si="0"/>
        <v/>
      </c>
      <c r="D40" s="527"/>
      <c r="E40" s="528" t="str">
        <f>IF('各会計、関係団体の財政状況及び健全化判断比率'!B13="","",'各会計、関係団体の財政状況及び健全化判断比率'!B13)</f>
        <v/>
      </c>
      <c r="F40" s="528"/>
      <c r="G40" s="528"/>
      <c r="H40" s="528"/>
      <c r="I40" s="528"/>
      <c r="J40" s="528"/>
      <c r="K40" s="528"/>
      <c r="L40" s="528"/>
      <c r="M40" s="528"/>
      <c r="N40" s="528"/>
      <c r="O40" s="528"/>
      <c r="P40" s="528"/>
      <c r="Q40" s="528"/>
      <c r="R40" s="528"/>
      <c r="S40" s="528"/>
      <c r="T40" s="9"/>
      <c r="U40" s="527" t="str">
        <f t="shared" si="1"/>
        <v/>
      </c>
      <c r="V40" s="527"/>
      <c r="W40" s="528"/>
      <c r="X40" s="528"/>
      <c r="Y40" s="528"/>
      <c r="Z40" s="528"/>
      <c r="AA40" s="528"/>
      <c r="AB40" s="528"/>
      <c r="AC40" s="528"/>
      <c r="AD40" s="528"/>
      <c r="AE40" s="528"/>
      <c r="AF40" s="528"/>
      <c r="AG40" s="528"/>
      <c r="AH40" s="528"/>
      <c r="AI40" s="528"/>
      <c r="AJ40" s="528"/>
      <c r="AK40" s="528"/>
      <c r="AL40" s="9"/>
      <c r="AM40" s="527" t="str">
        <f t="shared" si="2"/>
        <v/>
      </c>
      <c r="AN40" s="527"/>
      <c r="AO40" s="528"/>
      <c r="AP40" s="528"/>
      <c r="AQ40" s="528"/>
      <c r="AR40" s="528"/>
      <c r="AS40" s="528"/>
      <c r="AT40" s="528"/>
      <c r="AU40" s="528"/>
      <c r="AV40" s="528"/>
      <c r="AW40" s="528"/>
      <c r="AX40" s="528"/>
      <c r="AY40" s="528"/>
      <c r="AZ40" s="528"/>
      <c r="BA40" s="528"/>
      <c r="BB40" s="528"/>
      <c r="BC40" s="528"/>
      <c r="BD40" s="9"/>
      <c r="BE40" s="527" t="str">
        <f t="shared" si="3"/>
        <v/>
      </c>
      <c r="BF40" s="527"/>
      <c r="BG40" s="528"/>
      <c r="BH40" s="528"/>
      <c r="BI40" s="528"/>
      <c r="BJ40" s="528"/>
      <c r="BK40" s="528"/>
      <c r="BL40" s="528"/>
      <c r="BM40" s="528"/>
      <c r="BN40" s="528"/>
      <c r="BO40" s="528"/>
      <c r="BP40" s="528"/>
      <c r="BQ40" s="528"/>
      <c r="BR40" s="528"/>
      <c r="BS40" s="528"/>
      <c r="BT40" s="528"/>
      <c r="BU40" s="528"/>
      <c r="BV40" s="9"/>
      <c r="BW40" s="527">
        <f t="shared" si="4"/>
        <v>16</v>
      </c>
      <c r="BX40" s="527"/>
      <c r="BY40" s="528" t="str">
        <f>IF('各会計、関係団体の財政状況及び健全化判断比率'!B74="","",'各会計、関係団体の財政状況及び健全化判断比率'!B74)</f>
        <v>和歌山県後期高齢者医療広域連合</v>
      </c>
      <c r="BZ40" s="528"/>
      <c r="CA40" s="528"/>
      <c r="CB40" s="528"/>
      <c r="CC40" s="528"/>
      <c r="CD40" s="528"/>
      <c r="CE40" s="528"/>
      <c r="CF40" s="528"/>
      <c r="CG40" s="528"/>
      <c r="CH40" s="528"/>
      <c r="CI40" s="528"/>
      <c r="CJ40" s="528"/>
      <c r="CK40" s="528"/>
      <c r="CL40" s="528"/>
      <c r="CM40" s="528"/>
      <c r="CN40" s="9"/>
      <c r="CO40" s="527" t="str">
        <f t="shared" si="5"/>
        <v/>
      </c>
      <c r="CP40" s="527"/>
      <c r="CQ40" s="528" t="str">
        <f>IF('各会計、関係団体の財政状況及び健全化判断比率'!BS13="","",'各会計、関係団体の財政状況及び健全化判断比率'!BS13)</f>
        <v/>
      </c>
      <c r="CR40" s="528"/>
      <c r="CS40" s="528"/>
      <c r="CT40" s="528"/>
      <c r="CU40" s="528"/>
      <c r="CV40" s="528"/>
      <c r="CW40" s="528"/>
      <c r="CX40" s="528"/>
      <c r="CY40" s="528"/>
      <c r="CZ40" s="528"/>
      <c r="DA40" s="528"/>
      <c r="DB40" s="528"/>
      <c r="DC40" s="528"/>
      <c r="DD40" s="528"/>
      <c r="DE40" s="528"/>
      <c r="DF40" s="8"/>
      <c r="DG40" s="529" t="str">
        <f>IF('各会計、関係団体の財政状況及び健全化判断比率'!BR13="","",'各会計、関係団体の財政状況及び健全化判断比率'!BR13)</f>
        <v/>
      </c>
      <c r="DH40" s="529"/>
      <c r="DI40" s="21"/>
    </row>
    <row r="41" spans="1:113" ht="32.25" customHeight="1" x14ac:dyDescent="0.15">
      <c r="A41" s="2"/>
      <c r="B41" s="5"/>
      <c r="C41" s="527" t="str">
        <f t="shared" si="0"/>
        <v/>
      </c>
      <c r="D41" s="527"/>
      <c r="E41" s="528" t="str">
        <f>IF('各会計、関係団体の財政状況及び健全化判断比率'!B14="","",'各会計、関係団体の財政状況及び健全化判断比率'!B14)</f>
        <v/>
      </c>
      <c r="F41" s="528"/>
      <c r="G41" s="528"/>
      <c r="H41" s="528"/>
      <c r="I41" s="528"/>
      <c r="J41" s="528"/>
      <c r="K41" s="528"/>
      <c r="L41" s="528"/>
      <c r="M41" s="528"/>
      <c r="N41" s="528"/>
      <c r="O41" s="528"/>
      <c r="P41" s="528"/>
      <c r="Q41" s="528"/>
      <c r="R41" s="528"/>
      <c r="S41" s="528"/>
      <c r="T41" s="9"/>
      <c r="U41" s="527" t="str">
        <f t="shared" si="1"/>
        <v/>
      </c>
      <c r="V41" s="527"/>
      <c r="W41" s="528"/>
      <c r="X41" s="528"/>
      <c r="Y41" s="528"/>
      <c r="Z41" s="528"/>
      <c r="AA41" s="528"/>
      <c r="AB41" s="528"/>
      <c r="AC41" s="528"/>
      <c r="AD41" s="528"/>
      <c r="AE41" s="528"/>
      <c r="AF41" s="528"/>
      <c r="AG41" s="528"/>
      <c r="AH41" s="528"/>
      <c r="AI41" s="528"/>
      <c r="AJ41" s="528"/>
      <c r="AK41" s="528"/>
      <c r="AL41" s="9"/>
      <c r="AM41" s="527" t="str">
        <f t="shared" si="2"/>
        <v/>
      </c>
      <c r="AN41" s="527"/>
      <c r="AO41" s="528"/>
      <c r="AP41" s="528"/>
      <c r="AQ41" s="528"/>
      <c r="AR41" s="528"/>
      <c r="AS41" s="528"/>
      <c r="AT41" s="528"/>
      <c r="AU41" s="528"/>
      <c r="AV41" s="528"/>
      <c r="AW41" s="528"/>
      <c r="AX41" s="528"/>
      <c r="AY41" s="528"/>
      <c r="AZ41" s="528"/>
      <c r="BA41" s="528"/>
      <c r="BB41" s="528"/>
      <c r="BC41" s="528"/>
      <c r="BD41" s="9"/>
      <c r="BE41" s="527" t="str">
        <f t="shared" si="3"/>
        <v/>
      </c>
      <c r="BF41" s="527"/>
      <c r="BG41" s="528"/>
      <c r="BH41" s="528"/>
      <c r="BI41" s="528"/>
      <c r="BJ41" s="528"/>
      <c r="BK41" s="528"/>
      <c r="BL41" s="528"/>
      <c r="BM41" s="528"/>
      <c r="BN41" s="528"/>
      <c r="BO41" s="528"/>
      <c r="BP41" s="528"/>
      <c r="BQ41" s="528"/>
      <c r="BR41" s="528"/>
      <c r="BS41" s="528"/>
      <c r="BT41" s="528"/>
      <c r="BU41" s="528"/>
      <c r="BV41" s="9"/>
      <c r="BW41" s="527">
        <f t="shared" si="4"/>
        <v>17</v>
      </c>
      <c r="BX41" s="527"/>
      <c r="BY41" s="528" t="str">
        <f>IF('各会計、関係団体の財政状況及び健全化判断比率'!B75="","",'各会計、関係団体の財政状況及び健全化判断比率'!B75)</f>
        <v>和歌山県地方税回収機構</v>
      </c>
      <c r="BZ41" s="528"/>
      <c r="CA41" s="528"/>
      <c r="CB41" s="528"/>
      <c r="CC41" s="528"/>
      <c r="CD41" s="528"/>
      <c r="CE41" s="528"/>
      <c r="CF41" s="528"/>
      <c r="CG41" s="528"/>
      <c r="CH41" s="528"/>
      <c r="CI41" s="528"/>
      <c r="CJ41" s="528"/>
      <c r="CK41" s="528"/>
      <c r="CL41" s="528"/>
      <c r="CM41" s="528"/>
      <c r="CN41" s="9"/>
      <c r="CO41" s="527" t="str">
        <f t="shared" si="5"/>
        <v/>
      </c>
      <c r="CP41" s="527"/>
      <c r="CQ41" s="528" t="str">
        <f>IF('各会計、関係団体の財政状況及び健全化判断比率'!BS14="","",'各会計、関係団体の財政状況及び健全化判断比率'!BS14)</f>
        <v/>
      </c>
      <c r="CR41" s="528"/>
      <c r="CS41" s="528"/>
      <c r="CT41" s="528"/>
      <c r="CU41" s="528"/>
      <c r="CV41" s="528"/>
      <c r="CW41" s="528"/>
      <c r="CX41" s="528"/>
      <c r="CY41" s="528"/>
      <c r="CZ41" s="528"/>
      <c r="DA41" s="528"/>
      <c r="DB41" s="528"/>
      <c r="DC41" s="528"/>
      <c r="DD41" s="528"/>
      <c r="DE41" s="528"/>
      <c r="DF41" s="8"/>
      <c r="DG41" s="529" t="str">
        <f>IF('各会計、関係団体の財政状況及び健全化判断比率'!BR14="","",'各会計、関係団体の財政状況及び健全化判断比率'!BR14)</f>
        <v/>
      </c>
      <c r="DH41" s="529"/>
      <c r="DI41" s="21"/>
    </row>
    <row r="42" spans="1:113" ht="32.25" customHeight="1" x14ac:dyDescent="0.15">
      <c r="B42" s="5"/>
      <c r="C42" s="527" t="str">
        <f t="shared" si="0"/>
        <v/>
      </c>
      <c r="D42" s="527"/>
      <c r="E42" s="528" t="str">
        <f>IF('各会計、関係団体の財政状況及び健全化判断比率'!B15="","",'各会計、関係団体の財政状況及び健全化判断比率'!B15)</f>
        <v/>
      </c>
      <c r="F42" s="528"/>
      <c r="G42" s="528"/>
      <c r="H42" s="528"/>
      <c r="I42" s="528"/>
      <c r="J42" s="528"/>
      <c r="K42" s="528"/>
      <c r="L42" s="528"/>
      <c r="M42" s="528"/>
      <c r="N42" s="528"/>
      <c r="O42" s="528"/>
      <c r="P42" s="528"/>
      <c r="Q42" s="528"/>
      <c r="R42" s="528"/>
      <c r="S42" s="528"/>
      <c r="T42" s="9"/>
      <c r="U42" s="527" t="str">
        <f t="shared" si="1"/>
        <v/>
      </c>
      <c r="V42" s="527"/>
      <c r="W42" s="528"/>
      <c r="X42" s="528"/>
      <c r="Y42" s="528"/>
      <c r="Z42" s="528"/>
      <c r="AA42" s="528"/>
      <c r="AB42" s="528"/>
      <c r="AC42" s="528"/>
      <c r="AD42" s="528"/>
      <c r="AE42" s="528"/>
      <c r="AF42" s="528"/>
      <c r="AG42" s="528"/>
      <c r="AH42" s="528"/>
      <c r="AI42" s="528"/>
      <c r="AJ42" s="528"/>
      <c r="AK42" s="528"/>
      <c r="AL42" s="9"/>
      <c r="AM42" s="527" t="str">
        <f t="shared" si="2"/>
        <v/>
      </c>
      <c r="AN42" s="527"/>
      <c r="AO42" s="528"/>
      <c r="AP42" s="528"/>
      <c r="AQ42" s="528"/>
      <c r="AR42" s="528"/>
      <c r="AS42" s="528"/>
      <c r="AT42" s="528"/>
      <c r="AU42" s="528"/>
      <c r="AV42" s="528"/>
      <c r="AW42" s="528"/>
      <c r="AX42" s="528"/>
      <c r="AY42" s="528"/>
      <c r="AZ42" s="528"/>
      <c r="BA42" s="528"/>
      <c r="BB42" s="528"/>
      <c r="BC42" s="528"/>
      <c r="BD42" s="9"/>
      <c r="BE42" s="527" t="str">
        <f t="shared" si="3"/>
        <v/>
      </c>
      <c r="BF42" s="527"/>
      <c r="BG42" s="528"/>
      <c r="BH42" s="528"/>
      <c r="BI42" s="528"/>
      <c r="BJ42" s="528"/>
      <c r="BK42" s="528"/>
      <c r="BL42" s="528"/>
      <c r="BM42" s="528"/>
      <c r="BN42" s="528"/>
      <c r="BO42" s="528"/>
      <c r="BP42" s="528"/>
      <c r="BQ42" s="528"/>
      <c r="BR42" s="528"/>
      <c r="BS42" s="528"/>
      <c r="BT42" s="528"/>
      <c r="BU42" s="528"/>
      <c r="BV42" s="9"/>
      <c r="BW42" s="527">
        <f t="shared" si="4"/>
        <v>18</v>
      </c>
      <c r="BX42" s="527"/>
      <c r="BY42" s="528" t="str">
        <f>IF('各会計、関係団体の財政状況及び健全化判断比率'!B76="","",'各会計、関係団体の財政状況及び健全化判断比率'!B76)</f>
        <v>御坊日高老人福祉施設事務組合（公営企業会計）</v>
      </c>
      <c r="BZ42" s="528"/>
      <c r="CA42" s="528"/>
      <c r="CB42" s="528"/>
      <c r="CC42" s="528"/>
      <c r="CD42" s="528"/>
      <c r="CE42" s="528"/>
      <c r="CF42" s="528"/>
      <c r="CG42" s="528"/>
      <c r="CH42" s="528"/>
      <c r="CI42" s="528"/>
      <c r="CJ42" s="528"/>
      <c r="CK42" s="528"/>
      <c r="CL42" s="528"/>
      <c r="CM42" s="528"/>
      <c r="CN42" s="9"/>
      <c r="CO42" s="527" t="str">
        <f t="shared" si="5"/>
        <v/>
      </c>
      <c r="CP42" s="527"/>
      <c r="CQ42" s="528" t="str">
        <f>IF('各会計、関係団体の財政状況及び健全化判断比率'!BS15="","",'各会計、関係団体の財政状況及び健全化判断比率'!BS15)</f>
        <v/>
      </c>
      <c r="CR42" s="528"/>
      <c r="CS42" s="528"/>
      <c r="CT42" s="528"/>
      <c r="CU42" s="528"/>
      <c r="CV42" s="528"/>
      <c r="CW42" s="528"/>
      <c r="CX42" s="528"/>
      <c r="CY42" s="528"/>
      <c r="CZ42" s="528"/>
      <c r="DA42" s="528"/>
      <c r="DB42" s="528"/>
      <c r="DC42" s="528"/>
      <c r="DD42" s="528"/>
      <c r="DE42" s="528"/>
      <c r="DF42" s="8"/>
      <c r="DG42" s="529" t="str">
        <f>IF('各会計、関係団体の財政状況及び健全化判断比率'!BR15="","",'各会計、関係団体の財政状況及び健全化判断比率'!BR15)</f>
        <v/>
      </c>
      <c r="DH42" s="529"/>
      <c r="DI42" s="21"/>
    </row>
    <row r="43" spans="1:113" ht="32.25" customHeight="1" x14ac:dyDescent="0.15">
      <c r="B43" s="5"/>
      <c r="C43" s="527" t="str">
        <f t="shared" si="0"/>
        <v/>
      </c>
      <c r="D43" s="527"/>
      <c r="E43" s="528" t="str">
        <f>IF('各会計、関係団体の財政状況及び健全化判断比率'!B16="","",'各会計、関係団体の財政状況及び健全化判断比率'!B16)</f>
        <v/>
      </c>
      <c r="F43" s="528"/>
      <c r="G43" s="528"/>
      <c r="H43" s="528"/>
      <c r="I43" s="528"/>
      <c r="J43" s="528"/>
      <c r="K43" s="528"/>
      <c r="L43" s="528"/>
      <c r="M43" s="528"/>
      <c r="N43" s="528"/>
      <c r="O43" s="528"/>
      <c r="P43" s="528"/>
      <c r="Q43" s="528"/>
      <c r="R43" s="528"/>
      <c r="S43" s="528"/>
      <c r="T43" s="9"/>
      <c r="U43" s="527" t="str">
        <f t="shared" si="1"/>
        <v/>
      </c>
      <c r="V43" s="527"/>
      <c r="W43" s="528"/>
      <c r="X43" s="528"/>
      <c r="Y43" s="528"/>
      <c r="Z43" s="528"/>
      <c r="AA43" s="528"/>
      <c r="AB43" s="528"/>
      <c r="AC43" s="528"/>
      <c r="AD43" s="528"/>
      <c r="AE43" s="528"/>
      <c r="AF43" s="528"/>
      <c r="AG43" s="528"/>
      <c r="AH43" s="528"/>
      <c r="AI43" s="528"/>
      <c r="AJ43" s="528"/>
      <c r="AK43" s="528"/>
      <c r="AL43" s="9"/>
      <c r="AM43" s="527" t="str">
        <f t="shared" si="2"/>
        <v/>
      </c>
      <c r="AN43" s="527"/>
      <c r="AO43" s="528"/>
      <c r="AP43" s="528"/>
      <c r="AQ43" s="528"/>
      <c r="AR43" s="528"/>
      <c r="AS43" s="528"/>
      <c r="AT43" s="528"/>
      <c r="AU43" s="528"/>
      <c r="AV43" s="528"/>
      <c r="AW43" s="528"/>
      <c r="AX43" s="528"/>
      <c r="AY43" s="528"/>
      <c r="AZ43" s="528"/>
      <c r="BA43" s="528"/>
      <c r="BB43" s="528"/>
      <c r="BC43" s="528"/>
      <c r="BD43" s="9"/>
      <c r="BE43" s="527" t="str">
        <f t="shared" si="3"/>
        <v/>
      </c>
      <c r="BF43" s="527"/>
      <c r="BG43" s="528"/>
      <c r="BH43" s="528"/>
      <c r="BI43" s="528"/>
      <c r="BJ43" s="528"/>
      <c r="BK43" s="528"/>
      <c r="BL43" s="528"/>
      <c r="BM43" s="528"/>
      <c r="BN43" s="528"/>
      <c r="BO43" s="528"/>
      <c r="BP43" s="528"/>
      <c r="BQ43" s="528"/>
      <c r="BR43" s="528"/>
      <c r="BS43" s="528"/>
      <c r="BT43" s="528"/>
      <c r="BU43" s="528"/>
      <c r="BV43" s="9"/>
      <c r="BW43" s="527">
        <f t="shared" si="4"/>
        <v>19</v>
      </c>
      <c r="BX43" s="527"/>
      <c r="BY43" s="528" t="str">
        <f>IF('各会計、関係団体の財政状況及び健全化判断比率'!B77="","",'各会計、関係団体の財政状況及び健全化判断比率'!B77)</f>
        <v>和歌山県後期高齢者医療広域連合（特別会計）</v>
      </c>
      <c r="BZ43" s="528"/>
      <c r="CA43" s="528"/>
      <c r="CB43" s="528"/>
      <c r="CC43" s="528"/>
      <c r="CD43" s="528"/>
      <c r="CE43" s="528"/>
      <c r="CF43" s="528"/>
      <c r="CG43" s="528"/>
      <c r="CH43" s="528"/>
      <c r="CI43" s="528"/>
      <c r="CJ43" s="528"/>
      <c r="CK43" s="528"/>
      <c r="CL43" s="528"/>
      <c r="CM43" s="528"/>
      <c r="CN43" s="9"/>
      <c r="CO43" s="527" t="str">
        <f t="shared" si="5"/>
        <v/>
      </c>
      <c r="CP43" s="527"/>
      <c r="CQ43" s="528" t="str">
        <f>IF('各会計、関係団体の財政状況及び健全化判断比率'!BS16="","",'各会計、関係団体の財政状況及び健全化判断比率'!BS16)</f>
        <v/>
      </c>
      <c r="CR43" s="528"/>
      <c r="CS43" s="528"/>
      <c r="CT43" s="528"/>
      <c r="CU43" s="528"/>
      <c r="CV43" s="528"/>
      <c r="CW43" s="528"/>
      <c r="CX43" s="528"/>
      <c r="CY43" s="528"/>
      <c r="CZ43" s="528"/>
      <c r="DA43" s="528"/>
      <c r="DB43" s="528"/>
      <c r="DC43" s="528"/>
      <c r="DD43" s="528"/>
      <c r="DE43" s="528"/>
      <c r="DF43" s="8"/>
      <c r="DG43" s="529" t="str">
        <f>IF('各会計、関係団体の財政状況及び健全化判断比率'!BR16="","",'各会計、関係団体の財政状況及び健全化判断比率'!BR16)</f>
        <v/>
      </c>
      <c r="DH43" s="529"/>
      <c r="DI43" s="21"/>
    </row>
    <row r="44" spans="1:113" ht="13.5" customHeight="1" x14ac:dyDescent="0.15">
      <c r="B44" s="6"/>
      <c r="C44" s="11"/>
      <c r="D44" s="11"/>
      <c r="E44" s="11"/>
      <c r="F44" s="11"/>
      <c r="G44" s="11"/>
      <c r="H44" s="11"/>
      <c r="I44" s="11"/>
      <c r="J44" s="11"/>
      <c r="K44" s="11"/>
      <c r="L44" s="11"/>
      <c r="M44" s="11"/>
      <c r="N44" s="11"/>
      <c r="O44" s="11"/>
      <c r="P44" s="11"/>
      <c r="Q44" s="11"/>
      <c r="R44" s="11"/>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40"/>
    </row>
    <row r="45" spans="1:113" x14ac:dyDescent="0.15"/>
    <row r="46" spans="1:113" x14ac:dyDescent="0.15">
      <c r="B46" s="1" t="s">
        <v>356</v>
      </c>
      <c r="E46" s="1" t="s">
        <v>161</v>
      </c>
    </row>
    <row r="47" spans="1:113" x14ac:dyDescent="0.15">
      <c r="E47" s="1" t="s">
        <v>321</v>
      </c>
    </row>
    <row r="48" spans="1:113" x14ac:dyDescent="0.15">
      <c r="E48" s="1" t="s">
        <v>460</v>
      </c>
    </row>
    <row r="49" spans="5:5" x14ac:dyDescent="0.15">
      <c r="E49" s="1" t="s">
        <v>88</v>
      </c>
    </row>
    <row r="50" spans="5:5" x14ac:dyDescent="0.15">
      <c r="E50" s="1" t="s">
        <v>244</v>
      </c>
    </row>
    <row r="51" spans="5:5" x14ac:dyDescent="0.15">
      <c r="E51" s="1" t="s">
        <v>98</v>
      </c>
    </row>
    <row r="52" spans="5:5" x14ac:dyDescent="0.15">
      <c r="E52" s="1" t="s">
        <v>213</v>
      </c>
    </row>
    <row r="53" spans="5:5" x14ac:dyDescent="0.15"/>
    <row r="54" spans="5:5" x14ac:dyDescent="0.15"/>
    <row r="55" spans="5:5" x14ac:dyDescent="0.15"/>
    <row r="56" spans="5:5" x14ac:dyDescent="0.15"/>
  </sheetData>
  <sheetProtection password="A7FD" sheet="1" objects="1" scenarios="1"/>
  <mergeCells count="432">
    <mergeCell ref="BY43:CM43"/>
    <mergeCell ref="CO43:CP43"/>
    <mergeCell ref="CQ43:DE43"/>
    <mergeCell ref="DG43:DH43"/>
    <mergeCell ref="C43:D43"/>
    <mergeCell ref="E43:S43"/>
    <mergeCell ref="U43:V43"/>
    <mergeCell ref="W43:AK43"/>
    <mergeCell ref="AM43:AN43"/>
    <mergeCell ref="AO43:BC43"/>
    <mergeCell ref="BE43:BF43"/>
    <mergeCell ref="BG43:BU43"/>
    <mergeCell ref="BW43:BX43"/>
    <mergeCell ref="BY41:CM41"/>
    <mergeCell ref="CO41:CP41"/>
    <mergeCell ref="CQ41:DE41"/>
    <mergeCell ref="DG41:DH41"/>
    <mergeCell ref="C42:D42"/>
    <mergeCell ref="E42:S42"/>
    <mergeCell ref="U42:V42"/>
    <mergeCell ref="W42:AK42"/>
    <mergeCell ref="AM42:AN42"/>
    <mergeCell ref="AO42:BC42"/>
    <mergeCell ref="BE42:BF42"/>
    <mergeCell ref="BG42:BU42"/>
    <mergeCell ref="BW42:BX42"/>
    <mergeCell ref="BY42:CM42"/>
    <mergeCell ref="CO42:CP42"/>
    <mergeCell ref="CQ42:DE42"/>
    <mergeCell ref="DG42:DH42"/>
    <mergeCell ref="C41:D41"/>
    <mergeCell ref="E41:S41"/>
    <mergeCell ref="U41:V41"/>
    <mergeCell ref="W41:AK41"/>
    <mergeCell ref="AM41:AN41"/>
    <mergeCell ref="AO41:BC41"/>
    <mergeCell ref="BE41:BF41"/>
    <mergeCell ref="BG41:BU41"/>
    <mergeCell ref="BW41:BX41"/>
    <mergeCell ref="BY39:CM39"/>
    <mergeCell ref="CO39:CP39"/>
    <mergeCell ref="CQ39:DE39"/>
    <mergeCell ref="DG39:DH39"/>
    <mergeCell ref="C40:D40"/>
    <mergeCell ref="E40:S40"/>
    <mergeCell ref="U40:V40"/>
    <mergeCell ref="W40:AK40"/>
    <mergeCell ref="AM40:AN40"/>
    <mergeCell ref="AO40:BC40"/>
    <mergeCell ref="BE40:BF40"/>
    <mergeCell ref="BG40:BU40"/>
    <mergeCell ref="BW40:BX40"/>
    <mergeCell ref="BY40:CM40"/>
    <mergeCell ref="CO40:CP40"/>
    <mergeCell ref="CQ40:DE40"/>
    <mergeCell ref="DG40:DH40"/>
    <mergeCell ref="C39:D39"/>
    <mergeCell ref="E39:S39"/>
    <mergeCell ref="U39:V39"/>
    <mergeCell ref="W39:AK39"/>
    <mergeCell ref="AM39:AN39"/>
    <mergeCell ref="AO39:BC39"/>
    <mergeCell ref="BE39:BF39"/>
    <mergeCell ref="BG39:BU39"/>
    <mergeCell ref="BW39:BX39"/>
    <mergeCell ref="BY37:CM37"/>
    <mergeCell ref="CO37:CP37"/>
    <mergeCell ref="CQ37:DE37"/>
    <mergeCell ref="DG37:DH37"/>
    <mergeCell ref="C38:D38"/>
    <mergeCell ref="E38:S38"/>
    <mergeCell ref="U38:V38"/>
    <mergeCell ref="W38:AK38"/>
    <mergeCell ref="AM38:AN38"/>
    <mergeCell ref="AO38:BC38"/>
    <mergeCell ref="BE38:BF38"/>
    <mergeCell ref="BG38:BU38"/>
    <mergeCell ref="BW38:BX38"/>
    <mergeCell ref="BY38:CM38"/>
    <mergeCell ref="CO38:CP38"/>
    <mergeCell ref="CQ38:DE38"/>
    <mergeCell ref="DG38:DH38"/>
    <mergeCell ref="C37:D37"/>
    <mergeCell ref="E37:S37"/>
    <mergeCell ref="U37:V37"/>
    <mergeCell ref="W37:AK37"/>
    <mergeCell ref="AM37:AN37"/>
    <mergeCell ref="AO37:BC37"/>
    <mergeCell ref="BE37:BF37"/>
    <mergeCell ref="BG37:BU37"/>
    <mergeCell ref="BW37:BX37"/>
    <mergeCell ref="BY35:CM35"/>
    <mergeCell ref="CO35:CP35"/>
    <mergeCell ref="CQ35:DE35"/>
    <mergeCell ref="DG35:DH35"/>
    <mergeCell ref="C36:D36"/>
    <mergeCell ref="E36:S36"/>
    <mergeCell ref="U36:V36"/>
    <mergeCell ref="W36:AK36"/>
    <mergeCell ref="AM36:AN36"/>
    <mergeCell ref="AO36:BC36"/>
    <mergeCell ref="BE36:BF36"/>
    <mergeCell ref="BG36:BU36"/>
    <mergeCell ref="BW36:BX36"/>
    <mergeCell ref="BY36:CM36"/>
    <mergeCell ref="CO36:CP36"/>
    <mergeCell ref="CQ36:DE36"/>
    <mergeCell ref="DG36:DH36"/>
    <mergeCell ref="C35:D35"/>
    <mergeCell ref="E35:S35"/>
    <mergeCell ref="U35:V35"/>
    <mergeCell ref="W35:AK35"/>
    <mergeCell ref="AM35:AN35"/>
    <mergeCell ref="AO35:BC35"/>
    <mergeCell ref="BE35:BF35"/>
    <mergeCell ref="BG35:BU35"/>
    <mergeCell ref="BW35:BX35"/>
    <mergeCell ref="CO33:CP33"/>
    <mergeCell ref="CQ33:DE33"/>
    <mergeCell ref="DG33:DH33"/>
    <mergeCell ref="C34:D34"/>
    <mergeCell ref="E34:S34"/>
    <mergeCell ref="U34:V34"/>
    <mergeCell ref="W34:AK34"/>
    <mergeCell ref="AM34:AN34"/>
    <mergeCell ref="AO34:BC34"/>
    <mergeCell ref="BE34:BF34"/>
    <mergeCell ref="BG34:BU34"/>
    <mergeCell ref="BW34:BX34"/>
    <mergeCell ref="BY34:CM34"/>
    <mergeCell ref="CO34:CP34"/>
    <mergeCell ref="CQ34:DE34"/>
    <mergeCell ref="DG34:DH34"/>
    <mergeCell ref="BN30:BU30"/>
    <mergeCell ref="BV30:CC30"/>
    <mergeCell ref="C33:D33"/>
    <mergeCell ref="E33:S33"/>
    <mergeCell ref="U33:V33"/>
    <mergeCell ref="W33:AK33"/>
    <mergeCell ref="AM33:AN33"/>
    <mergeCell ref="AO33:BC33"/>
    <mergeCell ref="BE33:BF33"/>
    <mergeCell ref="BG33:BU33"/>
    <mergeCell ref="BW33:BX33"/>
    <mergeCell ref="BY33:CM33"/>
    <mergeCell ref="BN28:BU28"/>
    <mergeCell ref="BV28:CC28"/>
    <mergeCell ref="CE28:CS29"/>
    <mergeCell ref="CT28:DA29"/>
    <mergeCell ref="DB28:DI29"/>
    <mergeCell ref="E29:K29"/>
    <mergeCell ref="L29:P29"/>
    <mergeCell ref="Q29:V29"/>
    <mergeCell ref="Z29:AG29"/>
    <mergeCell ref="AH29:AL29"/>
    <mergeCell ref="AM29:AR29"/>
    <mergeCell ref="AS29:AX29"/>
    <mergeCell ref="BC29:BM29"/>
    <mergeCell ref="BN29:BU29"/>
    <mergeCell ref="BV29:CC29"/>
    <mergeCell ref="E28:K28"/>
    <mergeCell ref="L28:P28"/>
    <mergeCell ref="Q28:V28"/>
    <mergeCell ref="Z28:AG28"/>
    <mergeCell ref="AH28:AL28"/>
    <mergeCell ref="AM28:AR28"/>
    <mergeCell ref="AS28:AX28"/>
    <mergeCell ref="AY28:BB30"/>
    <mergeCell ref="BC28:BM28"/>
    <mergeCell ref="E30:K30"/>
    <mergeCell ref="L30:P30"/>
    <mergeCell ref="Q30:V30"/>
    <mergeCell ref="W30:AG30"/>
    <mergeCell ref="AH30:AX30"/>
    <mergeCell ref="BC30:BM30"/>
    <mergeCell ref="BV26:CC26"/>
    <mergeCell ref="CE26:CS27"/>
    <mergeCell ref="CT26:DA27"/>
    <mergeCell ref="DB26:DI27"/>
    <mergeCell ref="E27:K27"/>
    <mergeCell ref="L27:P27"/>
    <mergeCell ref="Q27:V27"/>
    <mergeCell ref="Z27:AG27"/>
    <mergeCell ref="AH27:AL27"/>
    <mergeCell ref="AM27:AR27"/>
    <mergeCell ref="AS27:AX27"/>
    <mergeCell ref="AY27:BM27"/>
    <mergeCell ref="BN27:BU27"/>
    <mergeCell ref="BV27:CC27"/>
    <mergeCell ref="E26:K26"/>
    <mergeCell ref="L26:P26"/>
    <mergeCell ref="Q26:V26"/>
    <mergeCell ref="Z26:AG26"/>
    <mergeCell ref="AH26:AL26"/>
    <mergeCell ref="AM26:AR26"/>
    <mergeCell ref="AS26:AX26"/>
    <mergeCell ref="AY26:BM26"/>
    <mergeCell ref="BN26:BU26"/>
    <mergeCell ref="CE24:CS25"/>
    <mergeCell ref="CT24:DA25"/>
    <mergeCell ref="DB24:DI25"/>
    <mergeCell ref="E25:K25"/>
    <mergeCell ref="L25:P25"/>
    <mergeCell ref="Q25:V25"/>
    <mergeCell ref="Z25:AG25"/>
    <mergeCell ref="AH25:AL25"/>
    <mergeCell ref="AM25:AR25"/>
    <mergeCell ref="AS25:AX25"/>
    <mergeCell ref="AY25:BM25"/>
    <mergeCell ref="BN25:BU25"/>
    <mergeCell ref="BV25:CC25"/>
    <mergeCell ref="BN23:BU23"/>
    <mergeCell ref="BV23:CC23"/>
    <mergeCell ref="E24:K24"/>
    <mergeCell ref="L24:P24"/>
    <mergeCell ref="Q24:V24"/>
    <mergeCell ref="Z24:AG24"/>
    <mergeCell ref="AH24:AL24"/>
    <mergeCell ref="AM24:AR24"/>
    <mergeCell ref="AS24:AX24"/>
    <mergeCell ref="AY24:BM24"/>
    <mergeCell ref="BN24:BU24"/>
    <mergeCell ref="BV24:CC24"/>
    <mergeCell ref="BV20:CC20"/>
    <mergeCell ref="CE20:CS21"/>
    <mergeCell ref="CT20:DA21"/>
    <mergeCell ref="DB20:DI21"/>
    <mergeCell ref="B21:AX21"/>
    <mergeCell ref="AY21:BM21"/>
    <mergeCell ref="BN21:BU21"/>
    <mergeCell ref="BV21:CC21"/>
    <mergeCell ref="B22:D30"/>
    <mergeCell ref="E22:K23"/>
    <mergeCell ref="L22:P23"/>
    <mergeCell ref="Q22:V23"/>
    <mergeCell ref="W22:Y29"/>
    <mergeCell ref="Z22:AG23"/>
    <mergeCell ref="AH22:AL23"/>
    <mergeCell ref="AM22:AR23"/>
    <mergeCell ref="AS22:AX23"/>
    <mergeCell ref="AY22:BM22"/>
    <mergeCell ref="BN22:BU22"/>
    <mergeCell ref="BV22:CC22"/>
    <mergeCell ref="CE22:CS23"/>
    <mergeCell ref="CT22:DA23"/>
    <mergeCell ref="DB22:DI23"/>
    <mergeCell ref="AY23:BM23"/>
    <mergeCell ref="B19:K19"/>
    <mergeCell ref="L19:V19"/>
    <mergeCell ref="W19:AB20"/>
    <mergeCell ref="AC19:AG19"/>
    <mergeCell ref="AH19:AL19"/>
    <mergeCell ref="AM19:AT19"/>
    <mergeCell ref="AU19:AX19"/>
    <mergeCell ref="AY19:BM19"/>
    <mergeCell ref="BN19:BU19"/>
    <mergeCell ref="B20:K20"/>
    <mergeCell ref="L20:V20"/>
    <mergeCell ref="AC20:AG20"/>
    <mergeCell ref="AH20:AL20"/>
    <mergeCell ref="AM20:AT20"/>
    <mergeCell ref="AU20:AX20"/>
    <mergeCell ref="AY20:BM20"/>
    <mergeCell ref="BN20:BU20"/>
    <mergeCell ref="B18:K18"/>
    <mergeCell ref="L18:V18"/>
    <mergeCell ref="AC18:AG18"/>
    <mergeCell ref="AH18:AL18"/>
    <mergeCell ref="AM18:AT18"/>
    <mergeCell ref="AU18:AX18"/>
    <mergeCell ref="AY18:BM18"/>
    <mergeCell ref="BN18:BU18"/>
    <mergeCell ref="BV18:CC18"/>
    <mergeCell ref="CT16:DA17"/>
    <mergeCell ref="DB16:DI17"/>
    <mergeCell ref="M17:Q17"/>
    <mergeCell ref="R17:V17"/>
    <mergeCell ref="W17:AB18"/>
    <mergeCell ref="AC17:AG17"/>
    <mergeCell ref="AH17:AL17"/>
    <mergeCell ref="AM17:AT17"/>
    <mergeCell ref="AU17:AX17"/>
    <mergeCell ref="AY17:BM17"/>
    <mergeCell ref="BN17:BU17"/>
    <mergeCell ref="BV17:CC17"/>
    <mergeCell ref="CE18:CS19"/>
    <mergeCell ref="CT18:DA19"/>
    <mergeCell ref="DB18:DI19"/>
    <mergeCell ref="BV19:CC19"/>
    <mergeCell ref="BV15:CC15"/>
    <mergeCell ref="CD15:CS15"/>
    <mergeCell ref="L16:Q16"/>
    <mergeCell ref="R16:V16"/>
    <mergeCell ref="AC16:AG16"/>
    <mergeCell ref="AH16:AL16"/>
    <mergeCell ref="AM16:AT16"/>
    <mergeCell ref="AU16:AX16"/>
    <mergeCell ref="AY16:BM16"/>
    <mergeCell ref="BN16:BU16"/>
    <mergeCell ref="BV16:CC16"/>
    <mergeCell ref="CE16:CS17"/>
    <mergeCell ref="M15:Q15"/>
    <mergeCell ref="R15:V15"/>
    <mergeCell ref="W15:AB16"/>
    <mergeCell ref="AC15:AG15"/>
    <mergeCell ref="AH15:AL15"/>
    <mergeCell ref="AM15:AT15"/>
    <mergeCell ref="AU15:AX15"/>
    <mergeCell ref="AY15:BM15"/>
    <mergeCell ref="BN15:BU15"/>
    <mergeCell ref="BN13:BU13"/>
    <mergeCell ref="BV13:CC13"/>
    <mergeCell ref="CD13:CS13"/>
    <mergeCell ref="CT13:DA13"/>
    <mergeCell ref="DB13:DI13"/>
    <mergeCell ref="L14:Q14"/>
    <mergeCell ref="R14:V14"/>
    <mergeCell ref="AC14:AG14"/>
    <mergeCell ref="AH14:AL14"/>
    <mergeCell ref="AM14:AT14"/>
    <mergeCell ref="AU14:AX14"/>
    <mergeCell ref="AY14:BM14"/>
    <mergeCell ref="BN14:BU14"/>
    <mergeCell ref="BV14:CC14"/>
    <mergeCell ref="CD14:CS14"/>
    <mergeCell ref="CT14:DA14"/>
    <mergeCell ref="DB14:DI14"/>
    <mergeCell ref="CT11:DA11"/>
    <mergeCell ref="DB11:DI11"/>
    <mergeCell ref="B12:K17"/>
    <mergeCell ref="L12:Q12"/>
    <mergeCell ref="R12:V12"/>
    <mergeCell ref="W12:AB12"/>
    <mergeCell ref="AC12:AG12"/>
    <mergeCell ref="AH12:AL12"/>
    <mergeCell ref="AM12:AT12"/>
    <mergeCell ref="AU12:AX12"/>
    <mergeCell ref="AY12:BM12"/>
    <mergeCell ref="BN12:BU12"/>
    <mergeCell ref="BV12:CC12"/>
    <mergeCell ref="CD12:CS12"/>
    <mergeCell ref="CT12:DA12"/>
    <mergeCell ref="DB12:DI12"/>
    <mergeCell ref="M13:Q13"/>
    <mergeCell ref="R13:V13"/>
    <mergeCell ref="W13:AB14"/>
    <mergeCell ref="AC13:AG13"/>
    <mergeCell ref="AH13:AL13"/>
    <mergeCell ref="AM13:AT13"/>
    <mergeCell ref="AU13:AX13"/>
    <mergeCell ref="AY13:BM13"/>
    <mergeCell ref="BV10:CC10"/>
    <mergeCell ref="L11:Q11"/>
    <mergeCell ref="R11:V11"/>
    <mergeCell ref="AM11:AT11"/>
    <mergeCell ref="AU11:AX11"/>
    <mergeCell ref="AY11:BM11"/>
    <mergeCell ref="BN11:BU11"/>
    <mergeCell ref="BV11:CC11"/>
    <mergeCell ref="CD11:CS11"/>
    <mergeCell ref="AY8:BM8"/>
    <mergeCell ref="BN8:BU8"/>
    <mergeCell ref="BV8:CC8"/>
    <mergeCell ref="CD8:CS8"/>
    <mergeCell ref="CT8:DA8"/>
    <mergeCell ref="DB8:DI8"/>
    <mergeCell ref="B9:K11"/>
    <mergeCell ref="L9:Q9"/>
    <mergeCell ref="R9:V9"/>
    <mergeCell ref="W9:AL11"/>
    <mergeCell ref="AM9:AT9"/>
    <mergeCell ref="AU9:AX9"/>
    <mergeCell ref="AY9:BM9"/>
    <mergeCell ref="BN9:BU9"/>
    <mergeCell ref="BV9:CC9"/>
    <mergeCell ref="CD9:CS9"/>
    <mergeCell ref="CT9:DA9"/>
    <mergeCell ref="DB9:DI9"/>
    <mergeCell ref="L10:Q10"/>
    <mergeCell ref="R10:V10"/>
    <mergeCell ref="AM10:AT10"/>
    <mergeCell ref="AU10:AX10"/>
    <mergeCell ref="AY10:BM10"/>
    <mergeCell ref="BN10:BU10"/>
    <mergeCell ref="CT5:DA5"/>
    <mergeCell ref="DB5:DI5"/>
    <mergeCell ref="B6:K8"/>
    <mergeCell ref="L6:V8"/>
    <mergeCell ref="W6:AB8"/>
    <mergeCell ref="AC6:AL8"/>
    <mergeCell ref="AM6:AT6"/>
    <mergeCell ref="AU6:AX6"/>
    <mergeCell ref="AY6:BM6"/>
    <mergeCell ref="BN6:BU6"/>
    <mergeCell ref="BV6:CC6"/>
    <mergeCell ref="CD6:CS6"/>
    <mergeCell ref="CT6:DA6"/>
    <mergeCell ref="DB6:DI6"/>
    <mergeCell ref="AM7:AT7"/>
    <mergeCell ref="AU7:AX7"/>
    <mergeCell ref="AY7:BM7"/>
    <mergeCell ref="BN7:BU7"/>
    <mergeCell ref="BV7:CC7"/>
    <mergeCell ref="CD7:CS7"/>
    <mergeCell ref="CT7:DA7"/>
    <mergeCell ref="DB7:DI7"/>
    <mergeCell ref="AM8:AT8"/>
    <mergeCell ref="AU8:AX8"/>
    <mergeCell ref="B1:DI1"/>
    <mergeCell ref="B3:K5"/>
    <mergeCell ref="L3:V5"/>
    <mergeCell ref="W3:AB5"/>
    <mergeCell ref="AC3:AL5"/>
    <mergeCell ref="AM3:AX4"/>
    <mergeCell ref="AY3:BM3"/>
    <mergeCell ref="BN3:BU3"/>
    <mergeCell ref="BV3:CC3"/>
    <mergeCell ref="CD3:CS3"/>
    <mergeCell ref="CT3:DA3"/>
    <mergeCell ref="DB3:DI3"/>
    <mergeCell ref="AY4:BM4"/>
    <mergeCell ref="BN4:BU4"/>
    <mergeCell ref="BV4:CC4"/>
    <mergeCell ref="CD4:CS4"/>
    <mergeCell ref="CT4:DA4"/>
    <mergeCell ref="DB4:DI4"/>
    <mergeCell ref="AM5:AT5"/>
    <mergeCell ref="AU5:AX5"/>
    <mergeCell ref="AY5:BM5"/>
    <mergeCell ref="BN5:BU5"/>
    <mergeCell ref="BV5:CC5"/>
    <mergeCell ref="CD5:CS5"/>
  </mergeCells>
  <phoneticPr fontId="7"/>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alignWithMargins="0">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x14ac:dyDescent="0.15"/>
  <cols>
    <col min="1" max="143" width="1.625" style="1" customWidth="1"/>
    <col min="144" max="144" width="0" style="1" hidden="1" customWidth="1"/>
    <col min="145" max="16384" width="0" style="1" hidden="1"/>
  </cols>
  <sheetData>
    <row r="1" spans="2:143" ht="22.5" customHeight="1" x14ac:dyDescent="0.15">
      <c r="B1" s="41"/>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530" t="s">
        <v>474</v>
      </c>
      <c r="DI1" s="531"/>
      <c r="DJ1" s="531"/>
      <c r="DK1" s="531"/>
      <c r="DL1" s="531"/>
      <c r="DM1" s="531"/>
      <c r="DN1" s="532"/>
      <c r="DP1" s="530" t="s">
        <v>420</v>
      </c>
      <c r="DQ1" s="531"/>
      <c r="DR1" s="531"/>
      <c r="DS1" s="531"/>
      <c r="DT1" s="531"/>
      <c r="DU1" s="531"/>
      <c r="DV1" s="531"/>
      <c r="DW1" s="531"/>
      <c r="DX1" s="531"/>
      <c r="DY1" s="531"/>
      <c r="DZ1" s="531"/>
      <c r="EA1" s="531"/>
      <c r="EB1" s="531"/>
      <c r="EC1" s="532"/>
      <c r="ED1" s="2"/>
      <c r="EE1" s="2"/>
      <c r="EF1" s="2"/>
      <c r="EG1" s="2"/>
      <c r="EH1" s="2"/>
      <c r="EI1" s="2"/>
      <c r="EJ1" s="2"/>
      <c r="EK1" s="2"/>
      <c r="EL1" s="2"/>
      <c r="EM1" s="2"/>
    </row>
    <row r="2" spans="2:143" ht="22.5" customHeight="1" x14ac:dyDescent="0.15">
      <c r="B2" s="42" t="s">
        <v>508</v>
      </c>
      <c r="R2" s="47"/>
      <c r="S2" s="47"/>
      <c r="T2" s="47"/>
      <c r="U2" s="47"/>
      <c r="V2" s="47"/>
      <c r="W2" s="47"/>
      <c r="X2" s="47"/>
      <c r="Y2" s="47"/>
      <c r="Z2" s="47"/>
      <c r="AA2" s="47"/>
      <c r="AB2" s="47"/>
      <c r="AC2" s="47"/>
      <c r="AE2" s="48"/>
      <c r="AF2" s="48"/>
      <c r="AG2" s="48"/>
      <c r="AH2" s="48"/>
      <c r="AI2" s="48"/>
      <c r="AJ2" s="47"/>
      <c r="AK2" s="47"/>
      <c r="AL2" s="47"/>
      <c r="AM2" s="47"/>
      <c r="AN2" s="47"/>
      <c r="AO2" s="47"/>
      <c r="AP2" s="47"/>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row>
    <row r="3" spans="2:143" ht="11.25" customHeight="1" x14ac:dyDescent="0.15">
      <c r="B3" s="349" t="s">
        <v>466</v>
      </c>
      <c r="C3" s="350"/>
      <c r="D3" s="350"/>
      <c r="E3" s="350"/>
      <c r="F3" s="350"/>
      <c r="G3" s="350"/>
      <c r="H3" s="350"/>
      <c r="I3" s="350"/>
      <c r="J3" s="350"/>
      <c r="K3" s="350"/>
      <c r="L3" s="350"/>
      <c r="M3" s="350"/>
      <c r="N3" s="350"/>
      <c r="O3" s="350"/>
      <c r="P3" s="350"/>
      <c r="Q3" s="350"/>
      <c r="R3" s="350"/>
      <c r="S3" s="350"/>
      <c r="T3" s="350"/>
      <c r="U3" s="350"/>
      <c r="V3" s="350"/>
      <c r="W3" s="350"/>
      <c r="X3" s="350"/>
      <c r="Y3" s="350"/>
      <c r="Z3" s="350"/>
      <c r="AA3" s="350"/>
      <c r="AB3" s="350"/>
      <c r="AC3" s="350"/>
      <c r="AD3" s="350"/>
      <c r="AE3" s="350"/>
      <c r="AF3" s="350"/>
      <c r="AG3" s="350"/>
      <c r="AH3" s="350"/>
      <c r="AI3" s="350"/>
      <c r="AJ3" s="350"/>
      <c r="AK3" s="350"/>
      <c r="AL3" s="350"/>
      <c r="AM3" s="350"/>
      <c r="AN3" s="350"/>
      <c r="AO3" s="350"/>
      <c r="AP3" s="349" t="s">
        <v>119</v>
      </c>
      <c r="AQ3" s="350"/>
      <c r="AR3" s="350"/>
      <c r="AS3" s="350"/>
      <c r="AT3" s="350"/>
      <c r="AU3" s="350"/>
      <c r="AV3" s="350"/>
      <c r="AW3" s="350"/>
      <c r="AX3" s="350"/>
      <c r="AY3" s="350"/>
      <c r="AZ3" s="350"/>
      <c r="BA3" s="350"/>
      <c r="BB3" s="350"/>
      <c r="BC3" s="350"/>
      <c r="BD3" s="350"/>
      <c r="BE3" s="350"/>
      <c r="BF3" s="350"/>
      <c r="BG3" s="350"/>
      <c r="BH3" s="350"/>
      <c r="BI3" s="350"/>
      <c r="BJ3" s="350"/>
      <c r="BK3" s="350"/>
      <c r="BL3" s="350"/>
      <c r="BM3" s="350"/>
      <c r="BN3" s="350"/>
      <c r="BO3" s="350"/>
      <c r="BP3" s="350"/>
      <c r="BQ3" s="350"/>
      <c r="BR3" s="350"/>
      <c r="BS3" s="350"/>
      <c r="BT3" s="350"/>
      <c r="BU3" s="350"/>
      <c r="BV3" s="350"/>
      <c r="BW3" s="350"/>
      <c r="BX3" s="350"/>
      <c r="BY3" s="350"/>
      <c r="BZ3" s="350"/>
      <c r="CA3" s="350"/>
      <c r="CB3" s="425"/>
      <c r="CD3" s="349" t="s">
        <v>50</v>
      </c>
      <c r="CE3" s="350"/>
      <c r="CF3" s="350"/>
      <c r="CG3" s="350"/>
      <c r="CH3" s="350"/>
      <c r="CI3" s="350"/>
      <c r="CJ3" s="350"/>
      <c r="CK3" s="350"/>
      <c r="CL3" s="350"/>
      <c r="CM3" s="350"/>
      <c r="CN3" s="350"/>
      <c r="CO3" s="350"/>
      <c r="CP3" s="350"/>
      <c r="CQ3" s="350"/>
      <c r="CR3" s="350"/>
      <c r="CS3" s="350"/>
      <c r="CT3" s="350"/>
      <c r="CU3" s="350"/>
      <c r="CV3" s="350"/>
      <c r="CW3" s="350"/>
      <c r="CX3" s="350"/>
      <c r="CY3" s="350"/>
      <c r="CZ3" s="350"/>
      <c r="DA3" s="350"/>
      <c r="DB3" s="350"/>
      <c r="DC3" s="350"/>
      <c r="DD3" s="350"/>
      <c r="DE3" s="350"/>
      <c r="DF3" s="350"/>
      <c r="DG3" s="350"/>
      <c r="DH3" s="350"/>
      <c r="DI3" s="350"/>
      <c r="DJ3" s="350"/>
      <c r="DK3" s="350"/>
      <c r="DL3" s="350"/>
      <c r="DM3" s="350"/>
      <c r="DN3" s="350"/>
      <c r="DO3" s="350"/>
      <c r="DP3" s="350"/>
      <c r="DQ3" s="350"/>
      <c r="DR3" s="350"/>
      <c r="DS3" s="350"/>
      <c r="DT3" s="350"/>
      <c r="DU3" s="350"/>
      <c r="DV3" s="350"/>
      <c r="DW3" s="350"/>
      <c r="DX3" s="350"/>
      <c r="DY3" s="350"/>
      <c r="DZ3" s="350"/>
      <c r="EA3" s="350"/>
      <c r="EB3" s="350"/>
      <c r="EC3" s="425"/>
    </row>
    <row r="4" spans="2:143" ht="11.25" customHeight="1" x14ac:dyDescent="0.15">
      <c r="B4" s="349" t="s">
        <v>417</v>
      </c>
      <c r="C4" s="350"/>
      <c r="D4" s="350"/>
      <c r="E4" s="350"/>
      <c r="F4" s="350"/>
      <c r="G4" s="350"/>
      <c r="H4" s="350"/>
      <c r="I4" s="350"/>
      <c r="J4" s="350"/>
      <c r="K4" s="350"/>
      <c r="L4" s="350"/>
      <c r="M4" s="350"/>
      <c r="N4" s="350"/>
      <c r="O4" s="350"/>
      <c r="P4" s="350"/>
      <c r="Q4" s="425"/>
      <c r="R4" s="349" t="s">
        <v>0</v>
      </c>
      <c r="S4" s="350"/>
      <c r="T4" s="350"/>
      <c r="U4" s="350"/>
      <c r="V4" s="350"/>
      <c r="W4" s="350"/>
      <c r="X4" s="350"/>
      <c r="Y4" s="425"/>
      <c r="Z4" s="349" t="s">
        <v>21</v>
      </c>
      <c r="AA4" s="350"/>
      <c r="AB4" s="350"/>
      <c r="AC4" s="425"/>
      <c r="AD4" s="349" t="s">
        <v>359</v>
      </c>
      <c r="AE4" s="350"/>
      <c r="AF4" s="350"/>
      <c r="AG4" s="350"/>
      <c r="AH4" s="350"/>
      <c r="AI4" s="350"/>
      <c r="AJ4" s="350"/>
      <c r="AK4" s="425"/>
      <c r="AL4" s="349" t="s">
        <v>21</v>
      </c>
      <c r="AM4" s="350"/>
      <c r="AN4" s="350"/>
      <c r="AO4" s="425"/>
      <c r="AP4" s="533" t="s">
        <v>502</v>
      </c>
      <c r="AQ4" s="533"/>
      <c r="AR4" s="533"/>
      <c r="AS4" s="533"/>
      <c r="AT4" s="533"/>
      <c r="AU4" s="533"/>
      <c r="AV4" s="533"/>
      <c r="AW4" s="533"/>
      <c r="AX4" s="533"/>
      <c r="AY4" s="533"/>
      <c r="AZ4" s="533"/>
      <c r="BA4" s="533"/>
      <c r="BB4" s="533"/>
      <c r="BC4" s="533"/>
      <c r="BD4" s="533"/>
      <c r="BE4" s="533"/>
      <c r="BF4" s="533"/>
      <c r="BG4" s="533" t="s">
        <v>393</v>
      </c>
      <c r="BH4" s="533"/>
      <c r="BI4" s="533"/>
      <c r="BJ4" s="533"/>
      <c r="BK4" s="533"/>
      <c r="BL4" s="533"/>
      <c r="BM4" s="533"/>
      <c r="BN4" s="533"/>
      <c r="BO4" s="533" t="s">
        <v>21</v>
      </c>
      <c r="BP4" s="533"/>
      <c r="BQ4" s="533"/>
      <c r="BR4" s="533"/>
      <c r="BS4" s="533" t="s">
        <v>201</v>
      </c>
      <c r="BT4" s="533"/>
      <c r="BU4" s="533"/>
      <c r="BV4" s="533"/>
      <c r="BW4" s="533"/>
      <c r="BX4" s="533"/>
      <c r="BY4" s="533"/>
      <c r="BZ4" s="533"/>
      <c r="CA4" s="533"/>
      <c r="CB4" s="533"/>
      <c r="CD4" s="349" t="s">
        <v>33</v>
      </c>
      <c r="CE4" s="350"/>
      <c r="CF4" s="350"/>
      <c r="CG4" s="350"/>
      <c r="CH4" s="350"/>
      <c r="CI4" s="350"/>
      <c r="CJ4" s="350"/>
      <c r="CK4" s="350"/>
      <c r="CL4" s="350"/>
      <c r="CM4" s="350"/>
      <c r="CN4" s="350"/>
      <c r="CO4" s="350"/>
      <c r="CP4" s="350"/>
      <c r="CQ4" s="350"/>
      <c r="CR4" s="350"/>
      <c r="CS4" s="350"/>
      <c r="CT4" s="350"/>
      <c r="CU4" s="350"/>
      <c r="CV4" s="350"/>
      <c r="CW4" s="350"/>
      <c r="CX4" s="350"/>
      <c r="CY4" s="350"/>
      <c r="CZ4" s="350"/>
      <c r="DA4" s="350"/>
      <c r="DB4" s="350"/>
      <c r="DC4" s="350"/>
      <c r="DD4" s="350"/>
      <c r="DE4" s="350"/>
      <c r="DF4" s="350"/>
      <c r="DG4" s="350"/>
      <c r="DH4" s="350"/>
      <c r="DI4" s="350"/>
      <c r="DJ4" s="350"/>
      <c r="DK4" s="350"/>
      <c r="DL4" s="350"/>
      <c r="DM4" s="350"/>
      <c r="DN4" s="350"/>
      <c r="DO4" s="350"/>
      <c r="DP4" s="350"/>
      <c r="DQ4" s="350"/>
      <c r="DR4" s="350"/>
      <c r="DS4" s="350"/>
      <c r="DT4" s="350"/>
      <c r="DU4" s="350"/>
      <c r="DV4" s="350"/>
      <c r="DW4" s="350"/>
      <c r="DX4" s="350"/>
      <c r="DY4" s="350"/>
      <c r="DZ4" s="350"/>
      <c r="EA4" s="350"/>
      <c r="EB4" s="350"/>
      <c r="EC4" s="425"/>
    </row>
    <row r="5" spans="2:143" s="8" customFormat="1" ht="11.25" customHeight="1" x14ac:dyDescent="0.15">
      <c r="B5" s="534" t="s">
        <v>261</v>
      </c>
      <c r="C5" s="535"/>
      <c r="D5" s="535"/>
      <c r="E5" s="535"/>
      <c r="F5" s="535"/>
      <c r="G5" s="535"/>
      <c r="H5" s="535"/>
      <c r="I5" s="535"/>
      <c r="J5" s="535"/>
      <c r="K5" s="535"/>
      <c r="L5" s="535"/>
      <c r="M5" s="535"/>
      <c r="N5" s="535"/>
      <c r="O5" s="535"/>
      <c r="P5" s="535"/>
      <c r="Q5" s="536"/>
      <c r="R5" s="537">
        <v>1114456</v>
      </c>
      <c r="S5" s="538"/>
      <c r="T5" s="538"/>
      <c r="U5" s="538"/>
      <c r="V5" s="538"/>
      <c r="W5" s="538"/>
      <c r="X5" s="538"/>
      <c r="Y5" s="539"/>
      <c r="Z5" s="540">
        <v>10.6</v>
      </c>
      <c r="AA5" s="540"/>
      <c r="AB5" s="540"/>
      <c r="AC5" s="540"/>
      <c r="AD5" s="541">
        <v>1114456</v>
      </c>
      <c r="AE5" s="541"/>
      <c r="AF5" s="541"/>
      <c r="AG5" s="541"/>
      <c r="AH5" s="541"/>
      <c r="AI5" s="541"/>
      <c r="AJ5" s="541"/>
      <c r="AK5" s="541"/>
      <c r="AL5" s="542">
        <v>19.2</v>
      </c>
      <c r="AM5" s="543"/>
      <c r="AN5" s="543"/>
      <c r="AO5" s="544"/>
      <c r="AP5" s="534" t="s">
        <v>292</v>
      </c>
      <c r="AQ5" s="535"/>
      <c r="AR5" s="535"/>
      <c r="AS5" s="535"/>
      <c r="AT5" s="535"/>
      <c r="AU5" s="535"/>
      <c r="AV5" s="535"/>
      <c r="AW5" s="535"/>
      <c r="AX5" s="535"/>
      <c r="AY5" s="535"/>
      <c r="AZ5" s="535"/>
      <c r="BA5" s="535"/>
      <c r="BB5" s="535"/>
      <c r="BC5" s="535"/>
      <c r="BD5" s="535"/>
      <c r="BE5" s="535"/>
      <c r="BF5" s="536"/>
      <c r="BG5" s="545">
        <v>1109859</v>
      </c>
      <c r="BH5" s="355"/>
      <c r="BI5" s="355"/>
      <c r="BJ5" s="355"/>
      <c r="BK5" s="355"/>
      <c r="BL5" s="355"/>
      <c r="BM5" s="355"/>
      <c r="BN5" s="546"/>
      <c r="BO5" s="547">
        <v>99.6</v>
      </c>
      <c r="BP5" s="547"/>
      <c r="BQ5" s="547"/>
      <c r="BR5" s="547"/>
      <c r="BS5" s="548" t="s">
        <v>182</v>
      </c>
      <c r="BT5" s="548"/>
      <c r="BU5" s="548"/>
      <c r="BV5" s="548"/>
      <c r="BW5" s="548"/>
      <c r="BX5" s="548"/>
      <c r="BY5" s="548"/>
      <c r="BZ5" s="548"/>
      <c r="CA5" s="548"/>
      <c r="CB5" s="549"/>
      <c r="CD5" s="349" t="s">
        <v>502</v>
      </c>
      <c r="CE5" s="350"/>
      <c r="CF5" s="350"/>
      <c r="CG5" s="350"/>
      <c r="CH5" s="350"/>
      <c r="CI5" s="350"/>
      <c r="CJ5" s="350"/>
      <c r="CK5" s="350"/>
      <c r="CL5" s="350"/>
      <c r="CM5" s="350"/>
      <c r="CN5" s="350"/>
      <c r="CO5" s="350"/>
      <c r="CP5" s="350"/>
      <c r="CQ5" s="425"/>
      <c r="CR5" s="349" t="s">
        <v>519</v>
      </c>
      <c r="CS5" s="350"/>
      <c r="CT5" s="350"/>
      <c r="CU5" s="350"/>
      <c r="CV5" s="350"/>
      <c r="CW5" s="350"/>
      <c r="CX5" s="350"/>
      <c r="CY5" s="425"/>
      <c r="CZ5" s="349" t="s">
        <v>21</v>
      </c>
      <c r="DA5" s="350"/>
      <c r="DB5" s="350"/>
      <c r="DC5" s="425"/>
      <c r="DD5" s="349" t="s">
        <v>414</v>
      </c>
      <c r="DE5" s="350"/>
      <c r="DF5" s="350"/>
      <c r="DG5" s="350"/>
      <c r="DH5" s="350"/>
      <c r="DI5" s="350"/>
      <c r="DJ5" s="350"/>
      <c r="DK5" s="350"/>
      <c r="DL5" s="350"/>
      <c r="DM5" s="350"/>
      <c r="DN5" s="350"/>
      <c r="DO5" s="350"/>
      <c r="DP5" s="425"/>
      <c r="DQ5" s="349" t="s">
        <v>176</v>
      </c>
      <c r="DR5" s="350"/>
      <c r="DS5" s="350"/>
      <c r="DT5" s="350"/>
      <c r="DU5" s="350"/>
      <c r="DV5" s="350"/>
      <c r="DW5" s="350"/>
      <c r="DX5" s="350"/>
      <c r="DY5" s="350"/>
      <c r="DZ5" s="350"/>
      <c r="EA5" s="350"/>
      <c r="EB5" s="350"/>
      <c r="EC5" s="425"/>
    </row>
    <row r="6" spans="2:143" ht="11.25" customHeight="1" x14ac:dyDescent="0.15">
      <c r="B6" s="550" t="s">
        <v>231</v>
      </c>
      <c r="C6" s="551"/>
      <c r="D6" s="551"/>
      <c r="E6" s="551"/>
      <c r="F6" s="551"/>
      <c r="G6" s="551"/>
      <c r="H6" s="551"/>
      <c r="I6" s="551"/>
      <c r="J6" s="551"/>
      <c r="K6" s="551"/>
      <c r="L6" s="551"/>
      <c r="M6" s="551"/>
      <c r="N6" s="551"/>
      <c r="O6" s="551"/>
      <c r="P6" s="551"/>
      <c r="Q6" s="552"/>
      <c r="R6" s="545">
        <v>97295</v>
      </c>
      <c r="S6" s="355"/>
      <c r="T6" s="355"/>
      <c r="U6" s="355"/>
      <c r="V6" s="355"/>
      <c r="W6" s="355"/>
      <c r="X6" s="355"/>
      <c r="Y6" s="546"/>
      <c r="Z6" s="547">
        <v>0.9</v>
      </c>
      <c r="AA6" s="547"/>
      <c r="AB6" s="547"/>
      <c r="AC6" s="547"/>
      <c r="AD6" s="548">
        <v>97295</v>
      </c>
      <c r="AE6" s="548"/>
      <c r="AF6" s="548"/>
      <c r="AG6" s="548"/>
      <c r="AH6" s="548"/>
      <c r="AI6" s="548"/>
      <c r="AJ6" s="548"/>
      <c r="AK6" s="548"/>
      <c r="AL6" s="553">
        <v>1.7</v>
      </c>
      <c r="AM6" s="361"/>
      <c r="AN6" s="361"/>
      <c r="AO6" s="554"/>
      <c r="AP6" s="550" t="s">
        <v>257</v>
      </c>
      <c r="AQ6" s="551"/>
      <c r="AR6" s="551"/>
      <c r="AS6" s="551"/>
      <c r="AT6" s="551"/>
      <c r="AU6" s="551"/>
      <c r="AV6" s="551"/>
      <c r="AW6" s="551"/>
      <c r="AX6" s="551"/>
      <c r="AY6" s="551"/>
      <c r="AZ6" s="551"/>
      <c r="BA6" s="551"/>
      <c r="BB6" s="551"/>
      <c r="BC6" s="551"/>
      <c r="BD6" s="551"/>
      <c r="BE6" s="551"/>
      <c r="BF6" s="552"/>
      <c r="BG6" s="545">
        <v>1109859</v>
      </c>
      <c r="BH6" s="355"/>
      <c r="BI6" s="355"/>
      <c r="BJ6" s="355"/>
      <c r="BK6" s="355"/>
      <c r="BL6" s="355"/>
      <c r="BM6" s="355"/>
      <c r="BN6" s="546"/>
      <c r="BO6" s="547">
        <v>99.6</v>
      </c>
      <c r="BP6" s="547"/>
      <c r="BQ6" s="547"/>
      <c r="BR6" s="547"/>
      <c r="BS6" s="548" t="s">
        <v>182</v>
      </c>
      <c r="BT6" s="548"/>
      <c r="BU6" s="548"/>
      <c r="BV6" s="548"/>
      <c r="BW6" s="548"/>
      <c r="BX6" s="548"/>
      <c r="BY6" s="548"/>
      <c r="BZ6" s="548"/>
      <c r="CA6" s="548"/>
      <c r="CB6" s="549"/>
      <c r="CD6" s="534" t="s">
        <v>381</v>
      </c>
      <c r="CE6" s="535"/>
      <c r="CF6" s="535"/>
      <c r="CG6" s="535"/>
      <c r="CH6" s="535"/>
      <c r="CI6" s="535"/>
      <c r="CJ6" s="535"/>
      <c r="CK6" s="535"/>
      <c r="CL6" s="535"/>
      <c r="CM6" s="535"/>
      <c r="CN6" s="535"/>
      <c r="CO6" s="535"/>
      <c r="CP6" s="535"/>
      <c r="CQ6" s="536"/>
      <c r="CR6" s="545">
        <v>84405</v>
      </c>
      <c r="CS6" s="355"/>
      <c r="CT6" s="355"/>
      <c r="CU6" s="355"/>
      <c r="CV6" s="355"/>
      <c r="CW6" s="355"/>
      <c r="CX6" s="355"/>
      <c r="CY6" s="546"/>
      <c r="CZ6" s="547">
        <v>0.8</v>
      </c>
      <c r="DA6" s="547"/>
      <c r="DB6" s="547"/>
      <c r="DC6" s="547"/>
      <c r="DD6" s="555" t="s">
        <v>182</v>
      </c>
      <c r="DE6" s="355"/>
      <c r="DF6" s="355"/>
      <c r="DG6" s="355"/>
      <c r="DH6" s="355"/>
      <c r="DI6" s="355"/>
      <c r="DJ6" s="355"/>
      <c r="DK6" s="355"/>
      <c r="DL6" s="355"/>
      <c r="DM6" s="355"/>
      <c r="DN6" s="355"/>
      <c r="DO6" s="355"/>
      <c r="DP6" s="546"/>
      <c r="DQ6" s="555">
        <v>84405</v>
      </c>
      <c r="DR6" s="355"/>
      <c r="DS6" s="355"/>
      <c r="DT6" s="355"/>
      <c r="DU6" s="355"/>
      <c r="DV6" s="355"/>
      <c r="DW6" s="355"/>
      <c r="DX6" s="355"/>
      <c r="DY6" s="355"/>
      <c r="DZ6" s="355"/>
      <c r="EA6" s="355"/>
      <c r="EB6" s="355"/>
      <c r="EC6" s="556"/>
    </row>
    <row r="7" spans="2:143" ht="11.25" customHeight="1" x14ac:dyDescent="0.15">
      <c r="B7" s="550" t="s">
        <v>353</v>
      </c>
      <c r="C7" s="551"/>
      <c r="D7" s="551"/>
      <c r="E7" s="551"/>
      <c r="F7" s="551"/>
      <c r="G7" s="551"/>
      <c r="H7" s="551"/>
      <c r="I7" s="551"/>
      <c r="J7" s="551"/>
      <c r="K7" s="551"/>
      <c r="L7" s="551"/>
      <c r="M7" s="551"/>
      <c r="N7" s="551"/>
      <c r="O7" s="551"/>
      <c r="P7" s="551"/>
      <c r="Q7" s="552"/>
      <c r="R7" s="545">
        <v>2769</v>
      </c>
      <c r="S7" s="355"/>
      <c r="T7" s="355"/>
      <c r="U7" s="355"/>
      <c r="V7" s="355"/>
      <c r="W7" s="355"/>
      <c r="X7" s="355"/>
      <c r="Y7" s="546"/>
      <c r="Z7" s="547">
        <v>0</v>
      </c>
      <c r="AA7" s="547"/>
      <c r="AB7" s="547"/>
      <c r="AC7" s="547"/>
      <c r="AD7" s="548">
        <v>2769</v>
      </c>
      <c r="AE7" s="548"/>
      <c r="AF7" s="548"/>
      <c r="AG7" s="548"/>
      <c r="AH7" s="548"/>
      <c r="AI7" s="548"/>
      <c r="AJ7" s="548"/>
      <c r="AK7" s="548"/>
      <c r="AL7" s="553">
        <v>0</v>
      </c>
      <c r="AM7" s="361"/>
      <c r="AN7" s="361"/>
      <c r="AO7" s="554"/>
      <c r="AP7" s="550" t="s">
        <v>380</v>
      </c>
      <c r="AQ7" s="551"/>
      <c r="AR7" s="551"/>
      <c r="AS7" s="551"/>
      <c r="AT7" s="551"/>
      <c r="AU7" s="551"/>
      <c r="AV7" s="551"/>
      <c r="AW7" s="551"/>
      <c r="AX7" s="551"/>
      <c r="AY7" s="551"/>
      <c r="AZ7" s="551"/>
      <c r="BA7" s="551"/>
      <c r="BB7" s="551"/>
      <c r="BC7" s="551"/>
      <c r="BD7" s="551"/>
      <c r="BE7" s="551"/>
      <c r="BF7" s="552"/>
      <c r="BG7" s="545">
        <v>393844</v>
      </c>
      <c r="BH7" s="355"/>
      <c r="BI7" s="355"/>
      <c r="BJ7" s="355"/>
      <c r="BK7" s="355"/>
      <c r="BL7" s="355"/>
      <c r="BM7" s="355"/>
      <c r="BN7" s="546"/>
      <c r="BO7" s="547">
        <v>35.299999999999997</v>
      </c>
      <c r="BP7" s="547"/>
      <c r="BQ7" s="547"/>
      <c r="BR7" s="547"/>
      <c r="BS7" s="548" t="s">
        <v>182</v>
      </c>
      <c r="BT7" s="548"/>
      <c r="BU7" s="548"/>
      <c r="BV7" s="548"/>
      <c r="BW7" s="548"/>
      <c r="BX7" s="548"/>
      <c r="BY7" s="548"/>
      <c r="BZ7" s="548"/>
      <c r="CA7" s="548"/>
      <c r="CB7" s="549"/>
      <c r="CD7" s="550" t="s">
        <v>301</v>
      </c>
      <c r="CE7" s="551"/>
      <c r="CF7" s="551"/>
      <c r="CG7" s="551"/>
      <c r="CH7" s="551"/>
      <c r="CI7" s="551"/>
      <c r="CJ7" s="551"/>
      <c r="CK7" s="551"/>
      <c r="CL7" s="551"/>
      <c r="CM7" s="551"/>
      <c r="CN7" s="551"/>
      <c r="CO7" s="551"/>
      <c r="CP7" s="551"/>
      <c r="CQ7" s="552"/>
      <c r="CR7" s="545">
        <v>2429963</v>
      </c>
      <c r="CS7" s="355"/>
      <c r="CT7" s="355"/>
      <c r="CU7" s="355"/>
      <c r="CV7" s="355"/>
      <c r="CW7" s="355"/>
      <c r="CX7" s="355"/>
      <c r="CY7" s="546"/>
      <c r="CZ7" s="547">
        <v>23.7</v>
      </c>
      <c r="DA7" s="547"/>
      <c r="DB7" s="547"/>
      <c r="DC7" s="547"/>
      <c r="DD7" s="555">
        <v>50054</v>
      </c>
      <c r="DE7" s="355"/>
      <c r="DF7" s="355"/>
      <c r="DG7" s="355"/>
      <c r="DH7" s="355"/>
      <c r="DI7" s="355"/>
      <c r="DJ7" s="355"/>
      <c r="DK7" s="355"/>
      <c r="DL7" s="355"/>
      <c r="DM7" s="355"/>
      <c r="DN7" s="355"/>
      <c r="DO7" s="355"/>
      <c r="DP7" s="546"/>
      <c r="DQ7" s="555">
        <v>1609954</v>
      </c>
      <c r="DR7" s="355"/>
      <c r="DS7" s="355"/>
      <c r="DT7" s="355"/>
      <c r="DU7" s="355"/>
      <c r="DV7" s="355"/>
      <c r="DW7" s="355"/>
      <c r="DX7" s="355"/>
      <c r="DY7" s="355"/>
      <c r="DZ7" s="355"/>
      <c r="EA7" s="355"/>
      <c r="EB7" s="355"/>
      <c r="EC7" s="556"/>
    </row>
    <row r="8" spans="2:143" ht="11.25" customHeight="1" x14ac:dyDescent="0.15">
      <c r="B8" s="550" t="s">
        <v>218</v>
      </c>
      <c r="C8" s="551"/>
      <c r="D8" s="551"/>
      <c r="E8" s="551"/>
      <c r="F8" s="551"/>
      <c r="G8" s="551"/>
      <c r="H8" s="551"/>
      <c r="I8" s="551"/>
      <c r="J8" s="551"/>
      <c r="K8" s="551"/>
      <c r="L8" s="551"/>
      <c r="M8" s="551"/>
      <c r="N8" s="551"/>
      <c r="O8" s="551"/>
      <c r="P8" s="551"/>
      <c r="Q8" s="552"/>
      <c r="R8" s="545">
        <v>8349</v>
      </c>
      <c r="S8" s="355"/>
      <c r="T8" s="355"/>
      <c r="U8" s="355"/>
      <c r="V8" s="355"/>
      <c r="W8" s="355"/>
      <c r="X8" s="355"/>
      <c r="Y8" s="546"/>
      <c r="Z8" s="547">
        <v>0.1</v>
      </c>
      <c r="AA8" s="547"/>
      <c r="AB8" s="547"/>
      <c r="AC8" s="547"/>
      <c r="AD8" s="548">
        <v>8349</v>
      </c>
      <c r="AE8" s="548"/>
      <c r="AF8" s="548"/>
      <c r="AG8" s="548"/>
      <c r="AH8" s="548"/>
      <c r="AI8" s="548"/>
      <c r="AJ8" s="548"/>
      <c r="AK8" s="548"/>
      <c r="AL8" s="553">
        <v>0.1</v>
      </c>
      <c r="AM8" s="361"/>
      <c r="AN8" s="361"/>
      <c r="AO8" s="554"/>
      <c r="AP8" s="550" t="s">
        <v>144</v>
      </c>
      <c r="AQ8" s="551"/>
      <c r="AR8" s="551"/>
      <c r="AS8" s="551"/>
      <c r="AT8" s="551"/>
      <c r="AU8" s="551"/>
      <c r="AV8" s="551"/>
      <c r="AW8" s="551"/>
      <c r="AX8" s="551"/>
      <c r="AY8" s="551"/>
      <c r="AZ8" s="551"/>
      <c r="BA8" s="551"/>
      <c r="BB8" s="551"/>
      <c r="BC8" s="551"/>
      <c r="BD8" s="551"/>
      <c r="BE8" s="551"/>
      <c r="BF8" s="552"/>
      <c r="BG8" s="545">
        <v>15624</v>
      </c>
      <c r="BH8" s="355"/>
      <c r="BI8" s="355"/>
      <c r="BJ8" s="355"/>
      <c r="BK8" s="355"/>
      <c r="BL8" s="355"/>
      <c r="BM8" s="355"/>
      <c r="BN8" s="546"/>
      <c r="BO8" s="547">
        <v>1.4</v>
      </c>
      <c r="BP8" s="547"/>
      <c r="BQ8" s="547"/>
      <c r="BR8" s="547"/>
      <c r="BS8" s="555" t="s">
        <v>182</v>
      </c>
      <c r="BT8" s="355"/>
      <c r="BU8" s="355"/>
      <c r="BV8" s="355"/>
      <c r="BW8" s="355"/>
      <c r="BX8" s="355"/>
      <c r="BY8" s="355"/>
      <c r="BZ8" s="355"/>
      <c r="CA8" s="355"/>
      <c r="CB8" s="556"/>
      <c r="CD8" s="550" t="s">
        <v>145</v>
      </c>
      <c r="CE8" s="551"/>
      <c r="CF8" s="551"/>
      <c r="CG8" s="551"/>
      <c r="CH8" s="551"/>
      <c r="CI8" s="551"/>
      <c r="CJ8" s="551"/>
      <c r="CK8" s="551"/>
      <c r="CL8" s="551"/>
      <c r="CM8" s="551"/>
      <c r="CN8" s="551"/>
      <c r="CO8" s="551"/>
      <c r="CP8" s="551"/>
      <c r="CQ8" s="552"/>
      <c r="CR8" s="545">
        <v>1731465</v>
      </c>
      <c r="CS8" s="355"/>
      <c r="CT8" s="355"/>
      <c r="CU8" s="355"/>
      <c r="CV8" s="355"/>
      <c r="CW8" s="355"/>
      <c r="CX8" s="355"/>
      <c r="CY8" s="546"/>
      <c r="CZ8" s="547">
        <v>16.899999999999999</v>
      </c>
      <c r="DA8" s="547"/>
      <c r="DB8" s="547"/>
      <c r="DC8" s="547"/>
      <c r="DD8" s="555">
        <v>18744</v>
      </c>
      <c r="DE8" s="355"/>
      <c r="DF8" s="355"/>
      <c r="DG8" s="355"/>
      <c r="DH8" s="355"/>
      <c r="DI8" s="355"/>
      <c r="DJ8" s="355"/>
      <c r="DK8" s="355"/>
      <c r="DL8" s="355"/>
      <c r="DM8" s="355"/>
      <c r="DN8" s="355"/>
      <c r="DO8" s="355"/>
      <c r="DP8" s="546"/>
      <c r="DQ8" s="555">
        <v>1057080</v>
      </c>
      <c r="DR8" s="355"/>
      <c r="DS8" s="355"/>
      <c r="DT8" s="355"/>
      <c r="DU8" s="355"/>
      <c r="DV8" s="355"/>
      <c r="DW8" s="355"/>
      <c r="DX8" s="355"/>
      <c r="DY8" s="355"/>
      <c r="DZ8" s="355"/>
      <c r="EA8" s="355"/>
      <c r="EB8" s="355"/>
      <c r="EC8" s="556"/>
    </row>
    <row r="9" spans="2:143" ht="11.25" customHeight="1" x14ac:dyDescent="0.15">
      <c r="B9" s="550" t="s">
        <v>437</v>
      </c>
      <c r="C9" s="551"/>
      <c r="D9" s="551"/>
      <c r="E9" s="551"/>
      <c r="F9" s="551"/>
      <c r="G9" s="551"/>
      <c r="H9" s="551"/>
      <c r="I9" s="551"/>
      <c r="J9" s="551"/>
      <c r="K9" s="551"/>
      <c r="L9" s="551"/>
      <c r="M9" s="551"/>
      <c r="N9" s="551"/>
      <c r="O9" s="551"/>
      <c r="P9" s="551"/>
      <c r="Q9" s="552"/>
      <c r="R9" s="545">
        <v>6798</v>
      </c>
      <c r="S9" s="355"/>
      <c r="T9" s="355"/>
      <c r="U9" s="355"/>
      <c r="V9" s="355"/>
      <c r="W9" s="355"/>
      <c r="X9" s="355"/>
      <c r="Y9" s="546"/>
      <c r="Z9" s="547">
        <v>0.1</v>
      </c>
      <c r="AA9" s="547"/>
      <c r="AB9" s="547"/>
      <c r="AC9" s="547"/>
      <c r="AD9" s="548">
        <v>6798</v>
      </c>
      <c r="AE9" s="548"/>
      <c r="AF9" s="548"/>
      <c r="AG9" s="548"/>
      <c r="AH9" s="548"/>
      <c r="AI9" s="548"/>
      <c r="AJ9" s="548"/>
      <c r="AK9" s="548"/>
      <c r="AL9" s="553">
        <v>0.1</v>
      </c>
      <c r="AM9" s="361"/>
      <c r="AN9" s="361"/>
      <c r="AO9" s="554"/>
      <c r="AP9" s="550" t="s">
        <v>481</v>
      </c>
      <c r="AQ9" s="551"/>
      <c r="AR9" s="551"/>
      <c r="AS9" s="551"/>
      <c r="AT9" s="551"/>
      <c r="AU9" s="551"/>
      <c r="AV9" s="551"/>
      <c r="AW9" s="551"/>
      <c r="AX9" s="551"/>
      <c r="AY9" s="551"/>
      <c r="AZ9" s="551"/>
      <c r="BA9" s="551"/>
      <c r="BB9" s="551"/>
      <c r="BC9" s="551"/>
      <c r="BD9" s="551"/>
      <c r="BE9" s="551"/>
      <c r="BF9" s="552"/>
      <c r="BG9" s="545">
        <v>331575</v>
      </c>
      <c r="BH9" s="355"/>
      <c r="BI9" s="355"/>
      <c r="BJ9" s="355"/>
      <c r="BK9" s="355"/>
      <c r="BL9" s="355"/>
      <c r="BM9" s="355"/>
      <c r="BN9" s="546"/>
      <c r="BO9" s="547">
        <v>29.8</v>
      </c>
      <c r="BP9" s="547"/>
      <c r="BQ9" s="547"/>
      <c r="BR9" s="547"/>
      <c r="BS9" s="555" t="s">
        <v>182</v>
      </c>
      <c r="BT9" s="355"/>
      <c r="BU9" s="355"/>
      <c r="BV9" s="355"/>
      <c r="BW9" s="355"/>
      <c r="BX9" s="355"/>
      <c r="BY9" s="355"/>
      <c r="BZ9" s="355"/>
      <c r="CA9" s="355"/>
      <c r="CB9" s="556"/>
      <c r="CD9" s="550" t="s">
        <v>438</v>
      </c>
      <c r="CE9" s="551"/>
      <c r="CF9" s="551"/>
      <c r="CG9" s="551"/>
      <c r="CH9" s="551"/>
      <c r="CI9" s="551"/>
      <c r="CJ9" s="551"/>
      <c r="CK9" s="551"/>
      <c r="CL9" s="551"/>
      <c r="CM9" s="551"/>
      <c r="CN9" s="551"/>
      <c r="CO9" s="551"/>
      <c r="CP9" s="551"/>
      <c r="CQ9" s="552"/>
      <c r="CR9" s="545">
        <v>995190</v>
      </c>
      <c r="CS9" s="355"/>
      <c r="CT9" s="355"/>
      <c r="CU9" s="355"/>
      <c r="CV9" s="355"/>
      <c r="CW9" s="355"/>
      <c r="CX9" s="355"/>
      <c r="CY9" s="546"/>
      <c r="CZ9" s="547">
        <v>9.6999999999999993</v>
      </c>
      <c r="DA9" s="547"/>
      <c r="DB9" s="547"/>
      <c r="DC9" s="547"/>
      <c r="DD9" s="555">
        <v>53465</v>
      </c>
      <c r="DE9" s="355"/>
      <c r="DF9" s="355"/>
      <c r="DG9" s="355"/>
      <c r="DH9" s="355"/>
      <c r="DI9" s="355"/>
      <c r="DJ9" s="355"/>
      <c r="DK9" s="355"/>
      <c r="DL9" s="355"/>
      <c r="DM9" s="355"/>
      <c r="DN9" s="355"/>
      <c r="DO9" s="355"/>
      <c r="DP9" s="546"/>
      <c r="DQ9" s="555">
        <v>927503</v>
      </c>
      <c r="DR9" s="355"/>
      <c r="DS9" s="355"/>
      <c r="DT9" s="355"/>
      <c r="DU9" s="355"/>
      <c r="DV9" s="355"/>
      <c r="DW9" s="355"/>
      <c r="DX9" s="355"/>
      <c r="DY9" s="355"/>
      <c r="DZ9" s="355"/>
      <c r="EA9" s="355"/>
      <c r="EB9" s="355"/>
      <c r="EC9" s="556"/>
    </row>
    <row r="10" spans="2:143" ht="11.25" customHeight="1" x14ac:dyDescent="0.15">
      <c r="B10" s="550" t="s">
        <v>185</v>
      </c>
      <c r="C10" s="551"/>
      <c r="D10" s="551"/>
      <c r="E10" s="551"/>
      <c r="F10" s="551"/>
      <c r="G10" s="551"/>
      <c r="H10" s="551"/>
      <c r="I10" s="551"/>
      <c r="J10" s="551"/>
      <c r="K10" s="551"/>
      <c r="L10" s="551"/>
      <c r="M10" s="551"/>
      <c r="N10" s="551"/>
      <c r="O10" s="551"/>
      <c r="P10" s="551"/>
      <c r="Q10" s="552"/>
      <c r="R10" s="545">
        <v>172192</v>
      </c>
      <c r="S10" s="355"/>
      <c r="T10" s="355"/>
      <c r="U10" s="355"/>
      <c r="V10" s="355"/>
      <c r="W10" s="355"/>
      <c r="X10" s="355"/>
      <c r="Y10" s="546"/>
      <c r="Z10" s="547">
        <v>1.6</v>
      </c>
      <c r="AA10" s="547"/>
      <c r="AB10" s="547"/>
      <c r="AC10" s="547"/>
      <c r="AD10" s="548">
        <v>172192</v>
      </c>
      <c r="AE10" s="548"/>
      <c r="AF10" s="548"/>
      <c r="AG10" s="548"/>
      <c r="AH10" s="548"/>
      <c r="AI10" s="548"/>
      <c r="AJ10" s="548"/>
      <c r="AK10" s="548"/>
      <c r="AL10" s="553">
        <v>3</v>
      </c>
      <c r="AM10" s="361"/>
      <c r="AN10" s="361"/>
      <c r="AO10" s="554"/>
      <c r="AP10" s="550" t="s">
        <v>13</v>
      </c>
      <c r="AQ10" s="551"/>
      <c r="AR10" s="551"/>
      <c r="AS10" s="551"/>
      <c r="AT10" s="551"/>
      <c r="AU10" s="551"/>
      <c r="AV10" s="551"/>
      <c r="AW10" s="551"/>
      <c r="AX10" s="551"/>
      <c r="AY10" s="551"/>
      <c r="AZ10" s="551"/>
      <c r="BA10" s="551"/>
      <c r="BB10" s="551"/>
      <c r="BC10" s="551"/>
      <c r="BD10" s="551"/>
      <c r="BE10" s="551"/>
      <c r="BF10" s="552"/>
      <c r="BG10" s="545">
        <v>13872</v>
      </c>
      <c r="BH10" s="355"/>
      <c r="BI10" s="355"/>
      <c r="BJ10" s="355"/>
      <c r="BK10" s="355"/>
      <c r="BL10" s="355"/>
      <c r="BM10" s="355"/>
      <c r="BN10" s="546"/>
      <c r="BO10" s="547">
        <v>1.2</v>
      </c>
      <c r="BP10" s="547"/>
      <c r="BQ10" s="547"/>
      <c r="BR10" s="547"/>
      <c r="BS10" s="555" t="s">
        <v>182</v>
      </c>
      <c r="BT10" s="355"/>
      <c r="BU10" s="355"/>
      <c r="BV10" s="355"/>
      <c r="BW10" s="355"/>
      <c r="BX10" s="355"/>
      <c r="BY10" s="355"/>
      <c r="BZ10" s="355"/>
      <c r="CA10" s="355"/>
      <c r="CB10" s="556"/>
      <c r="CD10" s="550" t="s">
        <v>397</v>
      </c>
      <c r="CE10" s="551"/>
      <c r="CF10" s="551"/>
      <c r="CG10" s="551"/>
      <c r="CH10" s="551"/>
      <c r="CI10" s="551"/>
      <c r="CJ10" s="551"/>
      <c r="CK10" s="551"/>
      <c r="CL10" s="551"/>
      <c r="CM10" s="551"/>
      <c r="CN10" s="551"/>
      <c r="CO10" s="551"/>
      <c r="CP10" s="551"/>
      <c r="CQ10" s="552"/>
      <c r="CR10" s="545" t="s">
        <v>182</v>
      </c>
      <c r="CS10" s="355"/>
      <c r="CT10" s="355"/>
      <c r="CU10" s="355"/>
      <c r="CV10" s="355"/>
      <c r="CW10" s="355"/>
      <c r="CX10" s="355"/>
      <c r="CY10" s="546"/>
      <c r="CZ10" s="547" t="s">
        <v>182</v>
      </c>
      <c r="DA10" s="547"/>
      <c r="DB10" s="547"/>
      <c r="DC10" s="547"/>
      <c r="DD10" s="555" t="s">
        <v>182</v>
      </c>
      <c r="DE10" s="355"/>
      <c r="DF10" s="355"/>
      <c r="DG10" s="355"/>
      <c r="DH10" s="355"/>
      <c r="DI10" s="355"/>
      <c r="DJ10" s="355"/>
      <c r="DK10" s="355"/>
      <c r="DL10" s="355"/>
      <c r="DM10" s="355"/>
      <c r="DN10" s="355"/>
      <c r="DO10" s="355"/>
      <c r="DP10" s="546"/>
      <c r="DQ10" s="555" t="s">
        <v>182</v>
      </c>
      <c r="DR10" s="355"/>
      <c r="DS10" s="355"/>
      <c r="DT10" s="355"/>
      <c r="DU10" s="355"/>
      <c r="DV10" s="355"/>
      <c r="DW10" s="355"/>
      <c r="DX10" s="355"/>
      <c r="DY10" s="355"/>
      <c r="DZ10" s="355"/>
      <c r="EA10" s="355"/>
      <c r="EB10" s="355"/>
      <c r="EC10" s="556"/>
    </row>
    <row r="11" spans="2:143" ht="11.25" customHeight="1" x14ac:dyDescent="0.15">
      <c r="B11" s="550" t="s">
        <v>219</v>
      </c>
      <c r="C11" s="551"/>
      <c r="D11" s="551"/>
      <c r="E11" s="551"/>
      <c r="F11" s="551"/>
      <c r="G11" s="551"/>
      <c r="H11" s="551"/>
      <c r="I11" s="551"/>
      <c r="J11" s="551"/>
      <c r="K11" s="551"/>
      <c r="L11" s="551"/>
      <c r="M11" s="551"/>
      <c r="N11" s="551"/>
      <c r="O11" s="551"/>
      <c r="P11" s="551"/>
      <c r="Q11" s="552"/>
      <c r="R11" s="545">
        <v>9830</v>
      </c>
      <c r="S11" s="355"/>
      <c r="T11" s="355"/>
      <c r="U11" s="355"/>
      <c r="V11" s="355"/>
      <c r="W11" s="355"/>
      <c r="X11" s="355"/>
      <c r="Y11" s="546"/>
      <c r="Z11" s="547">
        <v>0.1</v>
      </c>
      <c r="AA11" s="547"/>
      <c r="AB11" s="547"/>
      <c r="AC11" s="547"/>
      <c r="AD11" s="548">
        <v>9830</v>
      </c>
      <c r="AE11" s="548"/>
      <c r="AF11" s="548"/>
      <c r="AG11" s="548"/>
      <c r="AH11" s="548"/>
      <c r="AI11" s="548"/>
      <c r="AJ11" s="548"/>
      <c r="AK11" s="548"/>
      <c r="AL11" s="553">
        <v>0.2</v>
      </c>
      <c r="AM11" s="361"/>
      <c r="AN11" s="361"/>
      <c r="AO11" s="554"/>
      <c r="AP11" s="550" t="s">
        <v>511</v>
      </c>
      <c r="AQ11" s="551"/>
      <c r="AR11" s="551"/>
      <c r="AS11" s="551"/>
      <c r="AT11" s="551"/>
      <c r="AU11" s="551"/>
      <c r="AV11" s="551"/>
      <c r="AW11" s="551"/>
      <c r="AX11" s="551"/>
      <c r="AY11" s="551"/>
      <c r="AZ11" s="551"/>
      <c r="BA11" s="551"/>
      <c r="BB11" s="551"/>
      <c r="BC11" s="551"/>
      <c r="BD11" s="551"/>
      <c r="BE11" s="551"/>
      <c r="BF11" s="552"/>
      <c r="BG11" s="545">
        <v>32773</v>
      </c>
      <c r="BH11" s="355"/>
      <c r="BI11" s="355"/>
      <c r="BJ11" s="355"/>
      <c r="BK11" s="355"/>
      <c r="BL11" s="355"/>
      <c r="BM11" s="355"/>
      <c r="BN11" s="546"/>
      <c r="BO11" s="547">
        <v>2.9</v>
      </c>
      <c r="BP11" s="547"/>
      <c r="BQ11" s="547"/>
      <c r="BR11" s="547"/>
      <c r="BS11" s="555" t="s">
        <v>182</v>
      </c>
      <c r="BT11" s="355"/>
      <c r="BU11" s="355"/>
      <c r="BV11" s="355"/>
      <c r="BW11" s="355"/>
      <c r="BX11" s="355"/>
      <c r="BY11" s="355"/>
      <c r="BZ11" s="355"/>
      <c r="CA11" s="355"/>
      <c r="CB11" s="556"/>
      <c r="CD11" s="550" t="s">
        <v>432</v>
      </c>
      <c r="CE11" s="551"/>
      <c r="CF11" s="551"/>
      <c r="CG11" s="551"/>
      <c r="CH11" s="551"/>
      <c r="CI11" s="551"/>
      <c r="CJ11" s="551"/>
      <c r="CK11" s="551"/>
      <c r="CL11" s="551"/>
      <c r="CM11" s="551"/>
      <c r="CN11" s="551"/>
      <c r="CO11" s="551"/>
      <c r="CP11" s="551"/>
      <c r="CQ11" s="552"/>
      <c r="CR11" s="545">
        <v>625577</v>
      </c>
      <c r="CS11" s="355"/>
      <c r="CT11" s="355"/>
      <c r="CU11" s="355"/>
      <c r="CV11" s="355"/>
      <c r="CW11" s="355"/>
      <c r="CX11" s="355"/>
      <c r="CY11" s="546"/>
      <c r="CZ11" s="547">
        <v>6.1</v>
      </c>
      <c r="DA11" s="547"/>
      <c r="DB11" s="547"/>
      <c r="DC11" s="547"/>
      <c r="DD11" s="555">
        <v>272146</v>
      </c>
      <c r="DE11" s="355"/>
      <c r="DF11" s="355"/>
      <c r="DG11" s="355"/>
      <c r="DH11" s="355"/>
      <c r="DI11" s="355"/>
      <c r="DJ11" s="355"/>
      <c r="DK11" s="355"/>
      <c r="DL11" s="355"/>
      <c r="DM11" s="355"/>
      <c r="DN11" s="355"/>
      <c r="DO11" s="355"/>
      <c r="DP11" s="546"/>
      <c r="DQ11" s="555">
        <v>341283</v>
      </c>
      <c r="DR11" s="355"/>
      <c r="DS11" s="355"/>
      <c r="DT11" s="355"/>
      <c r="DU11" s="355"/>
      <c r="DV11" s="355"/>
      <c r="DW11" s="355"/>
      <c r="DX11" s="355"/>
      <c r="DY11" s="355"/>
      <c r="DZ11" s="355"/>
      <c r="EA11" s="355"/>
      <c r="EB11" s="355"/>
      <c r="EC11" s="556"/>
    </row>
    <row r="12" spans="2:143" ht="11.25" customHeight="1" x14ac:dyDescent="0.15">
      <c r="B12" s="550" t="s">
        <v>121</v>
      </c>
      <c r="C12" s="551"/>
      <c r="D12" s="551"/>
      <c r="E12" s="551"/>
      <c r="F12" s="551"/>
      <c r="G12" s="551"/>
      <c r="H12" s="551"/>
      <c r="I12" s="551"/>
      <c r="J12" s="551"/>
      <c r="K12" s="551"/>
      <c r="L12" s="551"/>
      <c r="M12" s="551"/>
      <c r="N12" s="551"/>
      <c r="O12" s="551"/>
      <c r="P12" s="551"/>
      <c r="Q12" s="552"/>
      <c r="R12" s="545" t="s">
        <v>182</v>
      </c>
      <c r="S12" s="355"/>
      <c r="T12" s="355"/>
      <c r="U12" s="355"/>
      <c r="V12" s="355"/>
      <c r="W12" s="355"/>
      <c r="X12" s="355"/>
      <c r="Y12" s="546"/>
      <c r="Z12" s="547" t="s">
        <v>182</v>
      </c>
      <c r="AA12" s="547"/>
      <c r="AB12" s="547"/>
      <c r="AC12" s="547"/>
      <c r="AD12" s="548" t="s">
        <v>182</v>
      </c>
      <c r="AE12" s="548"/>
      <c r="AF12" s="548"/>
      <c r="AG12" s="548"/>
      <c r="AH12" s="548"/>
      <c r="AI12" s="548"/>
      <c r="AJ12" s="548"/>
      <c r="AK12" s="548"/>
      <c r="AL12" s="553" t="s">
        <v>182</v>
      </c>
      <c r="AM12" s="361"/>
      <c r="AN12" s="361"/>
      <c r="AO12" s="554"/>
      <c r="AP12" s="550" t="s">
        <v>90</v>
      </c>
      <c r="AQ12" s="551"/>
      <c r="AR12" s="551"/>
      <c r="AS12" s="551"/>
      <c r="AT12" s="551"/>
      <c r="AU12" s="551"/>
      <c r="AV12" s="551"/>
      <c r="AW12" s="551"/>
      <c r="AX12" s="551"/>
      <c r="AY12" s="551"/>
      <c r="AZ12" s="551"/>
      <c r="BA12" s="551"/>
      <c r="BB12" s="551"/>
      <c r="BC12" s="551"/>
      <c r="BD12" s="551"/>
      <c r="BE12" s="551"/>
      <c r="BF12" s="552"/>
      <c r="BG12" s="545">
        <v>638498</v>
      </c>
      <c r="BH12" s="355"/>
      <c r="BI12" s="355"/>
      <c r="BJ12" s="355"/>
      <c r="BK12" s="355"/>
      <c r="BL12" s="355"/>
      <c r="BM12" s="355"/>
      <c r="BN12" s="546"/>
      <c r="BO12" s="547">
        <v>57.3</v>
      </c>
      <c r="BP12" s="547"/>
      <c r="BQ12" s="547"/>
      <c r="BR12" s="547"/>
      <c r="BS12" s="555" t="s">
        <v>182</v>
      </c>
      <c r="BT12" s="355"/>
      <c r="BU12" s="355"/>
      <c r="BV12" s="355"/>
      <c r="BW12" s="355"/>
      <c r="BX12" s="355"/>
      <c r="BY12" s="355"/>
      <c r="BZ12" s="355"/>
      <c r="CA12" s="355"/>
      <c r="CB12" s="556"/>
      <c r="CD12" s="550" t="s">
        <v>91</v>
      </c>
      <c r="CE12" s="551"/>
      <c r="CF12" s="551"/>
      <c r="CG12" s="551"/>
      <c r="CH12" s="551"/>
      <c r="CI12" s="551"/>
      <c r="CJ12" s="551"/>
      <c r="CK12" s="551"/>
      <c r="CL12" s="551"/>
      <c r="CM12" s="551"/>
      <c r="CN12" s="551"/>
      <c r="CO12" s="551"/>
      <c r="CP12" s="551"/>
      <c r="CQ12" s="552"/>
      <c r="CR12" s="545">
        <v>169606</v>
      </c>
      <c r="CS12" s="355"/>
      <c r="CT12" s="355"/>
      <c r="CU12" s="355"/>
      <c r="CV12" s="355"/>
      <c r="CW12" s="355"/>
      <c r="CX12" s="355"/>
      <c r="CY12" s="546"/>
      <c r="CZ12" s="547">
        <v>1.7</v>
      </c>
      <c r="DA12" s="547"/>
      <c r="DB12" s="547"/>
      <c r="DC12" s="547"/>
      <c r="DD12" s="555">
        <v>21152</v>
      </c>
      <c r="DE12" s="355"/>
      <c r="DF12" s="355"/>
      <c r="DG12" s="355"/>
      <c r="DH12" s="355"/>
      <c r="DI12" s="355"/>
      <c r="DJ12" s="355"/>
      <c r="DK12" s="355"/>
      <c r="DL12" s="355"/>
      <c r="DM12" s="355"/>
      <c r="DN12" s="355"/>
      <c r="DO12" s="355"/>
      <c r="DP12" s="546"/>
      <c r="DQ12" s="555">
        <v>158637</v>
      </c>
      <c r="DR12" s="355"/>
      <c r="DS12" s="355"/>
      <c r="DT12" s="355"/>
      <c r="DU12" s="355"/>
      <c r="DV12" s="355"/>
      <c r="DW12" s="355"/>
      <c r="DX12" s="355"/>
      <c r="DY12" s="355"/>
      <c r="DZ12" s="355"/>
      <c r="EA12" s="355"/>
      <c r="EB12" s="355"/>
      <c r="EC12" s="556"/>
    </row>
    <row r="13" spans="2:143" ht="11.25" customHeight="1" x14ac:dyDescent="0.15">
      <c r="B13" s="550" t="s">
        <v>170</v>
      </c>
      <c r="C13" s="551"/>
      <c r="D13" s="551"/>
      <c r="E13" s="551"/>
      <c r="F13" s="551"/>
      <c r="G13" s="551"/>
      <c r="H13" s="551"/>
      <c r="I13" s="551"/>
      <c r="J13" s="551"/>
      <c r="K13" s="551"/>
      <c r="L13" s="551"/>
      <c r="M13" s="551"/>
      <c r="N13" s="551"/>
      <c r="O13" s="551"/>
      <c r="P13" s="551"/>
      <c r="Q13" s="552"/>
      <c r="R13" s="545">
        <v>21512</v>
      </c>
      <c r="S13" s="355"/>
      <c r="T13" s="355"/>
      <c r="U13" s="355"/>
      <c r="V13" s="355"/>
      <c r="W13" s="355"/>
      <c r="X13" s="355"/>
      <c r="Y13" s="546"/>
      <c r="Z13" s="547">
        <v>0.2</v>
      </c>
      <c r="AA13" s="547"/>
      <c r="AB13" s="547"/>
      <c r="AC13" s="547"/>
      <c r="AD13" s="548">
        <v>21512</v>
      </c>
      <c r="AE13" s="548"/>
      <c r="AF13" s="548"/>
      <c r="AG13" s="548"/>
      <c r="AH13" s="548"/>
      <c r="AI13" s="548"/>
      <c r="AJ13" s="548"/>
      <c r="AK13" s="548"/>
      <c r="AL13" s="553">
        <v>0.4</v>
      </c>
      <c r="AM13" s="361"/>
      <c r="AN13" s="361"/>
      <c r="AO13" s="554"/>
      <c r="AP13" s="550" t="s">
        <v>445</v>
      </c>
      <c r="AQ13" s="551"/>
      <c r="AR13" s="551"/>
      <c r="AS13" s="551"/>
      <c r="AT13" s="551"/>
      <c r="AU13" s="551"/>
      <c r="AV13" s="551"/>
      <c r="AW13" s="551"/>
      <c r="AX13" s="551"/>
      <c r="AY13" s="551"/>
      <c r="AZ13" s="551"/>
      <c r="BA13" s="551"/>
      <c r="BB13" s="551"/>
      <c r="BC13" s="551"/>
      <c r="BD13" s="551"/>
      <c r="BE13" s="551"/>
      <c r="BF13" s="552"/>
      <c r="BG13" s="545">
        <v>637272</v>
      </c>
      <c r="BH13" s="355"/>
      <c r="BI13" s="355"/>
      <c r="BJ13" s="355"/>
      <c r="BK13" s="355"/>
      <c r="BL13" s="355"/>
      <c r="BM13" s="355"/>
      <c r="BN13" s="546"/>
      <c r="BO13" s="547">
        <v>57.2</v>
      </c>
      <c r="BP13" s="547"/>
      <c r="BQ13" s="547"/>
      <c r="BR13" s="547"/>
      <c r="BS13" s="555" t="s">
        <v>182</v>
      </c>
      <c r="BT13" s="355"/>
      <c r="BU13" s="355"/>
      <c r="BV13" s="355"/>
      <c r="BW13" s="355"/>
      <c r="BX13" s="355"/>
      <c r="BY13" s="355"/>
      <c r="BZ13" s="355"/>
      <c r="CA13" s="355"/>
      <c r="CB13" s="556"/>
      <c r="CD13" s="550" t="s">
        <v>16</v>
      </c>
      <c r="CE13" s="551"/>
      <c r="CF13" s="551"/>
      <c r="CG13" s="551"/>
      <c r="CH13" s="551"/>
      <c r="CI13" s="551"/>
      <c r="CJ13" s="551"/>
      <c r="CK13" s="551"/>
      <c r="CL13" s="551"/>
      <c r="CM13" s="551"/>
      <c r="CN13" s="551"/>
      <c r="CO13" s="551"/>
      <c r="CP13" s="551"/>
      <c r="CQ13" s="552"/>
      <c r="CR13" s="545">
        <v>984582</v>
      </c>
      <c r="CS13" s="355"/>
      <c r="CT13" s="355"/>
      <c r="CU13" s="355"/>
      <c r="CV13" s="355"/>
      <c r="CW13" s="355"/>
      <c r="CX13" s="355"/>
      <c r="CY13" s="546"/>
      <c r="CZ13" s="547">
        <v>9.6</v>
      </c>
      <c r="DA13" s="547"/>
      <c r="DB13" s="547"/>
      <c r="DC13" s="547"/>
      <c r="DD13" s="555">
        <v>867831</v>
      </c>
      <c r="DE13" s="355"/>
      <c r="DF13" s="355"/>
      <c r="DG13" s="355"/>
      <c r="DH13" s="355"/>
      <c r="DI13" s="355"/>
      <c r="DJ13" s="355"/>
      <c r="DK13" s="355"/>
      <c r="DL13" s="355"/>
      <c r="DM13" s="355"/>
      <c r="DN13" s="355"/>
      <c r="DO13" s="355"/>
      <c r="DP13" s="546"/>
      <c r="DQ13" s="555">
        <v>212901</v>
      </c>
      <c r="DR13" s="355"/>
      <c r="DS13" s="355"/>
      <c r="DT13" s="355"/>
      <c r="DU13" s="355"/>
      <c r="DV13" s="355"/>
      <c r="DW13" s="355"/>
      <c r="DX13" s="355"/>
      <c r="DY13" s="355"/>
      <c r="DZ13" s="355"/>
      <c r="EA13" s="355"/>
      <c r="EB13" s="355"/>
      <c r="EC13" s="556"/>
    </row>
    <row r="14" spans="2:143" ht="11.25" customHeight="1" x14ac:dyDescent="0.15">
      <c r="B14" s="550" t="s">
        <v>229</v>
      </c>
      <c r="C14" s="551"/>
      <c r="D14" s="551"/>
      <c r="E14" s="551"/>
      <c r="F14" s="551"/>
      <c r="G14" s="551"/>
      <c r="H14" s="551"/>
      <c r="I14" s="551"/>
      <c r="J14" s="551"/>
      <c r="K14" s="551"/>
      <c r="L14" s="551"/>
      <c r="M14" s="551"/>
      <c r="N14" s="551"/>
      <c r="O14" s="551"/>
      <c r="P14" s="551"/>
      <c r="Q14" s="552"/>
      <c r="R14" s="545" t="s">
        <v>182</v>
      </c>
      <c r="S14" s="355"/>
      <c r="T14" s="355"/>
      <c r="U14" s="355"/>
      <c r="V14" s="355"/>
      <c r="W14" s="355"/>
      <c r="X14" s="355"/>
      <c r="Y14" s="546"/>
      <c r="Z14" s="547" t="s">
        <v>182</v>
      </c>
      <c r="AA14" s="547"/>
      <c r="AB14" s="547"/>
      <c r="AC14" s="547"/>
      <c r="AD14" s="548" t="s">
        <v>182</v>
      </c>
      <c r="AE14" s="548"/>
      <c r="AF14" s="548"/>
      <c r="AG14" s="548"/>
      <c r="AH14" s="548"/>
      <c r="AI14" s="548"/>
      <c r="AJ14" s="548"/>
      <c r="AK14" s="548"/>
      <c r="AL14" s="553" t="s">
        <v>182</v>
      </c>
      <c r="AM14" s="361"/>
      <c r="AN14" s="361"/>
      <c r="AO14" s="554"/>
      <c r="AP14" s="550" t="s">
        <v>26</v>
      </c>
      <c r="AQ14" s="551"/>
      <c r="AR14" s="551"/>
      <c r="AS14" s="551"/>
      <c r="AT14" s="551"/>
      <c r="AU14" s="551"/>
      <c r="AV14" s="551"/>
      <c r="AW14" s="551"/>
      <c r="AX14" s="551"/>
      <c r="AY14" s="551"/>
      <c r="AZ14" s="551"/>
      <c r="BA14" s="551"/>
      <c r="BB14" s="551"/>
      <c r="BC14" s="551"/>
      <c r="BD14" s="551"/>
      <c r="BE14" s="551"/>
      <c r="BF14" s="552"/>
      <c r="BG14" s="545">
        <v>33967</v>
      </c>
      <c r="BH14" s="355"/>
      <c r="BI14" s="355"/>
      <c r="BJ14" s="355"/>
      <c r="BK14" s="355"/>
      <c r="BL14" s="355"/>
      <c r="BM14" s="355"/>
      <c r="BN14" s="546"/>
      <c r="BO14" s="547">
        <v>3</v>
      </c>
      <c r="BP14" s="547"/>
      <c r="BQ14" s="547"/>
      <c r="BR14" s="547"/>
      <c r="BS14" s="555" t="s">
        <v>182</v>
      </c>
      <c r="BT14" s="355"/>
      <c r="BU14" s="355"/>
      <c r="BV14" s="355"/>
      <c r="BW14" s="355"/>
      <c r="BX14" s="355"/>
      <c r="BY14" s="355"/>
      <c r="BZ14" s="355"/>
      <c r="CA14" s="355"/>
      <c r="CB14" s="556"/>
      <c r="CD14" s="550" t="s">
        <v>334</v>
      </c>
      <c r="CE14" s="551"/>
      <c r="CF14" s="551"/>
      <c r="CG14" s="551"/>
      <c r="CH14" s="551"/>
      <c r="CI14" s="551"/>
      <c r="CJ14" s="551"/>
      <c r="CK14" s="551"/>
      <c r="CL14" s="551"/>
      <c r="CM14" s="551"/>
      <c r="CN14" s="551"/>
      <c r="CO14" s="551"/>
      <c r="CP14" s="551"/>
      <c r="CQ14" s="552"/>
      <c r="CR14" s="545">
        <v>351335</v>
      </c>
      <c r="CS14" s="355"/>
      <c r="CT14" s="355"/>
      <c r="CU14" s="355"/>
      <c r="CV14" s="355"/>
      <c r="CW14" s="355"/>
      <c r="CX14" s="355"/>
      <c r="CY14" s="546"/>
      <c r="CZ14" s="547">
        <v>3.4</v>
      </c>
      <c r="DA14" s="547"/>
      <c r="DB14" s="547"/>
      <c r="DC14" s="547"/>
      <c r="DD14" s="555">
        <v>93871</v>
      </c>
      <c r="DE14" s="355"/>
      <c r="DF14" s="355"/>
      <c r="DG14" s="355"/>
      <c r="DH14" s="355"/>
      <c r="DI14" s="355"/>
      <c r="DJ14" s="355"/>
      <c r="DK14" s="355"/>
      <c r="DL14" s="355"/>
      <c r="DM14" s="355"/>
      <c r="DN14" s="355"/>
      <c r="DO14" s="355"/>
      <c r="DP14" s="546"/>
      <c r="DQ14" s="555">
        <v>265111</v>
      </c>
      <c r="DR14" s="355"/>
      <c r="DS14" s="355"/>
      <c r="DT14" s="355"/>
      <c r="DU14" s="355"/>
      <c r="DV14" s="355"/>
      <c r="DW14" s="355"/>
      <c r="DX14" s="355"/>
      <c r="DY14" s="355"/>
      <c r="DZ14" s="355"/>
      <c r="EA14" s="355"/>
      <c r="EB14" s="355"/>
      <c r="EC14" s="556"/>
    </row>
    <row r="15" spans="2:143" ht="11.25" customHeight="1" x14ac:dyDescent="0.15">
      <c r="B15" s="550" t="s">
        <v>204</v>
      </c>
      <c r="C15" s="551"/>
      <c r="D15" s="551"/>
      <c r="E15" s="551"/>
      <c r="F15" s="551"/>
      <c r="G15" s="551"/>
      <c r="H15" s="551"/>
      <c r="I15" s="551"/>
      <c r="J15" s="551"/>
      <c r="K15" s="551"/>
      <c r="L15" s="551"/>
      <c r="M15" s="551"/>
      <c r="N15" s="551"/>
      <c r="O15" s="551"/>
      <c r="P15" s="551"/>
      <c r="Q15" s="552"/>
      <c r="R15" s="545">
        <v>3313</v>
      </c>
      <c r="S15" s="355"/>
      <c r="T15" s="355"/>
      <c r="U15" s="355"/>
      <c r="V15" s="355"/>
      <c r="W15" s="355"/>
      <c r="X15" s="355"/>
      <c r="Y15" s="546"/>
      <c r="Z15" s="547">
        <v>0</v>
      </c>
      <c r="AA15" s="547"/>
      <c r="AB15" s="547"/>
      <c r="AC15" s="547"/>
      <c r="AD15" s="548">
        <v>3313</v>
      </c>
      <c r="AE15" s="548"/>
      <c r="AF15" s="548"/>
      <c r="AG15" s="548"/>
      <c r="AH15" s="548"/>
      <c r="AI15" s="548"/>
      <c r="AJ15" s="548"/>
      <c r="AK15" s="548"/>
      <c r="AL15" s="553">
        <v>0.1</v>
      </c>
      <c r="AM15" s="361"/>
      <c r="AN15" s="361"/>
      <c r="AO15" s="554"/>
      <c r="AP15" s="550" t="s">
        <v>178</v>
      </c>
      <c r="AQ15" s="551"/>
      <c r="AR15" s="551"/>
      <c r="AS15" s="551"/>
      <c r="AT15" s="551"/>
      <c r="AU15" s="551"/>
      <c r="AV15" s="551"/>
      <c r="AW15" s="551"/>
      <c r="AX15" s="551"/>
      <c r="AY15" s="551"/>
      <c r="AZ15" s="551"/>
      <c r="BA15" s="551"/>
      <c r="BB15" s="551"/>
      <c r="BC15" s="551"/>
      <c r="BD15" s="551"/>
      <c r="BE15" s="551"/>
      <c r="BF15" s="552"/>
      <c r="BG15" s="545">
        <v>43550</v>
      </c>
      <c r="BH15" s="355"/>
      <c r="BI15" s="355"/>
      <c r="BJ15" s="355"/>
      <c r="BK15" s="355"/>
      <c r="BL15" s="355"/>
      <c r="BM15" s="355"/>
      <c r="BN15" s="546"/>
      <c r="BO15" s="547">
        <v>3.9</v>
      </c>
      <c r="BP15" s="547"/>
      <c r="BQ15" s="547"/>
      <c r="BR15" s="547"/>
      <c r="BS15" s="555" t="s">
        <v>182</v>
      </c>
      <c r="BT15" s="355"/>
      <c r="BU15" s="355"/>
      <c r="BV15" s="355"/>
      <c r="BW15" s="355"/>
      <c r="BX15" s="355"/>
      <c r="BY15" s="355"/>
      <c r="BZ15" s="355"/>
      <c r="CA15" s="355"/>
      <c r="CB15" s="556"/>
      <c r="CD15" s="550" t="s">
        <v>369</v>
      </c>
      <c r="CE15" s="551"/>
      <c r="CF15" s="551"/>
      <c r="CG15" s="551"/>
      <c r="CH15" s="551"/>
      <c r="CI15" s="551"/>
      <c r="CJ15" s="551"/>
      <c r="CK15" s="551"/>
      <c r="CL15" s="551"/>
      <c r="CM15" s="551"/>
      <c r="CN15" s="551"/>
      <c r="CO15" s="551"/>
      <c r="CP15" s="551"/>
      <c r="CQ15" s="552"/>
      <c r="CR15" s="545">
        <v>645288</v>
      </c>
      <c r="CS15" s="355"/>
      <c r="CT15" s="355"/>
      <c r="CU15" s="355"/>
      <c r="CV15" s="355"/>
      <c r="CW15" s="355"/>
      <c r="CX15" s="355"/>
      <c r="CY15" s="546"/>
      <c r="CZ15" s="547">
        <v>6.3</v>
      </c>
      <c r="DA15" s="547"/>
      <c r="DB15" s="547"/>
      <c r="DC15" s="547"/>
      <c r="DD15" s="555">
        <v>113925</v>
      </c>
      <c r="DE15" s="355"/>
      <c r="DF15" s="355"/>
      <c r="DG15" s="355"/>
      <c r="DH15" s="355"/>
      <c r="DI15" s="355"/>
      <c r="DJ15" s="355"/>
      <c r="DK15" s="355"/>
      <c r="DL15" s="355"/>
      <c r="DM15" s="355"/>
      <c r="DN15" s="355"/>
      <c r="DO15" s="355"/>
      <c r="DP15" s="546"/>
      <c r="DQ15" s="555">
        <v>499578</v>
      </c>
      <c r="DR15" s="355"/>
      <c r="DS15" s="355"/>
      <c r="DT15" s="355"/>
      <c r="DU15" s="355"/>
      <c r="DV15" s="355"/>
      <c r="DW15" s="355"/>
      <c r="DX15" s="355"/>
      <c r="DY15" s="355"/>
      <c r="DZ15" s="355"/>
      <c r="EA15" s="355"/>
      <c r="EB15" s="355"/>
      <c r="EC15" s="556"/>
    </row>
    <row r="16" spans="2:143" ht="11.25" customHeight="1" x14ac:dyDescent="0.15">
      <c r="B16" s="550" t="s">
        <v>433</v>
      </c>
      <c r="C16" s="551"/>
      <c r="D16" s="551"/>
      <c r="E16" s="551"/>
      <c r="F16" s="551"/>
      <c r="G16" s="551"/>
      <c r="H16" s="551"/>
      <c r="I16" s="551"/>
      <c r="J16" s="551"/>
      <c r="K16" s="551"/>
      <c r="L16" s="551"/>
      <c r="M16" s="551"/>
      <c r="N16" s="551"/>
      <c r="O16" s="551"/>
      <c r="P16" s="551"/>
      <c r="Q16" s="552"/>
      <c r="R16" s="545">
        <v>5139261</v>
      </c>
      <c r="S16" s="355"/>
      <c r="T16" s="355"/>
      <c r="U16" s="355"/>
      <c r="V16" s="355"/>
      <c r="W16" s="355"/>
      <c r="X16" s="355"/>
      <c r="Y16" s="546"/>
      <c r="Z16" s="547">
        <v>49</v>
      </c>
      <c r="AA16" s="547"/>
      <c r="AB16" s="547"/>
      <c r="AC16" s="547"/>
      <c r="AD16" s="548">
        <v>4353760</v>
      </c>
      <c r="AE16" s="548"/>
      <c r="AF16" s="548"/>
      <c r="AG16" s="548"/>
      <c r="AH16" s="548"/>
      <c r="AI16" s="548"/>
      <c r="AJ16" s="548"/>
      <c r="AK16" s="548"/>
      <c r="AL16" s="553">
        <v>75.099999999999994</v>
      </c>
      <c r="AM16" s="361"/>
      <c r="AN16" s="361"/>
      <c r="AO16" s="554"/>
      <c r="AP16" s="550" t="s">
        <v>137</v>
      </c>
      <c r="AQ16" s="551"/>
      <c r="AR16" s="551"/>
      <c r="AS16" s="551"/>
      <c r="AT16" s="551"/>
      <c r="AU16" s="551"/>
      <c r="AV16" s="551"/>
      <c r="AW16" s="551"/>
      <c r="AX16" s="551"/>
      <c r="AY16" s="551"/>
      <c r="AZ16" s="551"/>
      <c r="BA16" s="551"/>
      <c r="BB16" s="551"/>
      <c r="BC16" s="551"/>
      <c r="BD16" s="551"/>
      <c r="BE16" s="551"/>
      <c r="BF16" s="552"/>
      <c r="BG16" s="545" t="s">
        <v>182</v>
      </c>
      <c r="BH16" s="355"/>
      <c r="BI16" s="355"/>
      <c r="BJ16" s="355"/>
      <c r="BK16" s="355"/>
      <c r="BL16" s="355"/>
      <c r="BM16" s="355"/>
      <c r="BN16" s="546"/>
      <c r="BO16" s="547" t="s">
        <v>182</v>
      </c>
      <c r="BP16" s="547"/>
      <c r="BQ16" s="547"/>
      <c r="BR16" s="547"/>
      <c r="BS16" s="555" t="s">
        <v>182</v>
      </c>
      <c r="BT16" s="355"/>
      <c r="BU16" s="355"/>
      <c r="BV16" s="355"/>
      <c r="BW16" s="355"/>
      <c r="BX16" s="355"/>
      <c r="BY16" s="355"/>
      <c r="BZ16" s="355"/>
      <c r="CA16" s="355"/>
      <c r="CB16" s="556"/>
      <c r="CD16" s="550" t="s">
        <v>358</v>
      </c>
      <c r="CE16" s="551"/>
      <c r="CF16" s="551"/>
      <c r="CG16" s="551"/>
      <c r="CH16" s="551"/>
      <c r="CI16" s="551"/>
      <c r="CJ16" s="551"/>
      <c r="CK16" s="551"/>
      <c r="CL16" s="551"/>
      <c r="CM16" s="551"/>
      <c r="CN16" s="551"/>
      <c r="CO16" s="551"/>
      <c r="CP16" s="551"/>
      <c r="CQ16" s="552"/>
      <c r="CR16" s="545">
        <v>476189</v>
      </c>
      <c r="CS16" s="355"/>
      <c r="CT16" s="355"/>
      <c r="CU16" s="355"/>
      <c r="CV16" s="355"/>
      <c r="CW16" s="355"/>
      <c r="CX16" s="355"/>
      <c r="CY16" s="546"/>
      <c r="CZ16" s="547">
        <v>4.5999999999999996</v>
      </c>
      <c r="DA16" s="547"/>
      <c r="DB16" s="547"/>
      <c r="DC16" s="547"/>
      <c r="DD16" s="555" t="s">
        <v>182</v>
      </c>
      <c r="DE16" s="355"/>
      <c r="DF16" s="355"/>
      <c r="DG16" s="355"/>
      <c r="DH16" s="355"/>
      <c r="DI16" s="355"/>
      <c r="DJ16" s="355"/>
      <c r="DK16" s="355"/>
      <c r="DL16" s="355"/>
      <c r="DM16" s="355"/>
      <c r="DN16" s="355"/>
      <c r="DO16" s="355"/>
      <c r="DP16" s="546"/>
      <c r="DQ16" s="555">
        <v>94586</v>
      </c>
      <c r="DR16" s="355"/>
      <c r="DS16" s="355"/>
      <c r="DT16" s="355"/>
      <c r="DU16" s="355"/>
      <c r="DV16" s="355"/>
      <c r="DW16" s="355"/>
      <c r="DX16" s="355"/>
      <c r="DY16" s="355"/>
      <c r="DZ16" s="355"/>
      <c r="EA16" s="355"/>
      <c r="EB16" s="355"/>
      <c r="EC16" s="556"/>
    </row>
    <row r="17" spans="2:133" ht="11.25" customHeight="1" x14ac:dyDescent="0.15">
      <c r="B17" s="550" t="s">
        <v>122</v>
      </c>
      <c r="C17" s="551"/>
      <c r="D17" s="551"/>
      <c r="E17" s="551"/>
      <c r="F17" s="551"/>
      <c r="G17" s="551"/>
      <c r="H17" s="551"/>
      <c r="I17" s="551"/>
      <c r="J17" s="551"/>
      <c r="K17" s="551"/>
      <c r="L17" s="551"/>
      <c r="M17" s="551"/>
      <c r="N17" s="551"/>
      <c r="O17" s="551"/>
      <c r="P17" s="551"/>
      <c r="Q17" s="552"/>
      <c r="R17" s="545">
        <v>4353760</v>
      </c>
      <c r="S17" s="355"/>
      <c r="T17" s="355"/>
      <c r="U17" s="355"/>
      <c r="V17" s="355"/>
      <c r="W17" s="355"/>
      <c r="X17" s="355"/>
      <c r="Y17" s="546"/>
      <c r="Z17" s="547">
        <v>41.5</v>
      </c>
      <c r="AA17" s="547"/>
      <c r="AB17" s="547"/>
      <c r="AC17" s="547"/>
      <c r="AD17" s="548">
        <v>4353760</v>
      </c>
      <c r="AE17" s="548"/>
      <c r="AF17" s="548"/>
      <c r="AG17" s="548"/>
      <c r="AH17" s="548"/>
      <c r="AI17" s="548"/>
      <c r="AJ17" s="548"/>
      <c r="AK17" s="548"/>
      <c r="AL17" s="553">
        <v>75.099999999999994</v>
      </c>
      <c r="AM17" s="361"/>
      <c r="AN17" s="361"/>
      <c r="AO17" s="554"/>
      <c r="AP17" s="550" t="s">
        <v>57</v>
      </c>
      <c r="AQ17" s="551"/>
      <c r="AR17" s="551"/>
      <c r="AS17" s="551"/>
      <c r="AT17" s="551"/>
      <c r="AU17" s="551"/>
      <c r="AV17" s="551"/>
      <c r="AW17" s="551"/>
      <c r="AX17" s="551"/>
      <c r="AY17" s="551"/>
      <c r="AZ17" s="551"/>
      <c r="BA17" s="551"/>
      <c r="BB17" s="551"/>
      <c r="BC17" s="551"/>
      <c r="BD17" s="551"/>
      <c r="BE17" s="551"/>
      <c r="BF17" s="552"/>
      <c r="BG17" s="545" t="s">
        <v>182</v>
      </c>
      <c r="BH17" s="355"/>
      <c r="BI17" s="355"/>
      <c r="BJ17" s="355"/>
      <c r="BK17" s="355"/>
      <c r="BL17" s="355"/>
      <c r="BM17" s="355"/>
      <c r="BN17" s="546"/>
      <c r="BO17" s="547" t="s">
        <v>182</v>
      </c>
      <c r="BP17" s="547"/>
      <c r="BQ17" s="547"/>
      <c r="BR17" s="547"/>
      <c r="BS17" s="555" t="s">
        <v>182</v>
      </c>
      <c r="BT17" s="355"/>
      <c r="BU17" s="355"/>
      <c r="BV17" s="355"/>
      <c r="BW17" s="355"/>
      <c r="BX17" s="355"/>
      <c r="BY17" s="355"/>
      <c r="BZ17" s="355"/>
      <c r="CA17" s="355"/>
      <c r="CB17" s="556"/>
      <c r="CD17" s="550" t="s">
        <v>223</v>
      </c>
      <c r="CE17" s="551"/>
      <c r="CF17" s="551"/>
      <c r="CG17" s="551"/>
      <c r="CH17" s="551"/>
      <c r="CI17" s="551"/>
      <c r="CJ17" s="551"/>
      <c r="CK17" s="551"/>
      <c r="CL17" s="551"/>
      <c r="CM17" s="551"/>
      <c r="CN17" s="551"/>
      <c r="CO17" s="551"/>
      <c r="CP17" s="551"/>
      <c r="CQ17" s="552"/>
      <c r="CR17" s="545">
        <v>1760136</v>
      </c>
      <c r="CS17" s="355"/>
      <c r="CT17" s="355"/>
      <c r="CU17" s="355"/>
      <c r="CV17" s="355"/>
      <c r="CW17" s="355"/>
      <c r="CX17" s="355"/>
      <c r="CY17" s="546"/>
      <c r="CZ17" s="547">
        <v>17.2</v>
      </c>
      <c r="DA17" s="547"/>
      <c r="DB17" s="547"/>
      <c r="DC17" s="547"/>
      <c r="DD17" s="555" t="s">
        <v>182</v>
      </c>
      <c r="DE17" s="355"/>
      <c r="DF17" s="355"/>
      <c r="DG17" s="355"/>
      <c r="DH17" s="355"/>
      <c r="DI17" s="355"/>
      <c r="DJ17" s="355"/>
      <c r="DK17" s="355"/>
      <c r="DL17" s="355"/>
      <c r="DM17" s="355"/>
      <c r="DN17" s="355"/>
      <c r="DO17" s="355"/>
      <c r="DP17" s="546"/>
      <c r="DQ17" s="555">
        <v>1740985</v>
      </c>
      <c r="DR17" s="355"/>
      <c r="DS17" s="355"/>
      <c r="DT17" s="355"/>
      <c r="DU17" s="355"/>
      <c r="DV17" s="355"/>
      <c r="DW17" s="355"/>
      <c r="DX17" s="355"/>
      <c r="DY17" s="355"/>
      <c r="DZ17" s="355"/>
      <c r="EA17" s="355"/>
      <c r="EB17" s="355"/>
      <c r="EC17" s="556"/>
    </row>
    <row r="18" spans="2:133" ht="11.25" customHeight="1" x14ac:dyDescent="0.15">
      <c r="B18" s="550" t="s">
        <v>389</v>
      </c>
      <c r="C18" s="551"/>
      <c r="D18" s="551"/>
      <c r="E18" s="551"/>
      <c r="F18" s="551"/>
      <c r="G18" s="551"/>
      <c r="H18" s="551"/>
      <c r="I18" s="551"/>
      <c r="J18" s="551"/>
      <c r="K18" s="551"/>
      <c r="L18" s="551"/>
      <c r="M18" s="551"/>
      <c r="N18" s="551"/>
      <c r="O18" s="551"/>
      <c r="P18" s="551"/>
      <c r="Q18" s="552"/>
      <c r="R18" s="545">
        <v>785501</v>
      </c>
      <c r="S18" s="355"/>
      <c r="T18" s="355"/>
      <c r="U18" s="355"/>
      <c r="V18" s="355"/>
      <c r="W18" s="355"/>
      <c r="X18" s="355"/>
      <c r="Y18" s="546"/>
      <c r="Z18" s="547">
        <v>7.5</v>
      </c>
      <c r="AA18" s="547"/>
      <c r="AB18" s="547"/>
      <c r="AC18" s="547"/>
      <c r="AD18" s="548" t="s">
        <v>182</v>
      </c>
      <c r="AE18" s="548"/>
      <c r="AF18" s="548"/>
      <c r="AG18" s="548"/>
      <c r="AH18" s="548"/>
      <c r="AI18" s="548"/>
      <c r="AJ18" s="548"/>
      <c r="AK18" s="548"/>
      <c r="AL18" s="553" t="s">
        <v>182</v>
      </c>
      <c r="AM18" s="361"/>
      <c r="AN18" s="361"/>
      <c r="AO18" s="554"/>
      <c r="AP18" s="550" t="s">
        <v>175</v>
      </c>
      <c r="AQ18" s="551"/>
      <c r="AR18" s="551"/>
      <c r="AS18" s="551"/>
      <c r="AT18" s="551"/>
      <c r="AU18" s="551"/>
      <c r="AV18" s="551"/>
      <c r="AW18" s="551"/>
      <c r="AX18" s="551"/>
      <c r="AY18" s="551"/>
      <c r="AZ18" s="551"/>
      <c r="BA18" s="551"/>
      <c r="BB18" s="551"/>
      <c r="BC18" s="551"/>
      <c r="BD18" s="551"/>
      <c r="BE18" s="551"/>
      <c r="BF18" s="552"/>
      <c r="BG18" s="545" t="s">
        <v>182</v>
      </c>
      <c r="BH18" s="355"/>
      <c r="BI18" s="355"/>
      <c r="BJ18" s="355"/>
      <c r="BK18" s="355"/>
      <c r="BL18" s="355"/>
      <c r="BM18" s="355"/>
      <c r="BN18" s="546"/>
      <c r="BO18" s="547" t="s">
        <v>182</v>
      </c>
      <c r="BP18" s="547"/>
      <c r="BQ18" s="547"/>
      <c r="BR18" s="547"/>
      <c r="BS18" s="555" t="s">
        <v>182</v>
      </c>
      <c r="BT18" s="355"/>
      <c r="BU18" s="355"/>
      <c r="BV18" s="355"/>
      <c r="BW18" s="355"/>
      <c r="BX18" s="355"/>
      <c r="BY18" s="355"/>
      <c r="BZ18" s="355"/>
      <c r="CA18" s="355"/>
      <c r="CB18" s="556"/>
      <c r="CD18" s="550" t="s">
        <v>492</v>
      </c>
      <c r="CE18" s="551"/>
      <c r="CF18" s="551"/>
      <c r="CG18" s="551"/>
      <c r="CH18" s="551"/>
      <c r="CI18" s="551"/>
      <c r="CJ18" s="551"/>
      <c r="CK18" s="551"/>
      <c r="CL18" s="551"/>
      <c r="CM18" s="551"/>
      <c r="CN18" s="551"/>
      <c r="CO18" s="551"/>
      <c r="CP18" s="551"/>
      <c r="CQ18" s="552"/>
      <c r="CR18" s="545" t="s">
        <v>182</v>
      </c>
      <c r="CS18" s="355"/>
      <c r="CT18" s="355"/>
      <c r="CU18" s="355"/>
      <c r="CV18" s="355"/>
      <c r="CW18" s="355"/>
      <c r="CX18" s="355"/>
      <c r="CY18" s="546"/>
      <c r="CZ18" s="547" t="s">
        <v>182</v>
      </c>
      <c r="DA18" s="547"/>
      <c r="DB18" s="547"/>
      <c r="DC18" s="547"/>
      <c r="DD18" s="555" t="s">
        <v>182</v>
      </c>
      <c r="DE18" s="355"/>
      <c r="DF18" s="355"/>
      <c r="DG18" s="355"/>
      <c r="DH18" s="355"/>
      <c r="DI18" s="355"/>
      <c r="DJ18" s="355"/>
      <c r="DK18" s="355"/>
      <c r="DL18" s="355"/>
      <c r="DM18" s="355"/>
      <c r="DN18" s="355"/>
      <c r="DO18" s="355"/>
      <c r="DP18" s="546"/>
      <c r="DQ18" s="555" t="s">
        <v>182</v>
      </c>
      <c r="DR18" s="355"/>
      <c r="DS18" s="355"/>
      <c r="DT18" s="355"/>
      <c r="DU18" s="355"/>
      <c r="DV18" s="355"/>
      <c r="DW18" s="355"/>
      <c r="DX18" s="355"/>
      <c r="DY18" s="355"/>
      <c r="DZ18" s="355"/>
      <c r="EA18" s="355"/>
      <c r="EB18" s="355"/>
      <c r="EC18" s="556"/>
    </row>
    <row r="19" spans="2:133" ht="11.25" customHeight="1" x14ac:dyDescent="0.15">
      <c r="B19" s="550" t="s">
        <v>172</v>
      </c>
      <c r="C19" s="551"/>
      <c r="D19" s="551"/>
      <c r="E19" s="551"/>
      <c r="F19" s="551"/>
      <c r="G19" s="551"/>
      <c r="H19" s="551"/>
      <c r="I19" s="551"/>
      <c r="J19" s="551"/>
      <c r="K19" s="551"/>
      <c r="L19" s="551"/>
      <c r="M19" s="551"/>
      <c r="N19" s="551"/>
      <c r="O19" s="551"/>
      <c r="P19" s="551"/>
      <c r="Q19" s="552"/>
      <c r="R19" s="545" t="s">
        <v>182</v>
      </c>
      <c r="S19" s="355"/>
      <c r="T19" s="355"/>
      <c r="U19" s="355"/>
      <c r="V19" s="355"/>
      <c r="W19" s="355"/>
      <c r="X19" s="355"/>
      <c r="Y19" s="546"/>
      <c r="Z19" s="547" t="s">
        <v>182</v>
      </c>
      <c r="AA19" s="547"/>
      <c r="AB19" s="547"/>
      <c r="AC19" s="547"/>
      <c r="AD19" s="548" t="s">
        <v>182</v>
      </c>
      <c r="AE19" s="548"/>
      <c r="AF19" s="548"/>
      <c r="AG19" s="548"/>
      <c r="AH19" s="548"/>
      <c r="AI19" s="548"/>
      <c r="AJ19" s="548"/>
      <c r="AK19" s="548"/>
      <c r="AL19" s="553" t="s">
        <v>182</v>
      </c>
      <c r="AM19" s="361"/>
      <c r="AN19" s="361"/>
      <c r="AO19" s="554"/>
      <c r="AP19" s="550" t="s">
        <v>379</v>
      </c>
      <c r="AQ19" s="551"/>
      <c r="AR19" s="551"/>
      <c r="AS19" s="551"/>
      <c r="AT19" s="551"/>
      <c r="AU19" s="551"/>
      <c r="AV19" s="551"/>
      <c r="AW19" s="551"/>
      <c r="AX19" s="551"/>
      <c r="AY19" s="551"/>
      <c r="AZ19" s="551"/>
      <c r="BA19" s="551"/>
      <c r="BB19" s="551"/>
      <c r="BC19" s="551"/>
      <c r="BD19" s="551"/>
      <c r="BE19" s="551"/>
      <c r="BF19" s="552"/>
      <c r="BG19" s="545">
        <v>4597</v>
      </c>
      <c r="BH19" s="355"/>
      <c r="BI19" s="355"/>
      <c r="BJ19" s="355"/>
      <c r="BK19" s="355"/>
      <c r="BL19" s="355"/>
      <c r="BM19" s="355"/>
      <c r="BN19" s="546"/>
      <c r="BO19" s="547">
        <v>0.4</v>
      </c>
      <c r="BP19" s="547"/>
      <c r="BQ19" s="547"/>
      <c r="BR19" s="547"/>
      <c r="BS19" s="555" t="s">
        <v>182</v>
      </c>
      <c r="BT19" s="355"/>
      <c r="BU19" s="355"/>
      <c r="BV19" s="355"/>
      <c r="BW19" s="355"/>
      <c r="BX19" s="355"/>
      <c r="BY19" s="355"/>
      <c r="BZ19" s="355"/>
      <c r="CA19" s="355"/>
      <c r="CB19" s="556"/>
      <c r="CD19" s="550" t="s">
        <v>190</v>
      </c>
      <c r="CE19" s="551"/>
      <c r="CF19" s="551"/>
      <c r="CG19" s="551"/>
      <c r="CH19" s="551"/>
      <c r="CI19" s="551"/>
      <c r="CJ19" s="551"/>
      <c r="CK19" s="551"/>
      <c r="CL19" s="551"/>
      <c r="CM19" s="551"/>
      <c r="CN19" s="551"/>
      <c r="CO19" s="551"/>
      <c r="CP19" s="551"/>
      <c r="CQ19" s="552"/>
      <c r="CR19" s="545" t="s">
        <v>182</v>
      </c>
      <c r="CS19" s="355"/>
      <c r="CT19" s="355"/>
      <c r="CU19" s="355"/>
      <c r="CV19" s="355"/>
      <c r="CW19" s="355"/>
      <c r="CX19" s="355"/>
      <c r="CY19" s="546"/>
      <c r="CZ19" s="547" t="s">
        <v>182</v>
      </c>
      <c r="DA19" s="547"/>
      <c r="DB19" s="547"/>
      <c r="DC19" s="547"/>
      <c r="DD19" s="555" t="s">
        <v>182</v>
      </c>
      <c r="DE19" s="355"/>
      <c r="DF19" s="355"/>
      <c r="DG19" s="355"/>
      <c r="DH19" s="355"/>
      <c r="DI19" s="355"/>
      <c r="DJ19" s="355"/>
      <c r="DK19" s="355"/>
      <c r="DL19" s="355"/>
      <c r="DM19" s="355"/>
      <c r="DN19" s="355"/>
      <c r="DO19" s="355"/>
      <c r="DP19" s="546"/>
      <c r="DQ19" s="555" t="s">
        <v>182</v>
      </c>
      <c r="DR19" s="355"/>
      <c r="DS19" s="355"/>
      <c r="DT19" s="355"/>
      <c r="DU19" s="355"/>
      <c r="DV19" s="355"/>
      <c r="DW19" s="355"/>
      <c r="DX19" s="355"/>
      <c r="DY19" s="355"/>
      <c r="DZ19" s="355"/>
      <c r="EA19" s="355"/>
      <c r="EB19" s="355"/>
      <c r="EC19" s="556"/>
    </row>
    <row r="20" spans="2:133" ht="11.25" customHeight="1" x14ac:dyDescent="0.15">
      <c r="B20" s="550" t="s">
        <v>468</v>
      </c>
      <c r="C20" s="551"/>
      <c r="D20" s="551"/>
      <c r="E20" s="551"/>
      <c r="F20" s="551"/>
      <c r="G20" s="551"/>
      <c r="H20" s="551"/>
      <c r="I20" s="551"/>
      <c r="J20" s="551"/>
      <c r="K20" s="551"/>
      <c r="L20" s="551"/>
      <c r="M20" s="551"/>
      <c r="N20" s="551"/>
      <c r="O20" s="551"/>
      <c r="P20" s="551"/>
      <c r="Q20" s="552"/>
      <c r="R20" s="545">
        <v>6575775</v>
      </c>
      <c r="S20" s="355"/>
      <c r="T20" s="355"/>
      <c r="U20" s="355"/>
      <c r="V20" s="355"/>
      <c r="W20" s="355"/>
      <c r="X20" s="355"/>
      <c r="Y20" s="546"/>
      <c r="Z20" s="547">
        <v>62.7</v>
      </c>
      <c r="AA20" s="547"/>
      <c r="AB20" s="547"/>
      <c r="AC20" s="547"/>
      <c r="AD20" s="548">
        <v>5790274</v>
      </c>
      <c r="AE20" s="548"/>
      <c r="AF20" s="548"/>
      <c r="AG20" s="548"/>
      <c r="AH20" s="548"/>
      <c r="AI20" s="548"/>
      <c r="AJ20" s="548"/>
      <c r="AK20" s="548"/>
      <c r="AL20" s="553">
        <v>99.9</v>
      </c>
      <c r="AM20" s="361"/>
      <c r="AN20" s="361"/>
      <c r="AO20" s="554"/>
      <c r="AP20" s="550" t="s">
        <v>315</v>
      </c>
      <c r="AQ20" s="551"/>
      <c r="AR20" s="551"/>
      <c r="AS20" s="551"/>
      <c r="AT20" s="551"/>
      <c r="AU20" s="551"/>
      <c r="AV20" s="551"/>
      <c r="AW20" s="551"/>
      <c r="AX20" s="551"/>
      <c r="AY20" s="551"/>
      <c r="AZ20" s="551"/>
      <c r="BA20" s="551"/>
      <c r="BB20" s="551"/>
      <c r="BC20" s="551"/>
      <c r="BD20" s="551"/>
      <c r="BE20" s="551"/>
      <c r="BF20" s="552"/>
      <c r="BG20" s="545">
        <v>4597</v>
      </c>
      <c r="BH20" s="355"/>
      <c r="BI20" s="355"/>
      <c r="BJ20" s="355"/>
      <c r="BK20" s="355"/>
      <c r="BL20" s="355"/>
      <c r="BM20" s="355"/>
      <c r="BN20" s="546"/>
      <c r="BO20" s="547">
        <v>0.4</v>
      </c>
      <c r="BP20" s="547"/>
      <c r="BQ20" s="547"/>
      <c r="BR20" s="547"/>
      <c r="BS20" s="555" t="s">
        <v>182</v>
      </c>
      <c r="BT20" s="355"/>
      <c r="BU20" s="355"/>
      <c r="BV20" s="355"/>
      <c r="BW20" s="355"/>
      <c r="BX20" s="355"/>
      <c r="BY20" s="355"/>
      <c r="BZ20" s="355"/>
      <c r="CA20" s="355"/>
      <c r="CB20" s="556"/>
      <c r="CD20" s="550" t="s">
        <v>280</v>
      </c>
      <c r="CE20" s="551"/>
      <c r="CF20" s="551"/>
      <c r="CG20" s="551"/>
      <c r="CH20" s="551"/>
      <c r="CI20" s="551"/>
      <c r="CJ20" s="551"/>
      <c r="CK20" s="551"/>
      <c r="CL20" s="551"/>
      <c r="CM20" s="551"/>
      <c r="CN20" s="551"/>
      <c r="CO20" s="551"/>
      <c r="CP20" s="551"/>
      <c r="CQ20" s="552"/>
      <c r="CR20" s="545">
        <v>10253736</v>
      </c>
      <c r="CS20" s="355"/>
      <c r="CT20" s="355"/>
      <c r="CU20" s="355"/>
      <c r="CV20" s="355"/>
      <c r="CW20" s="355"/>
      <c r="CX20" s="355"/>
      <c r="CY20" s="546"/>
      <c r="CZ20" s="547">
        <v>100</v>
      </c>
      <c r="DA20" s="547"/>
      <c r="DB20" s="547"/>
      <c r="DC20" s="547"/>
      <c r="DD20" s="555">
        <v>1491188</v>
      </c>
      <c r="DE20" s="355"/>
      <c r="DF20" s="355"/>
      <c r="DG20" s="355"/>
      <c r="DH20" s="355"/>
      <c r="DI20" s="355"/>
      <c r="DJ20" s="355"/>
      <c r="DK20" s="355"/>
      <c r="DL20" s="355"/>
      <c r="DM20" s="355"/>
      <c r="DN20" s="355"/>
      <c r="DO20" s="355"/>
      <c r="DP20" s="546"/>
      <c r="DQ20" s="555">
        <v>6992023</v>
      </c>
      <c r="DR20" s="355"/>
      <c r="DS20" s="355"/>
      <c r="DT20" s="355"/>
      <c r="DU20" s="355"/>
      <c r="DV20" s="355"/>
      <c r="DW20" s="355"/>
      <c r="DX20" s="355"/>
      <c r="DY20" s="355"/>
      <c r="DZ20" s="355"/>
      <c r="EA20" s="355"/>
      <c r="EB20" s="355"/>
      <c r="EC20" s="556"/>
    </row>
    <row r="21" spans="2:133" ht="11.25" customHeight="1" x14ac:dyDescent="0.15">
      <c r="B21" s="550" t="s">
        <v>55</v>
      </c>
      <c r="C21" s="551"/>
      <c r="D21" s="551"/>
      <c r="E21" s="551"/>
      <c r="F21" s="551"/>
      <c r="G21" s="551"/>
      <c r="H21" s="551"/>
      <c r="I21" s="551"/>
      <c r="J21" s="551"/>
      <c r="K21" s="551"/>
      <c r="L21" s="551"/>
      <c r="M21" s="551"/>
      <c r="N21" s="551"/>
      <c r="O21" s="551"/>
      <c r="P21" s="551"/>
      <c r="Q21" s="552"/>
      <c r="R21" s="545">
        <v>1698</v>
      </c>
      <c r="S21" s="355"/>
      <c r="T21" s="355"/>
      <c r="U21" s="355"/>
      <c r="V21" s="355"/>
      <c r="W21" s="355"/>
      <c r="X21" s="355"/>
      <c r="Y21" s="546"/>
      <c r="Z21" s="547">
        <v>0</v>
      </c>
      <c r="AA21" s="547"/>
      <c r="AB21" s="547"/>
      <c r="AC21" s="547"/>
      <c r="AD21" s="548">
        <v>1698</v>
      </c>
      <c r="AE21" s="548"/>
      <c r="AF21" s="548"/>
      <c r="AG21" s="548"/>
      <c r="AH21" s="548"/>
      <c r="AI21" s="548"/>
      <c r="AJ21" s="548"/>
      <c r="AK21" s="548"/>
      <c r="AL21" s="553">
        <v>0</v>
      </c>
      <c r="AM21" s="361"/>
      <c r="AN21" s="361"/>
      <c r="AO21" s="554"/>
      <c r="AP21" s="557" t="s">
        <v>402</v>
      </c>
      <c r="AQ21" s="558"/>
      <c r="AR21" s="558"/>
      <c r="AS21" s="558"/>
      <c r="AT21" s="558"/>
      <c r="AU21" s="558"/>
      <c r="AV21" s="558"/>
      <c r="AW21" s="558"/>
      <c r="AX21" s="558"/>
      <c r="AY21" s="558"/>
      <c r="AZ21" s="558"/>
      <c r="BA21" s="558"/>
      <c r="BB21" s="558"/>
      <c r="BC21" s="558"/>
      <c r="BD21" s="558"/>
      <c r="BE21" s="558"/>
      <c r="BF21" s="559"/>
      <c r="BG21" s="545">
        <v>4597</v>
      </c>
      <c r="BH21" s="355"/>
      <c r="BI21" s="355"/>
      <c r="BJ21" s="355"/>
      <c r="BK21" s="355"/>
      <c r="BL21" s="355"/>
      <c r="BM21" s="355"/>
      <c r="BN21" s="546"/>
      <c r="BO21" s="547">
        <v>0.4</v>
      </c>
      <c r="BP21" s="547"/>
      <c r="BQ21" s="547"/>
      <c r="BR21" s="547"/>
      <c r="BS21" s="555" t="s">
        <v>182</v>
      </c>
      <c r="BT21" s="355"/>
      <c r="BU21" s="355"/>
      <c r="BV21" s="355"/>
      <c r="BW21" s="355"/>
      <c r="BX21" s="355"/>
      <c r="BY21" s="355"/>
      <c r="BZ21" s="355"/>
      <c r="CA21" s="355"/>
      <c r="CB21" s="556"/>
      <c r="CD21" s="560"/>
      <c r="CE21" s="561"/>
      <c r="CF21" s="561"/>
      <c r="CG21" s="561"/>
      <c r="CH21" s="561"/>
      <c r="CI21" s="561"/>
      <c r="CJ21" s="561"/>
      <c r="CK21" s="561"/>
      <c r="CL21" s="561"/>
      <c r="CM21" s="561"/>
      <c r="CN21" s="561"/>
      <c r="CO21" s="561"/>
      <c r="CP21" s="561"/>
      <c r="CQ21" s="562"/>
      <c r="CR21" s="545"/>
      <c r="CS21" s="355"/>
      <c r="CT21" s="355"/>
      <c r="CU21" s="355"/>
      <c r="CV21" s="355"/>
      <c r="CW21" s="355"/>
      <c r="CX21" s="355"/>
      <c r="CY21" s="546"/>
      <c r="CZ21" s="547"/>
      <c r="DA21" s="547"/>
      <c r="DB21" s="547"/>
      <c r="DC21" s="547"/>
      <c r="DD21" s="555"/>
      <c r="DE21" s="355"/>
      <c r="DF21" s="355"/>
      <c r="DG21" s="355"/>
      <c r="DH21" s="355"/>
      <c r="DI21" s="355"/>
      <c r="DJ21" s="355"/>
      <c r="DK21" s="355"/>
      <c r="DL21" s="355"/>
      <c r="DM21" s="355"/>
      <c r="DN21" s="355"/>
      <c r="DO21" s="355"/>
      <c r="DP21" s="546"/>
      <c r="DQ21" s="555"/>
      <c r="DR21" s="355"/>
      <c r="DS21" s="355"/>
      <c r="DT21" s="355"/>
      <c r="DU21" s="355"/>
      <c r="DV21" s="355"/>
      <c r="DW21" s="355"/>
      <c r="DX21" s="355"/>
      <c r="DY21" s="355"/>
      <c r="DZ21" s="355"/>
      <c r="EA21" s="355"/>
      <c r="EB21" s="355"/>
      <c r="EC21" s="556"/>
    </row>
    <row r="22" spans="2:133" ht="11.25" customHeight="1" x14ac:dyDescent="0.15">
      <c r="B22" s="550" t="s">
        <v>47</v>
      </c>
      <c r="C22" s="551"/>
      <c r="D22" s="551"/>
      <c r="E22" s="551"/>
      <c r="F22" s="551"/>
      <c r="G22" s="551"/>
      <c r="H22" s="551"/>
      <c r="I22" s="551"/>
      <c r="J22" s="551"/>
      <c r="K22" s="551"/>
      <c r="L22" s="551"/>
      <c r="M22" s="551"/>
      <c r="N22" s="551"/>
      <c r="O22" s="551"/>
      <c r="P22" s="551"/>
      <c r="Q22" s="552"/>
      <c r="R22" s="545">
        <v>47170</v>
      </c>
      <c r="S22" s="355"/>
      <c r="T22" s="355"/>
      <c r="U22" s="355"/>
      <c r="V22" s="355"/>
      <c r="W22" s="355"/>
      <c r="X22" s="355"/>
      <c r="Y22" s="546"/>
      <c r="Z22" s="547">
        <v>0.4</v>
      </c>
      <c r="AA22" s="547"/>
      <c r="AB22" s="547"/>
      <c r="AC22" s="547"/>
      <c r="AD22" s="548" t="s">
        <v>182</v>
      </c>
      <c r="AE22" s="548"/>
      <c r="AF22" s="548"/>
      <c r="AG22" s="548"/>
      <c r="AH22" s="548"/>
      <c r="AI22" s="548"/>
      <c r="AJ22" s="548"/>
      <c r="AK22" s="548"/>
      <c r="AL22" s="553" t="s">
        <v>182</v>
      </c>
      <c r="AM22" s="361"/>
      <c r="AN22" s="361"/>
      <c r="AO22" s="554"/>
      <c r="AP22" s="557" t="s">
        <v>375</v>
      </c>
      <c r="AQ22" s="558"/>
      <c r="AR22" s="558"/>
      <c r="AS22" s="558"/>
      <c r="AT22" s="558"/>
      <c r="AU22" s="558"/>
      <c r="AV22" s="558"/>
      <c r="AW22" s="558"/>
      <c r="AX22" s="558"/>
      <c r="AY22" s="558"/>
      <c r="AZ22" s="558"/>
      <c r="BA22" s="558"/>
      <c r="BB22" s="558"/>
      <c r="BC22" s="558"/>
      <c r="BD22" s="558"/>
      <c r="BE22" s="558"/>
      <c r="BF22" s="559"/>
      <c r="BG22" s="545" t="s">
        <v>182</v>
      </c>
      <c r="BH22" s="355"/>
      <c r="BI22" s="355"/>
      <c r="BJ22" s="355"/>
      <c r="BK22" s="355"/>
      <c r="BL22" s="355"/>
      <c r="BM22" s="355"/>
      <c r="BN22" s="546"/>
      <c r="BO22" s="547" t="s">
        <v>182</v>
      </c>
      <c r="BP22" s="547"/>
      <c r="BQ22" s="547"/>
      <c r="BR22" s="547"/>
      <c r="BS22" s="555" t="s">
        <v>182</v>
      </c>
      <c r="BT22" s="355"/>
      <c r="BU22" s="355"/>
      <c r="BV22" s="355"/>
      <c r="BW22" s="355"/>
      <c r="BX22" s="355"/>
      <c r="BY22" s="355"/>
      <c r="BZ22" s="355"/>
      <c r="CA22" s="355"/>
      <c r="CB22" s="556"/>
      <c r="CD22" s="349" t="s">
        <v>354</v>
      </c>
      <c r="CE22" s="350"/>
      <c r="CF22" s="350"/>
      <c r="CG22" s="350"/>
      <c r="CH22" s="350"/>
      <c r="CI22" s="350"/>
      <c r="CJ22" s="350"/>
      <c r="CK22" s="350"/>
      <c r="CL22" s="350"/>
      <c r="CM22" s="350"/>
      <c r="CN22" s="350"/>
      <c r="CO22" s="350"/>
      <c r="CP22" s="350"/>
      <c r="CQ22" s="350"/>
      <c r="CR22" s="350"/>
      <c r="CS22" s="350"/>
      <c r="CT22" s="350"/>
      <c r="CU22" s="350"/>
      <c r="CV22" s="350"/>
      <c r="CW22" s="350"/>
      <c r="CX22" s="350"/>
      <c r="CY22" s="350"/>
      <c r="CZ22" s="350"/>
      <c r="DA22" s="350"/>
      <c r="DB22" s="350"/>
      <c r="DC22" s="350"/>
      <c r="DD22" s="350"/>
      <c r="DE22" s="350"/>
      <c r="DF22" s="350"/>
      <c r="DG22" s="350"/>
      <c r="DH22" s="350"/>
      <c r="DI22" s="350"/>
      <c r="DJ22" s="350"/>
      <c r="DK22" s="350"/>
      <c r="DL22" s="350"/>
      <c r="DM22" s="350"/>
      <c r="DN22" s="350"/>
      <c r="DO22" s="350"/>
      <c r="DP22" s="350"/>
      <c r="DQ22" s="350"/>
      <c r="DR22" s="350"/>
      <c r="DS22" s="350"/>
      <c r="DT22" s="350"/>
      <c r="DU22" s="350"/>
      <c r="DV22" s="350"/>
      <c r="DW22" s="350"/>
      <c r="DX22" s="350"/>
      <c r="DY22" s="350"/>
      <c r="DZ22" s="350"/>
      <c r="EA22" s="350"/>
      <c r="EB22" s="350"/>
      <c r="EC22" s="425"/>
    </row>
    <row r="23" spans="2:133" ht="11.25" customHeight="1" x14ac:dyDescent="0.15">
      <c r="B23" s="550" t="s">
        <v>515</v>
      </c>
      <c r="C23" s="551"/>
      <c r="D23" s="551"/>
      <c r="E23" s="551"/>
      <c r="F23" s="551"/>
      <c r="G23" s="551"/>
      <c r="H23" s="551"/>
      <c r="I23" s="551"/>
      <c r="J23" s="551"/>
      <c r="K23" s="551"/>
      <c r="L23" s="551"/>
      <c r="M23" s="551"/>
      <c r="N23" s="551"/>
      <c r="O23" s="551"/>
      <c r="P23" s="551"/>
      <c r="Q23" s="552"/>
      <c r="R23" s="545">
        <v>118697</v>
      </c>
      <c r="S23" s="355"/>
      <c r="T23" s="355"/>
      <c r="U23" s="355"/>
      <c r="V23" s="355"/>
      <c r="W23" s="355"/>
      <c r="X23" s="355"/>
      <c r="Y23" s="546"/>
      <c r="Z23" s="547">
        <v>1.1000000000000001</v>
      </c>
      <c r="AA23" s="547"/>
      <c r="AB23" s="547"/>
      <c r="AC23" s="547"/>
      <c r="AD23" s="548" t="s">
        <v>182</v>
      </c>
      <c r="AE23" s="548"/>
      <c r="AF23" s="548"/>
      <c r="AG23" s="548"/>
      <c r="AH23" s="548"/>
      <c r="AI23" s="548"/>
      <c r="AJ23" s="548"/>
      <c r="AK23" s="548"/>
      <c r="AL23" s="553" t="s">
        <v>182</v>
      </c>
      <c r="AM23" s="361"/>
      <c r="AN23" s="361"/>
      <c r="AO23" s="554"/>
      <c r="AP23" s="557" t="s">
        <v>23</v>
      </c>
      <c r="AQ23" s="558"/>
      <c r="AR23" s="558"/>
      <c r="AS23" s="558"/>
      <c r="AT23" s="558"/>
      <c r="AU23" s="558"/>
      <c r="AV23" s="558"/>
      <c r="AW23" s="558"/>
      <c r="AX23" s="558"/>
      <c r="AY23" s="558"/>
      <c r="AZ23" s="558"/>
      <c r="BA23" s="558"/>
      <c r="BB23" s="558"/>
      <c r="BC23" s="558"/>
      <c r="BD23" s="558"/>
      <c r="BE23" s="558"/>
      <c r="BF23" s="559"/>
      <c r="BG23" s="545" t="s">
        <v>182</v>
      </c>
      <c r="BH23" s="355"/>
      <c r="BI23" s="355"/>
      <c r="BJ23" s="355"/>
      <c r="BK23" s="355"/>
      <c r="BL23" s="355"/>
      <c r="BM23" s="355"/>
      <c r="BN23" s="546"/>
      <c r="BO23" s="547" t="s">
        <v>182</v>
      </c>
      <c r="BP23" s="547"/>
      <c r="BQ23" s="547"/>
      <c r="BR23" s="547"/>
      <c r="BS23" s="555" t="s">
        <v>182</v>
      </c>
      <c r="BT23" s="355"/>
      <c r="BU23" s="355"/>
      <c r="BV23" s="355"/>
      <c r="BW23" s="355"/>
      <c r="BX23" s="355"/>
      <c r="BY23" s="355"/>
      <c r="BZ23" s="355"/>
      <c r="CA23" s="355"/>
      <c r="CB23" s="556"/>
      <c r="CD23" s="349" t="s">
        <v>502</v>
      </c>
      <c r="CE23" s="350"/>
      <c r="CF23" s="350"/>
      <c r="CG23" s="350"/>
      <c r="CH23" s="350"/>
      <c r="CI23" s="350"/>
      <c r="CJ23" s="350"/>
      <c r="CK23" s="350"/>
      <c r="CL23" s="350"/>
      <c r="CM23" s="350"/>
      <c r="CN23" s="350"/>
      <c r="CO23" s="350"/>
      <c r="CP23" s="350"/>
      <c r="CQ23" s="425"/>
      <c r="CR23" s="349" t="s">
        <v>183</v>
      </c>
      <c r="CS23" s="350"/>
      <c r="CT23" s="350"/>
      <c r="CU23" s="350"/>
      <c r="CV23" s="350"/>
      <c r="CW23" s="350"/>
      <c r="CX23" s="350"/>
      <c r="CY23" s="425"/>
      <c r="CZ23" s="349" t="s">
        <v>106</v>
      </c>
      <c r="DA23" s="350"/>
      <c r="DB23" s="350"/>
      <c r="DC23" s="425"/>
      <c r="DD23" s="349" t="s">
        <v>368</v>
      </c>
      <c r="DE23" s="350"/>
      <c r="DF23" s="350"/>
      <c r="DG23" s="350"/>
      <c r="DH23" s="350"/>
      <c r="DI23" s="350"/>
      <c r="DJ23" s="350"/>
      <c r="DK23" s="425"/>
      <c r="DL23" s="563" t="s">
        <v>419</v>
      </c>
      <c r="DM23" s="564"/>
      <c r="DN23" s="564"/>
      <c r="DO23" s="564"/>
      <c r="DP23" s="564"/>
      <c r="DQ23" s="564"/>
      <c r="DR23" s="564"/>
      <c r="DS23" s="564"/>
      <c r="DT23" s="564"/>
      <c r="DU23" s="564"/>
      <c r="DV23" s="565"/>
      <c r="DW23" s="349" t="s">
        <v>440</v>
      </c>
      <c r="DX23" s="350"/>
      <c r="DY23" s="350"/>
      <c r="DZ23" s="350"/>
      <c r="EA23" s="350"/>
      <c r="EB23" s="350"/>
      <c r="EC23" s="425"/>
    </row>
    <row r="24" spans="2:133" ht="11.25" customHeight="1" x14ac:dyDescent="0.15">
      <c r="B24" s="550" t="s">
        <v>308</v>
      </c>
      <c r="C24" s="551"/>
      <c r="D24" s="551"/>
      <c r="E24" s="551"/>
      <c r="F24" s="551"/>
      <c r="G24" s="551"/>
      <c r="H24" s="551"/>
      <c r="I24" s="551"/>
      <c r="J24" s="551"/>
      <c r="K24" s="551"/>
      <c r="L24" s="551"/>
      <c r="M24" s="551"/>
      <c r="N24" s="551"/>
      <c r="O24" s="551"/>
      <c r="P24" s="551"/>
      <c r="Q24" s="552"/>
      <c r="R24" s="545">
        <v>23140</v>
      </c>
      <c r="S24" s="355"/>
      <c r="T24" s="355"/>
      <c r="U24" s="355"/>
      <c r="V24" s="355"/>
      <c r="W24" s="355"/>
      <c r="X24" s="355"/>
      <c r="Y24" s="546"/>
      <c r="Z24" s="547">
        <v>0.2</v>
      </c>
      <c r="AA24" s="547"/>
      <c r="AB24" s="547"/>
      <c r="AC24" s="547"/>
      <c r="AD24" s="548" t="s">
        <v>182</v>
      </c>
      <c r="AE24" s="548"/>
      <c r="AF24" s="548"/>
      <c r="AG24" s="548"/>
      <c r="AH24" s="548"/>
      <c r="AI24" s="548"/>
      <c r="AJ24" s="548"/>
      <c r="AK24" s="548"/>
      <c r="AL24" s="553" t="s">
        <v>182</v>
      </c>
      <c r="AM24" s="361"/>
      <c r="AN24" s="361"/>
      <c r="AO24" s="554"/>
      <c r="AP24" s="557" t="s">
        <v>403</v>
      </c>
      <c r="AQ24" s="558"/>
      <c r="AR24" s="558"/>
      <c r="AS24" s="558"/>
      <c r="AT24" s="558"/>
      <c r="AU24" s="558"/>
      <c r="AV24" s="558"/>
      <c r="AW24" s="558"/>
      <c r="AX24" s="558"/>
      <c r="AY24" s="558"/>
      <c r="AZ24" s="558"/>
      <c r="BA24" s="558"/>
      <c r="BB24" s="558"/>
      <c r="BC24" s="558"/>
      <c r="BD24" s="558"/>
      <c r="BE24" s="558"/>
      <c r="BF24" s="559"/>
      <c r="BG24" s="545" t="s">
        <v>182</v>
      </c>
      <c r="BH24" s="355"/>
      <c r="BI24" s="355"/>
      <c r="BJ24" s="355"/>
      <c r="BK24" s="355"/>
      <c r="BL24" s="355"/>
      <c r="BM24" s="355"/>
      <c r="BN24" s="546"/>
      <c r="BO24" s="547" t="s">
        <v>182</v>
      </c>
      <c r="BP24" s="547"/>
      <c r="BQ24" s="547"/>
      <c r="BR24" s="547"/>
      <c r="BS24" s="555" t="s">
        <v>182</v>
      </c>
      <c r="BT24" s="355"/>
      <c r="BU24" s="355"/>
      <c r="BV24" s="355"/>
      <c r="BW24" s="355"/>
      <c r="BX24" s="355"/>
      <c r="BY24" s="355"/>
      <c r="BZ24" s="355"/>
      <c r="CA24" s="355"/>
      <c r="CB24" s="556"/>
      <c r="CD24" s="534" t="s">
        <v>396</v>
      </c>
      <c r="CE24" s="535"/>
      <c r="CF24" s="535"/>
      <c r="CG24" s="535"/>
      <c r="CH24" s="535"/>
      <c r="CI24" s="535"/>
      <c r="CJ24" s="535"/>
      <c r="CK24" s="535"/>
      <c r="CL24" s="535"/>
      <c r="CM24" s="535"/>
      <c r="CN24" s="535"/>
      <c r="CO24" s="535"/>
      <c r="CP24" s="535"/>
      <c r="CQ24" s="536"/>
      <c r="CR24" s="537">
        <v>3729154</v>
      </c>
      <c r="CS24" s="538"/>
      <c r="CT24" s="538"/>
      <c r="CU24" s="538"/>
      <c r="CV24" s="538"/>
      <c r="CW24" s="538"/>
      <c r="CX24" s="538"/>
      <c r="CY24" s="539"/>
      <c r="CZ24" s="566">
        <v>36.4</v>
      </c>
      <c r="DA24" s="567"/>
      <c r="DB24" s="567"/>
      <c r="DC24" s="568"/>
      <c r="DD24" s="569">
        <v>3205857</v>
      </c>
      <c r="DE24" s="538"/>
      <c r="DF24" s="538"/>
      <c r="DG24" s="538"/>
      <c r="DH24" s="538"/>
      <c r="DI24" s="538"/>
      <c r="DJ24" s="538"/>
      <c r="DK24" s="539"/>
      <c r="DL24" s="569">
        <v>3176514</v>
      </c>
      <c r="DM24" s="538"/>
      <c r="DN24" s="538"/>
      <c r="DO24" s="538"/>
      <c r="DP24" s="538"/>
      <c r="DQ24" s="538"/>
      <c r="DR24" s="538"/>
      <c r="DS24" s="538"/>
      <c r="DT24" s="538"/>
      <c r="DU24" s="538"/>
      <c r="DV24" s="539"/>
      <c r="DW24" s="542">
        <v>52.1</v>
      </c>
      <c r="DX24" s="543"/>
      <c r="DY24" s="543"/>
      <c r="DZ24" s="543"/>
      <c r="EA24" s="543"/>
      <c r="EB24" s="543"/>
      <c r="EC24" s="544"/>
    </row>
    <row r="25" spans="2:133" ht="11.25" customHeight="1" x14ac:dyDescent="0.15">
      <c r="B25" s="550" t="s">
        <v>118</v>
      </c>
      <c r="C25" s="551"/>
      <c r="D25" s="551"/>
      <c r="E25" s="551"/>
      <c r="F25" s="551"/>
      <c r="G25" s="551"/>
      <c r="H25" s="551"/>
      <c r="I25" s="551"/>
      <c r="J25" s="551"/>
      <c r="K25" s="551"/>
      <c r="L25" s="551"/>
      <c r="M25" s="551"/>
      <c r="N25" s="551"/>
      <c r="O25" s="551"/>
      <c r="P25" s="551"/>
      <c r="Q25" s="552"/>
      <c r="R25" s="545">
        <v>967378</v>
      </c>
      <c r="S25" s="355"/>
      <c r="T25" s="355"/>
      <c r="U25" s="355"/>
      <c r="V25" s="355"/>
      <c r="W25" s="355"/>
      <c r="X25" s="355"/>
      <c r="Y25" s="546"/>
      <c r="Z25" s="547">
        <v>9.1999999999999993</v>
      </c>
      <c r="AA25" s="547"/>
      <c r="AB25" s="547"/>
      <c r="AC25" s="547"/>
      <c r="AD25" s="548" t="s">
        <v>182</v>
      </c>
      <c r="AE25" s="548"/>
      <c r="AF25" s="548"/>
      <c r="AG25" s="548"/>
      <c r="AH25" s="548"/>
      <c r="AI25" s="548"/>
      <c r="AJ25" s="548"/>
      <c r="AK25" s="548"/>
      <c r="AL25" s="553" t="s">
        <v>182</v>
      </c>
      <c r="AM25" s="361"/>
      <c r="AN25" s="361"/>
      <c r="AO25" s="554"/>
      <c r="AP25" s="557" t="s">
        <v>422</v>
      </c>
      <c r="AQ25" s="558"/>
      <c r="AR25" s="558"/>
      <c r="AS25" s="558"/>
      <c r="AT25" s="558"/>
      <c r="AU25" s="558"/>
      <c r="AV25" s="558"/>
      <c r="AW25" s="558"/>
      <c r="AX25" s="558"/>
      <c r="AY25" s="558"/>
      <c r="AZ25" s="558"/>
      <c r="BA25" s="558"/>
      <c r="BB25" s="558"/>
      <c r="BC25" s="558"/>
      <c r="BD25" s="558"/>
      <c r="BE25" s="558"/>
      <c r="BF25" s="559"/>
      <c r="BG25" s="545" t="s">
        <v>182</v>
      </c>
      <c r="BH25" s="355"/>
      <c r="BI25" s="355"/>
      <c r="BJ25" s="355"/>
      <c r="BK25" s="355"/>
      <c r="BL25" s="355"/>
      <c r="BM25" s="355"/>
      <c r="BN25" s="546"/>
      <c r="BO25" s="547" t="s">
        <v>182</v>
      </c>
      <c r="BP25" s="547"/>
      <c r="BQ25" s="547"/>
      <c r="BR25" s="547"/>
      <c r="BS25" s="555" t="s">
        <v>182</v>
      </c>
      <c r="BT25" s="355"/>
      <c r="BU25" s="355"/>
      <c r="BV25" s="355"/>
      <c r="BW25" s="355"/>
      <c r="BX25" s="355"/>
      <c r="BY25" s="355"/>
      <c r="BZ25" s="355"/>
      <c r="CA25" s="355"/>
      <c r="CB25" s="556"/>
      <c r="CD25" s="550" t="s">
        <v>215</v>
      </c>
      <c r="CE25" s="551"/>
      <c r="CF25" s="551"/>
      <c r="CG25" s="551"/>
      <c r="CH25" s="551"/>
      <c r="CI25" s="551"/>
      <c r="CJ25" s="551"/>
      <c r="CK25" s="551"/>
      <c r="CL25" s="551"/>
      <c r="CM25" s="551"/>
      <c r="CN25" s="551"/>
      <c r="CO25" s="551"/>
      <c r="CP25" s="551"/>
      <c r="CQ25" s="552"/>
      <c r="CR25" s="545">
        <v>1396734</v>
      </c>
      <c r="CS25" s="570"/>
      <c r="CT25" s="570"/>
      <c r="CU25" s="570"/>
      <c r="CV25" s="570"/>
      <c r="CW25" s="570"/>
      <c r="CX25" s="570"/>
      <c r="CY25" s="571"/>
      <c r="CZ25" s="572">
        <v>13.6</v>
      </c>
      <c r="DA25" s="573"/>
      <c r="DB25" s="573"/>
      <c r="DC25" s="574"/>
      <c r="DD25" s="555">
        <v>1302982</v>
      </c>
      <c r="DE25" s="570"/>
      <c r="DF25" s="570"/>
      <c r="DG25" s="570"/>
      <c r="DH25" s="570"/>
      <c r="DI25" s="570"/>
      <c r="DJ25" s="570"/>
      <c r="DK25" s="571"/>
      <c r="DL25" s="555">
        <v>1273984</v>
      </c>
      <c r="DM25" s="570"/>
      <c r="DN25" s="570"/>
      <c r="DO25" s="570"/>
      <c r="DP25" s="570"/>
      <c r="DQ25" s="570"/>
      <c r="DR25" s="570"/>
      <c r="DS25" s="570"/>
      <c r="DT25" s="570"/>
      <c r="DU25" s="570"/>
      <c r="DV25" s="571"/>
      <c r="DW25" s="553">
        <v>20.9</v>
      </c>
      <c r="DX25" s="575"/>
      <c r="DY25" s="575"/>
      <c r="DZ25" s="575"/>
      <c r="EA25" s="575"/>
      <c r="EB25" s="575"/>
      <c r="EC25" s="576"/>
    </row>
    <row r="26" spans="2:133" ht="11.25" customHeight="1" x14ac:dyDescent="0.15">
      <c r="B26" s="577" t="s">
        <v>140</v>
      </c>
      <c r="C26" s="578"/>
      <c r="D26" s="578"/>
      <c r="E26" s="578"/>
      <c r="F26" s="578"/>
      <c r="G26" s="578"/>
      <c r="H26" s="578"/>
      <c r="I26" s="578"/>
      <c r="J26" s="578"/>
      <c r="K26" s="578"/>
      <c r="L26" s="578"/>
      <c r="M26" s="578"/>
      <c r="N26" s="578"/>
      <c r="O26" s="578"/>
      <c r="P26" s="578"/>
      <c r="Q26" s="579"/>
      <c r="R26" s="545" t="s">
        <v>182</v>
      </c>
      <c r="S26" s="355"/>
      <c r="T26" s="355"/>
      <c r="U26" s="355"/>
      <c r="V26" s="355"/>
      <c r="W26" s="355"/>
      <c r="X26" s="355"/>
      <c r="Y26" s="546"/>
      <c r="Z26" s="547" t="s">
        <v>182</v>
      </c>
      <c r="AA26" s="547"/>
      <c r="AB26" s="547"/>
      <c r="AC26" s="547"/>
      <c r="AD26" s="548" t="s">
        <v>182</v>
      </c>
      <c r="AE26" s="548"/>
      <c r="AF26" s="548"/>
      <c r="AG26" s="548"/>
      <c r="AH26" s="548"/>
      <c r="AI26" s="548"/>
      <c r="AJ26" s="548"/>
      <c r="AK26" s="548"/>
      <c r="AL26" s="553" t="s">
        <v>182</v>
      </c>
      <c r="AM26" s="361"/>
      <c r="AN26" s="361"/>
      <c r="AO26" s="554"/>
      <c r="AP26" s="557" t="s">
        <v>268</v>
      </c>
      <c r="AQ26" s="580"/>
      <c r="AR26" s="580"/>
      <c r="AS26" s="580"/>
      <c r="AT26" s="580"/>
      <c r="AU26" s="580"/>
      <c r="AV26" s="580"/>
      <c r="AW26" s="580"/>
      <c r="AX26" s="580"/>
      <c r="AY26" s="580"/>
      <c r="AZ26" s="580"/>
      <c r="BA26" s="580"/>
      <c r="BB26" s="580"/>
      <c r="BC26" s="580"/>
      <c r="BD26" s="580"/>
      <c r="BE26" s="580"/>
      <c r="BF26" s="559"/>
      <c r="BG26" s="545" t="s">
        <v>182</v>
      </c>
      <c r="BH26" s="355"/>
      <c r="BI26" s="355"/>
      <c r="BJ26" s="355"/>
      <c r="BK26" s="355"/>
      <c r="BL26" s="355"/>
      <c r="BM26" s="355"/>
      <c r="BN26" s="546"/>
      <c r="BO26" s="547" t="s">
        <v>182</v>
      </c>
      <c r="BP26" s="547"/>
      <c r="BQ26" s="547"/>
      <c r="BR26" s="547"/>
      <c r="BS26" s="555" t="s">
        <v>182</v>
      </c>
      <c r="BT26" s="355"/>
      <c r="BU26" s="355"/>
      <c r="BV26" s="355"/>
      <c r="BW26" s="355"/>
      <c r="BX26" s="355"/>
      <c r="BY26" s="355"/>
      <c r="BZ26" s="355"/>
      <c r="CA26" s="355"/>
      <c r="CB26" s="556"/>
      <c r="CD26" s="550" t="s">
        <v>233</v>
      </c>
      <c r="CE26" s="551"/>
      <c r="CF26" s="551"/>
      <c r="CG26" s="551"/>
      <c r="CH26" s="551"/>
      <c r="CI26" s="551"/>
      <c r="CJ26" s="551"/>
      <c r="CK26" s="551"/>
      <c r="CL26" s="551"/>
      <c r="CM26" s="551"/>
      <c r="CN26" s="551"/>
      <c r="CO26" s="551"/>
      <c r="CP26" s="551"/>
      <c r="CQ26" s="552"/>
      <c r="CR26" s="545">
        <v>915774</v>
      </c>
      <c r="CS26" s="355"/>
      <c r="CT26" s="355"/>
      <c r="CU26" s="355"/>
      <c r="CV26" s="355"/>
      <c r="CW26" s="355"/>
      <c r="CX26" s="355"/>
      <c r="CY26" s="546"/>
      <c r="CZ26" s="572">
        <v>8.9</v>
      </c>
      <c r="DA26" s="573"/>
      <c r="DB26" s="573"/>
      <c r="DC26" s="574"/>
      <c r="DD26" s="555">
        <v>829323</v>
      </c>
      <c r="DE26" s="355"/>
      <c r="DF26" s="355"/>
      <c r="DG26" s="355"/>
      <c r="DH26" s="355"/>
      <c r="DI26" s="355"/>
      <c r="DJ26" s="355"/>
      <c r="DK26" s="546"/>
      <c r="DL26" s="555" t="s">
        <v>182</v>
      </c>
      <c r="DM26" s="355"/>
      <c r="DN26" s="355"/>
      <c r="DO26" s="355"/>
      <c r="DP26" s="355"/>
      <c r="DQ26" s="355"/>
      <c r="DR26" s="355"/>
      <c r="DS26" s="355"/>
      <c r="DT26" s="355"/>
      <c r="DU26" s="355"/>
      <c r="DV26" s="546"/>
      <c r="DW26" s="553" t="s">
        <v>182</v>
      </c>
      <c r="DX26" s="575"/>
      <c r="DY26" s="575"/>
      <c r="DZ26" s="575"/>
      <c r="EA26" s="575"/>
      <c r="EB26" s="575"/>
      <c r="EC26" s="576"/>
    </row>
    <row r="27" spans="2:133" ht="11.25" customHeight="1" x14ac:dyDescent="0.15">
      <c r="B27" s="550" t="s">
        <v>116</v>
      </c>
      <c r="C27" s="551"/>
      <c r="D27" s="551"/>
      <c r="E27" s="551"/>
      <c r="F27" s="551"/>
      <c r="G27" s="551"/>
      <c r="H27" s="551"/>
      <c r="I27" s="551"/>
      <c r="J27" s="551"/>
      <c r="K27" s="551"/>
      <c r="L27" s="551"/>
      <c r="M27" s="551"/>
      <c r="N27" s="551"/>
      <c r="O27" s="551"/>
      <c r="P27" s="551"/>
      <c r="Q27" s="552"/>
      <c r="R27" s="545">
        <v>1092783</v>
      </c>
      <c r="S27" s="355"/>
      <c r="T27" s="355"/>
      <c r="U27" s="355"/>
      <c r="V27" s="355"/>
      <c r="W27" s="355"/>
      <c r="X27" s="355"/>
      <c r="Y27" s="546"/>
      <c r="Z27" s="547">
        <v>10.4</v>
      </c>
      <c r="AA27" s="547"/>
      <c r="AB27" s="547"/>
      <c r="AC27" s="547"/>
      <c r="AD27" s="548" t="s">
        <v>182</v>
      </c>
      <c r="AE27" s="548"/>
      <c r="AF27" s="548"/>
      <c r="AG27" s="548"/>
      <c r="AH27" s="548"/>
      <c r="AI27" s="548"/>
      <c r="AJ27" s="548"/>
      <c r="AK27" s="548"/>
      <c r="AL27" s="553" t="s">
        <v>182</v>
      </c>
      <c r="AM27" s="361"/>
      <c r="AN27" s="361"/>
      <c r="AO27" s="554"/>
      <c r="AP27" s="550" t="s">
        <v>202</v>
      </c>
      <c r="AQ27" s="551"/>
      <c r="AR27" s="551"/>
      <c r="AS27" s="551"/>
      <c r="AT27" s="551"/>
      <c r="AU27" s="551"/>
      <c r="AV27" s="551"/>
      <c r="AW27" s="551"/>
      <c r="AX27" s="551"/>
      <c r="AY27" s="551"/>
      <c r="AZ27" s="551"/>
      <c r="BA27" s="551"/>
      <c r="BB27" s="551"/>
      <c r="BC27" s="551"/>
      <c r="BD27" s="551"/>
      <c r="BE27" s="551"/>
      <c r="BF27" s="552"/>
      <c r="BG27" s="545">
        <v>1114456</v>
      </c>
      <c r="BH27" s="355"/>
      <c r="BI27" s="355"/>
      <c r="BJ27" s="355"/>
      <c r="BK27" s="355"/>
      <c r="BL27" s="355"/>
      <c r="BM27" s="355"/>
      <c r="BN27" s="546"/>
      <c r="BO27" s="547">
        <v>100</v>
      </c>
      <c r="BP27" s="547"/>
      <c r="BQ27" s="547"/>
      <c r="BR27" s="547"/>
      <c r="BS27" s="555" t="s">
        <v>182</v>
      </c>
      <c r="BT27" s="355"/>
      <c r="BU27" s="355"/>
      <c r="BV27" s="355"/>
      <c r="BW27" s="355"/>
      <c r="BX27" s="355"/>
      <c r="BY27" s="355"/>
      <c r="BZ27" s="355"/>
      <c r="CA27" s="355"/>
      <c r="CB27" s="556"/>
      <c r="CD27" s="550" t="s">
        <v>509</v>
      </c>
      <c r="CE27" s="551"/>
      <c r="CF27" s="551"/>
      <c r="CG27" s="551"/>
      <c r="CH27" s="551"/>
      <c r="CI27" s="551"/>
      <c r="CJ27" s="551"/>
      <c r="CK27" s="551"/>
      <c r="CL27" s="551"/>
      <c r="CM27" s="551"/>
      <c r="CN27" s="551"/>
      <c r="CO27" s="551"/>
      <c r="CP27" s="551"/>
      <c r="CQ27" s="552"/>
      <c r="CR27" s="545">
        <v>572284</v>
      </c>
      <c r="CS27" s="570"/>
      <c r="CT27" s="570"/>
      <c r="CU27" s="570"/>
      <c r="CV27" s="570"/>
      <c r="CW27" s="570"/>
      <c r="CX27" s="570"/>
      <c r="CY27" s="571"/>
      <c r="CZ27" s="572">
        <v>5.6</v>
      </c>
      <c r="DA27" s="573"/>
      <c r="DB27" s="573"/>
      <c r="DC27" s="574"/>
      <c r="DD27" s="555">
        <v>161890</v>
      </c>
      <c r="DE27" s="570"/>
      <c r="DF27" s="570"/>
      <c r="DG27" s="570"/>
      <c r="DH27" s="570"/>
      <c r="DI27" s="570"/>
      <c r="DJ27" s="570"/>
      <c r="DK27" s="571"/>
      <c r="DL27" s="555">
        <v>161545</v>
      </c>
      <c r="DM27" s="570"/>
      <c r="DN27" s="570"/>
      <c r="DO27" s="570"/>
      <c r="DP27" s="570"/>
      <c r="DQ27" s="570"/>
      <c r="DR27" s="570"/>
      <c r="DS27" s="570"/>
      <c r="DT27" s="570"/>
      <c r="DU27" s="570"/>
      <c r="DV27" s="571"/>
      <c r="DW27" s="553">
        <v>2.7</v>
      </c>
      <c r="DX27" s="575"/>
      <c r="DY27" s="575"/>
      <c r="DZ27" s="575"/>
      <c r="EA27" s="575"/>
      <c r="EB27" s="575"/>
      <c r="EC27" s="576"/>
    </row>
    <row r="28" spans="2:133" ht="11.25" customHeight="1" x14ac:dyDescent="0.15">
      <c r="B28" s="550" t="s">
        <v>452</v>
      </c>
      <c r="C28" s="551"/>
      <c r="D28" s="551"/>
      <c r="E28" s="551"/>
      <c r="F28" s="551"/>
      <c r="G28" s="551"/>
      <c r="H28" s="551"/>
      <c r="I28" s="551"/>
      <c r="J28" s="551"/>
      <c r="K28" s="551"/>
      <c r="L28" s="551"/>
      <c r="M28" s="551"/>
      <c r="N28" s="551"/>
      <c r="O28" s="551"/>
      <c r="P28" s="551"/>
      <c r="Q28" s="552"/>
      <c r="R28" s="545">
        <v>60090</v>
      </c>
      <c r="S28" s="355"/>
      <c r="T28" s="355"/>
      <c r="U28" s="355"/>
      <c r="V28" s="355"/>
      <c r="W28" s="355"/>
      <c r="X28" s="355"/>
      <c r="Y28" s="546"/>
      <c r="Z28" s="547">
        <v>0.6</v>
      </c>
      <c r="AA28" s="547"/>
      <c r="AB28" s="547"/>
      <c r="AC28" s="547"/>
      <c r="AD28" s="548" t="s">
        <v>182</v>
      </c>
      <c r="AE28" s="548"/>
      <c r="AF28" s="548"/>
      <c r="AG28" s="548"/>
      <c r="AH28" s="548"/>
      <c r="AI28" s="548"/>
      <c r="AJ28" s="548"/>
      <c r="AK28" s="548"/>
      <c r="AL28" s="553" t="s">
        <v>182</v>
      </c>
      <c r="AM28" s="361"/>
      <c r="AN28" s="361"/>
      <c r="AO28" s="554"/>
      <c r="AP28" s="560"/>
      <c r="AQ28" s="561"/>
      <c r="AR28" s="561"/>
      <c r="AS28" s="561"/>
      <c r="AT28" s="561"/>
      <c r="AU28" s="561"/>
      <c r="AV28" s="561"/>
      <c r="AW28" s="561"/>
      <c r="AX28" s="561"/>
      <c r="AY28" s="561"/>
      <c r="AZ28" s="561"/>
      <c r="BA28" s="561"/>
      <c r="BB28" s="561"/>
      <c r="BC28" s="561"/>
      <c r="BD28" s="561"/>
      <c r="BE28" s="561"/>
      <c r="BF28" s="562"/>
      <c r="BG28" s="545"/>
      <c r="BH28" s="355"/>
      <c r="BI28" s="355"/>
      <c r="BJ28" s="355"/>
      <c r="BK28" s="355"/>
      <c r="BL28" s="355"/>
      <c r="BM28" s="355"/>
      <c r="BN28" s="546"/>
      <c r="BO28" s="547"/>
      <c r="BP28" s="547"/>
      <c r="BQ28" s="547"/>
      <c r="BR28" s="547"/>
      <c r="BS28" s="548"/>
      <c r="BT28" s="548"/>
      <c r="BU28" s="548"/>
      <c r="BV28" s="548"/>
      <c r="BW28" s="548"/>
      <c r="BX28" s="548"/>
      <c r="BY28" s="548"/>
      <c r="BZ28" s="548"/>
      <c r="CA28" s="548"/>
      <c r="CB28" s="549"/>
      <c r="CD28" s="550" t="s">
        <v>111</v>
      </c>
      <c r="CE28" s="551"/>
      <c r="CF28" s="551"/>
      <c r="CG28" s="551"/>
      <c r="CH28" s="551"/>
      <c r="CI28" s="551"/>
      <c r="CJ28" s="551"/>
      <c r="CK28" s="551"/>
      <c r="CL28" s="551"/>
      <c r="CM28" s="551"/>
      <c r="CN28" s="551"/>
      <c r="CO28" s="551"/>
      <c r="CP28" s="551"/>
      <c r="CQ28" s="552"/>
      <c r="CR28" s="545">
        <v>1760136</v>
      </c>
      <c r="CS28" s="355"/>
      <c r="CT28" s="355"/>
      <c r="CU28" s="355"/>
      <c r="CV28" s="355"/>
      <c r="CW28" s="355"/>
      <c r="CX28" s="355"/>
      <c r="CY28" s="546"/>
      <c r="CZ28" s="572">
        <v>17.2</v>
      </c>
      <c r="DA28" s="573"/>
      <c r="DB28" s="573"/>
      <c r="DC28" s="574"/>
      <c r="DD28" s="555">
        <v>1740985</v>
      </c>
      <c r="DE28" s="355"/>
      <c r="DF28" s="355"/>
      <c r="DG28" s="355"/>
      <c r="DH28" s="355"/>
      <c r="DI28" s="355"/>
      <c r="DJ28" s="355"/>
      <c r="DK28" s="546"/>
      <c r="DL28" s="555">
        <v>1740985</v>
      </c>
      <c r="DM28" s="355"/>
      <c r="DN28" s="355"/>
      <c r="DO28" s="355"/>
      <c r="DP28" s="355"/>
      <c r="DQ28" s="355"/>
      <c r="DR28" s="355"/>
      <c r="DS28" s="355"/>
      <c r="DT28" s="355"/>
      <c r="DU28" s="355"/>
      <c r="DV28" s="546"/>
      <c r="DW28" s="553">
        <v>28.6</v>
      </c>
      <c r="DX28" s="575"/>
      <c r="DY28" s="575"/>
      <c r="DZ28" s="575"/>
      <c r="EA28" s="575"/>
      <c r="EB28" s="575"/>
      <c r="EC28" s="576"/>
    </row>
    <row r="29" spans="2:133" ht="11.25" customHeight="1" x14ac:dyDescent="0.15">
      <c r="B29" s="550" t="s">
        <v>377</v>
      </c>
      <c r="C29" s="551"/>
      <c r="D29" s="551"/>
      <c r="E29" s="551"/>
      <c r="F29" s="551"/>
      <c r="G29" s="551"/>
      <c r="H29" s="551"/>
      <c r="I29" s="551"/>
      <c r="J29" s="551"/>
      <c r="K29" s="551"/>
      <c r="L29" s="551"/>
      <c r="M29" s="551"/>
      <c r="N29" s="551"/>
      <c r="O29" s="551"/>
      <c r="P29" s="551"/>
      <c r="Q29" s="552"/>
      <c r="R29" s="545">
        <v>2910</v>
      </c>
      <c r="S29" s="355"/>
      <c r="T29" s="355"/>
      <c r="U29" s="355"/>
      <c r="V29" s="355"/>
      <c r="W29" s="355"/>
      <c r="X29" s="355"/>
      <c r="Y29" s="546"/>
      <c r="Z29" s="547">
        <v>0</v>
      </c>
      <c r="AA29" s="547"/>
      <c r="AB29" s="547"/>
      <c r="AC29" s="547"/>
      <c r="AD29" s="548" t="s">
        <v>182</v>
      </c>
      <c r="AE29" s="548"/>
      <c r="AF29" s="548"/>
      <c r="AG29" s="548"/>
      <c r="AH29" s="548"/>
      <c r="AI29" s="548"/>
      <c r="AJ29" s="548"/>
      <c r="AK29" s="548"/>
      <c r="AL29" s="553" t="s">
        <v>182</v>
      </c>
      <c r="AM29" s="361"/>
      <c r="AN29" s="361"/>
      <c r="AO29" s="554"/>
      <c r="AP29" s="349" t="s">
        <v>502</v>
      </c>
      <c r="AQ29" s="350"/>
      <c r="AR29" s="350"/>
      <c r="AS29" s="350"/>
      <c r="AT29" s="350"/>
      <c r="AU29" s="350"/>
      <c r="AV29" s="350"/>
      <c r="AW29" s="350"/>
      <c r="AX29" s="350"/>
      <c r="AY29" s="350"/>
      <c r="AZ29" s="350"/>
      <c r="BA29" s="350"/>
      <c r="BB29" s="350"/>
      <c r="BC29" s="350"/>
      <c r="BD29" s="350"/>
      <c r="BE29" s="350"/>
      <c r="BF29" s="425"/>
      <c r="BG29" s="349" t="s">
        <v>155</v>
      </c>
      <c r="BH29" s="581"/>
      <c r="BI29" s="581"/>
      <c r="BJ29" s="581"/>
      <c r="BK29" s="581"/>
      <c r="BL29" s="581"/>
      <c r="BM29" s="581"/>
      <c r="BN29" s="581"/>
      <c r="BO29" s="581"/>
      <c r="BP29" s="581"/>
      <c r="BQ29" s="582"/>
      <c r="BR29" s="349" t="s">
        <v>58</v>
      </c>
      <c r="BS29" s="581"/>
      <c r="BT29" s="581"/>
      <c r="BU29" s="581"/>
      <c r="BV29" s="581"/>
      <c r="BW29" s="581"/>
      <c r="BX29" s="581"/>
      <c r="BY29" s="581"/>
      <c r="BZ29" s="581"/>
      <c r="CA29" s="581"/>
      <c r="CB29" s="582"/>
      <c r="CD29" s="491" t="s">
        <v>289</v>
      </c>
      <c r="CE29" s="478"/>
      <c r="CF29" s="550" t="s">
        <v>199</v>
      </c>
      <c r="CG29" s="551"/>
      <c r="CH29" s="551"/>
      <c r="CI29" s="551"/>
      <c r="CJ29" s="551"/>
      <c r="CK29" s="551"/>
      <c r="CL29" s="551"/>
      <c r="CM29" s="551"/>
      <c r="CN29" s="551"/>
      <c r="CO29" s="551"/>
      <c r="CP29" s="551"/>
      <c r="CQ29" s="552"/>
      <c r="CR29" s="545">
        <v>1760136</v>
      </c>
      <c r="CS29" s="570"/>
      <c r="CT29" s="570"/>
      <c r="CU29" s="570"/>
      <c r="CV29" s="570"/>
      <c r="CW29" s="570"/>
      <c r="CX29" s="570"/>
      <c r="CY29" s="571"/>
      <c r="CZ29" s="572">
        <v>17.2</v>
      </c>
      <c r="DA29" s="573"/>
      <c r="DB29" s="573"/>
      <c r="DC29" s="574"/>
      <c r="DD29" s="555">
        <v>1740985</v>
      </c>
      <c r="DE29" s="570"/>
      <c r="DF29" s="570"/>
      <c r="DG29" s="570"/>
      <c r="DH29" s="570"/>
      <c r="DI29" s="570"/>
      <c r="DJ29" s="570"/>
      <c r="DK29" s="571"/>
      <c r="DL29" s="555">
        <v>1740985</v>
      </c>
      <c r="DM29" s="570"/>
      <c r="DN29" s="570"/>
      <c r="DO29" s="570"/>
      <c r="DP29" s="570"/>
      <c r="DQ29" s="570"/>
      <c r="DR29" s="570"/>
      <c r="DS29" s="570"/>
      <c r="DT29" s="570"/>
      <c r="DU29" s="570"/>
      <c r="DV29" s="571"/>
      <c r="DW29" s="553">
        <v>28.6</v>
      </c>
      <c r="DX29" s="575"/>
      <c r="DY29" s="575"/>
      <c r="DZ29" s="575"/>
      <c r="EA29" s="575"/>
      <c r="EB29" s="575"/>
      <c r="EC29" s="576"/>
    </row>
    <row r="30" spans="2:133" ht="11.25" customHeight="1" x14ac:dyDescent="0.15">
      <c r="B30" s="550" t="s">
        <v>187</v>
      </c>
      <c r="C30" s="551"/>
      <c r="D30" s="551"/>
      <c r="E30" s="551"/>
      <c r="F30" s="551"/>
      <c r="G30" s="551"/>
      <c r="H30" s="551"/>
      <c r="I30" s="551"/>
      <c r="J30" s="551"/>
      <c r="K30" s="551"/>
      <c r="L30" s="551"/>
      <c r="M30" s="551"/>
      <c r="N30" s="551"/>
      <c r="O30" s="551"/>
      <c r="P30" s="551"/>
      <c r="Q30" s="552"/>
      <c r="R30" s="545">
        <v>96930</v>
      </c>
      <c r="S30" s="355"/>
      <c r="T30" s="355"/>
      <c r="U30" s="355"/>
      <c r="V30" s="355"/>
      <c r="W30" s="355"/>
      <c r="X30" s="355"/>
      <c r="Y30" s="546"/>
      <c r="Z30" s="547">
        <v>0.9</v>
      </c>
      <c r="AA30" s="547"/>
      <c r="AB30" s="547"/>
      <c r="AC30" s="547"/>
      <c r="AD30" s="548" t="s">
        <v>182</v>
      </c>
      <c r="AE30" s="548"/>
      <c r="AF30" s="548"/>
      <c r="AG30" s="548"/>
      <c r="AH30" s="548"/>
      <c r="AI30" s="548"/>
      <c r="AJ30" s="548"/>
      <c r="AK30" s="548"/>
      <c r="AL30" s="553" t="s">
        <v>182</v>
      </c>
      <c r="AM30" s="361"/>
      <c r="AN30" s="361"/>
      <c r="AO30" s="554"/>
      <c r="AP30" s="496" t="s">
        <v>191</v>
      </c>
      <c r="AQ30" s="497"/>
      <c r="AR30" s="497"/>
      <c r="AS30" s="497"/>
      <c r="AT30" s="584" t="s">
        <v>67</v>
      </c>
      <c r="AU30" s="45"/>
      <c r="AV30" s="45"/>
      <c r="AW30" s="45"/>
      <c r="AX30" s="534" t="s">
        <v>192</v>
      </c>
      <c r="AY30" s="535"/>
      <c r="AZ30" s="535"/>
      <c r="BA30" s="535"/>
      <c r="BB30" s="535"/>
      <c r="BC30" s="535"/>
      <c r="BD30" s="535"/>
      <c r="BE30" s="535"/>
      <c r="BF30" s="536"/>
      <c r="BG30" s="587">
        <v>99.4</v>
      </c>
      <c r="BH30" s="588"/>
      <c r="BI30" s="588"/>
      <c r="BJ30" s="588"/>
      <c r="BK30" s="588"/>
      <c r="BL30" s="588"/>
      <c r="BM30" s="543">
        <v>97.2</v>
      </c>
      <c r="BN30" s="588"/>
      <c r="BO30" s="588"/>
      <c r="BP30" s="588"/>
      <c r="BQ30" s="589"/>
      <c r="BR30" s="587">
        <v>99.3</v>
      </c>
      <c r="BS30" s="588"/>
      <c r="BT30" s="588"/>
      <c r="BU30" s="588"/>
      <c r="BV30" s="588"/>
      <c r="BW30" s="588"/>
      <c r="BX30" s="543">
        <v>97.1</v>
      </c>
      <c r="BY30" s="588"/>
      <c r="BZ30" s="588"/>
      <c r="CA30" s="588"/>
      <c r="CB30" s="589"/>
      <c r="CD30" s="492"/>
      <c r="CE30" s="481"/>
      <c r="CF30" s="550" t="s">
        <v>11</v>
      </c>
      <c r="CG30" s="551"/>
      <c r="CH30" s="551"/>
      <c r="CI30" s="551"/>
      <c r="CJ30" s="551"/>
      <c r="CK30" s="551"/>
      <c r="CL30" s="551"/>
      <c r="CM30" s="551"/>
      <c r="CN30" s="551"/>
      <c r="CO30" s="551"/>
      <c r="CP30" s="551"/>
      <c r="CQ30" s="552"/>
      <c r="CR30" s="545">
        <v>1630492</v>
      </c>
      <c r="CS30" s="355"/>
      <c r="CT30" s="355"/>
      <c r="CU30" s="355"/>
      <c r="CV30" s="355"/>
      <c r="CW30" s="355"/>
      <c r="CX30" s="355"/>
      <c r="CY30" s="546"/>
      <c r="CZ30" s="572">
        <v>15.9</v>
      </c>
      <c r="DA30" s="573"/>
      <c r="DB30" s="573"/>
      <c r="DC30" s="574"/>
      <c r="DD30" s="555">
        <v>1612342</v>
      </c>
      <c r="DE30" s="355"/>
      <c r="DF30" s="355"/>
      <c r="DG30" s="355"/>
      <c r="DH30" s="355"/>
      <c r="DI30" s="355"/>
      <c r="DJ30" s="355"/>
      <c r="DK30" s="546"/>
      <c r="DL30" s="555">
        <v>1612342</v>
      </c>
      <c r="DM30" s="355"/>
      <c r="DN30" s="355"/>
      <c r="DO30" s="355"/>
      <c r="DP30" s="355"/>
      <c r="DQ30" s="355"/>
      <c r="DR30" s="355"/>
      <c r="DS30" s="355"/>
      <c r="DT30" s="355"/>
      <c r="DU30" s="355"/>
      <c r="DV30" s="546"/>
      <c r="DW30" s="553">
        <v>26.5</v>
      </c>
      <c r="DX30" s="575"/>
      <c r="DY30" s="575"/>
      <c r="DZ30" s="575"/>
      <c r="EA30" s="575"/>
      <c r="EB30" s="575"/>
      <c r="EC30" s="576"/>
    </row>
    <row r="31" spans="2:133" ht="11.25" customHeight="1" x14ac:dyDescent="0.15">
      <c r="B31" s="550" t="s">
        <v>19</v>
      </c>
      <c r="C31" s="551"/>
      <c r="D31" s="551"/>
      <c r="E31" s="551"/>
      <c r="F31" s="551"/>
      <c r="G31" s="551"/>
      <c r="H31" s="551"/>
      <c r="I31" s="551"/>
      <c r="J31" s="551"/>
      <c r="K31" s="551"/>
      <c r="L31" s="551"/>
      <c r="M31" s="551"/>
      <c r="N31" s="551"/>
      <c r="O31" s="551"/>
      <c r="P31" s="551"/>
      <c r="Q31" s="552"/>
      <c r="R31" s="545">
        <v>252529</v>
      </c>
      <c r="S31" s="355"/>
      <c r="T31" s="355"/>
      <c r="U31" s="355"/>
      <c r="V31" s="355"/>
      <c r="W31" s="355"/>
      <c r="X31" s="355"/>
      <c r="Y31" s="546"/>
      <c r="Z31" s="547">
        <v>2.4</v>
      </c>
      <c r="AA31" s="547"/>
      <c r="AB31" s="547"/>
      <c r="AC31" s="547"/>
      <c r="AD31" s="548" t="s">
        <v>182</v>
      </c>
      <c r="AE31" s="548"/>
      <c r="AF31" s="548"/>
      <c r="AG31" s="548"/>
      <c r="AH31" s="548"/>
      <c r="AI31" s="548"/>
      <c r="AJ31" s="548"/>
      <c r="AK31" s="548"/>
      <c r="AL31" s="553" t="s">
        <v>182</v>
      </c>
      <c r="AM31" s="361"/>
      <c r="AN31" s="361"/>
      <c r="AO31" s="554"/>
      <c r="AP31" s="583"/>
      <c r="AQ31" s="413"/>
      <c r="AR31" s="413"/>
      <c r="AS31" s="413"/>
      <c r="AT31" s="585"/>
      <c r="AU31" s="8" t="s">
        <v>317</v>
      </c>
      <c r="AV31" s="8"/>
      <c r="AW31" s="8"/>
      <c r="AX31" s="550" t="s">
        <v>195</v>
      </c>
      <c r="AY31" s="551"/>
      <c r="AZ31" s="551"/>
      <c r="BA31" s="551"/>
      <c r="BB31" s="551"/>
      <c r="BC31" s="551"/>
      <c r="BD31" s="551"/>
      <c r="BE31" s="551"/>
      <c r="BF31" s="552"/>
      <c r="BG31" s="590">
        <v>99.2</v>
      </c>
      <c r="BH31" s="570"/>
      <c r="BI31" s="570"/>
      <c r="BJ31" s="570"/>
      <c r="BK31" s="570"/>
      <c r="BL31" s="570"/>
      <c r="BM31" s="361">
        <v>97.5</v>
      </c>
      <c r="BN31" s="591"/>
      <c r="BO31" s="591"/>
      <c r="BP31" s="591"/>
      <c r="BQ31" s="592"/>
      <c r="BR31" s="590">
        <v>99.3</v>
      </c>
      <c r="BS31" s="570"/>
      <c r="BT31" s="570"/>
      <c r="BU31" s="570"/>
      <c r="BV31" s="570"/>
      <c r="BW31" s="570"/>
      <c r="BX31" s="361">
        <v>97.3</v>
      </c>
      <c r="BY31" s="591"/>
      <c r="BZ31" s="591"/>
      <c r="CA31" s="591"/>
      <c r="CB31" s="592"/>
      <c r="CD31" s="492"/>
      <c r="CE31" s="481"/>
      <c r="CF31" s="550" t="s">
        <v>306</v>
      </c>
      <c r="CG31" s="551"/>
      <c r="CH31" s="551"/>
      <c r="CI31" s="551"/>
      <c r="CJ31" s="551"/>
      <c r="CK31" s="551"/>
      <c r="CL31" s="551"/>
      <c r="CM31" s="551"/>
      <c r="CN31" s="551"/>
      <c r="CO31" s="551"/>
      <c r="CP31" s="551"/>
      <c r="CQ31" s="552"/>
      <c r="CR31" s="545">
        <v>129644</v>
      </c>
      <c r="CS31" s="570"/>
      <c r="CT31" s="570"/>
      <c r="CU31" s="570"/>
      <c r="CV31" s="570"/>
      <c r="CW31" s="570"/>
      <c r="CX31" s="570"/>
      <c r="CY31" s="571"/>
      <c r="CZ31" s="572">
        <v>1.3</v>
      </c>
      <c r="DA31" s="573"/>
      <c r="DB31" s="573"/>
      <c r="DC31" s="574"/>
      <c r="DD31" s="555">
        <v>128643</v>
      </c>
      <c r="DE31" s="570"/>
      <c r="DF31" s="570"/>
      <c r="DG31" s="570"/>
      <c r="DH31" s="570"/>
      <c r="DI31" s="570"/>
      <c r="DJ31" s="570"/>
      <c r="DK31" s="571"/>
      <c r="DL31" s="555">
        <v>128643</v>
      </c>
      <c r="DM31" s="570"/>
      <c r="DN31" s="570"/>
      <c r="DO31" s="570"/>
      <c r="DP31" s="570"/>
      <c r="DQ31" s="570"/>
      <c r="DR31" s="570"/>
      <c r="DS31" s="570"/>
      <c r="DT31" s="570"/>
      <c r="DU31" s="570"/>
      <c r="DV31" s="571"/>
      <c r="DW31" s="553">
        <v>2.1</v>
      </c>
      <c r="DX31" s="575"/>
      <c r="DY31" s="575"/>
      <c r="DZ31" s="575"/>
      <c r="EA31" s="575"/>
      <c r="EB31" s="575"/>
      <c r="EC31" s="576"/>
    </row>
    <row r="32" spans="2:133" ht="11.25" customHeight="1" x14ac:dyDescent="0.15">
      <c r="B32" s="550" t="s">
        <v>54</v>
      </c>
      <c r="C32" s="551"/>
      <c r="D32" s="551"/>
      <c r="E32" s="551"/>
      <c r="F32" s="551"/>
      <c r="G32" s="551"/>
      <c r="H32" s="551"/>
      <c r="I32" s="551"/>
      <c r="J32" s="551"/>
      <c r="K32" s="551"/>
      <c r="L32" s="551"/>
      <c r="M32" s="551"/>
      <c r="N32" s="551"/>
      <c r="O32" s="551"/>
      <c r="P32" s="551"/>
      <c r="Q32" s="552"/>
      <c r="R32" s="545">
        <v>64888</v>
      </c>
      <c r="S32" s="355"/>
      <c r="T32" s="355"/>
      <c r="U32" s="355"/>
      <c r="V32" s="355"/>
      <c r="W32" s="355"/>
      <c r="X32" s="355"/>
      <c r="Y32" s="546"/>
      <c r="Z32" s="547">
        <v>0.6</v>
      </c>
      <c r="AA32" s="547"/>
      <c r="AB32" s="547"/>
      <c r="AC32" s="547"/>
      <c r="AD32" s="548">
        <v>2525</v>
      </c>
      <c r="AE32" s="548"/>
      <c r="AF32" s="548"/>
      <c r="AG32" s="548"/>
      <c r="AH32" s="548"/>
      <c r="AI32" s="548"/>
      <c r="AJ32" s="548"/>
      <c r="AK32" s="548"/>
      <c r="AL32" s="553">
        <v>0</v>
      </c>
      <c r="AM32" s="361"/>
      <c r="AN32" s="361"/>
      <c r="AO32" s="554"/>
      <c r="AP32" s="499"/>
      <c r="AQ32" s="500"/>
      <c r="AR32" s="500"/>
      <c r="AS32" s="500"/>
      <c r="AT32" s="586"/>
      <c r="AU32" s="46"/>
      <c r="AV32" s="46"/>
      <c r="AW32" s="46"/>
      <c r="AX32" s="560" t="s">
        <v>398</v>
      </c>
      <c r="AY32" s="561"/>
      <c r="AZ32" s="561"/>
      <c r="BA32" s="561"/>
      <c r="BB32" s="561"/>
      <c r="BC32" s="561"/>
      <c r="BD32" s="561"/>
      <c r="BE32" s="561"/>
      <c r="BF32" s="562"/>
      <c r="BG32" s="593">
        <v>99.4</v>
      </c>
      <c r="BH32" s="594"/>
      <c r="BI32" s="594"/>
      <c r="BJ32" s="594"/>
      <c r="BK32" s="594"/>
      <c r="BL32" s="594"/>
      <c r="BM32" s="595">
        <v>97.2</v>
      </c>
      <c r="BN32" s="594"/>
      <c r="BO32" s="594"/>
      <c r="BP32" s="594"/>
      <c r="BQ32" s="596"/>
      <c r="BR32" s="593">
        <v>99.4</v>
      </c>
      <c r="BS32" s="594"/>
      <c r="BT32" s="594"/>
      <c r="BU32" s="594"/>
      <c r="BV32" s="594"/>
      <c r="BW32" s="594"/>
      <c r="BX32" s="595">
        <v>97</v>
      </c>
      <c r="BY32" s="594"/>
      <c r="BZ32" s="594"/>
      <c r="CA32" s="594"/>
      <c r="CB32" s="596"/>
      <c r="CD32" s="493"/>
      <c r="CE32" s="495"/>
      <c r="CF32" s="550" t="s">
        <v>384</v>
      </c>
      <c r="CG32" s="551"/>
      <c r="CH32" s="551"/>
      <c r="CI32" s="551"/>
      <c r="CJ32" s="551"/>
      <c r="CK32" s="551"/>
      <c r="CL32" s="551"/>
      <c r="CM32" s="551"/>
      <c r="CN32" s="551"/>
      <c r="CO32" s="551"/>
      <c r="CP32" s="551"/>
      <c r="CQ32" s="552"/>
      <c r="CR32" s="545" t="s">
        <v>182</v>
      </c>
      <c r="CS32" s="355"/>
      <c r="CT32" s="355"/>
      <c r="CU32" s="355"/>
      <c r="CV32" s="355"/>
      <c r="CW32" s="355"/>
      <c r="CX32" s="355"/>
      <c r="CY32" s="546"/>
      <c r="CZ32" s="572" t="s">
        <v>182</v>
      </c>
      <c r="DA32" s="573"/>
      <c r="DB32" s="573"/>
      <c r="DC32" s="574"/>
      <c r="DD32" s="555" t="s">
        <v>182</v>
      </c>
      <c r="DE32" s="355"/>
      <c r="DF32" s="355"/>
      <c r="DG32" s="355"/>
      <c r="DH32" s="355"/>
      <c r="DI32" s="355"/>
      <c r="DJ32" s="355"/>
      <c r="DK32" s="546"/>
      <c r="DL32" s="555" t="s">
        <v>182</v>
      </c>
      <c r="DM32" s="355"/>
      <c r="DN32" s="355"/>
      <c r="DO32" s="355"/>
      <c r="DP32" s="355"/>
      <c r="DQ32" s="355"/>
      <c r="DR32" s="355"/>
      <c r="DS32" s="355"/>
      <c r="DT32" s="355"/>
      <c r="DU32" s="355"/>
      <c r="DV32" s="546"/>
      <c r="DW32" s="553" t="s">
        <v>182</v>
      </c>
      <c r="DX32" s="575"/>
      <c r="DY32" s="575"/>
      <c r="DZ32" s="575"/>
      <c r="EA32" s="575"/>
      <c r="EB32" s="575"/>
      <c r="EC32" s="576"/>
    </row>
    <row r="33" spans="2:133" ht="11.25" customHeight="1" x14ac:dyDescent="0.15">
      <c r="B33" s="550" t="s">
        <v>93</v>
      </c>
      <c r="C33" s="551"/>
      <c r="D33" s="551"/>
      <c r="E33" s="551"/>
      <c r="F33" s="551"/>
      <c r="G33" s="551"/>
      <c r="H33" s="551"/>
      <c r="I33" s="551"/>
      <c r="J33" s="551"/>
      <c r="K33" s="551"/>
      <c r="L33" s="551"/>
      <c r="M33" s="551"/>
      <c r="N33" s="551"/>
      <c r="O33" s="551"/>
      <c r="P33" s="551"/>
      <c r="Q33" s="552"/>
      <c r="R33" s="545">
        <v>1189700</v>
      </c>
      <c r="S33" s="355"/>
      <c r="T33" s="355"/>
      <c r="U33" s="355"/>
      <c r="V33" s="355"/>
      <c r="W33" s="355"/>
      <c r="X33" s="355"/>
      <c r="Y33" s="546"/>
      <c r="Z33" s="547">
        <v>11.3</v>
      </c>
      <c r="AA33" s="547"/>
      <c r="AB33" s="547"/>
      <c r="AC33" s="547"/>
      <c r="AD33" s="548" t="s">
        <v>182</v>
      </c>
      <c r="AE33" s="548"/>
      <c r="AF33" s="548"/>
      <c r="AG33" s="548"/>
      <c r="AH33" s="548"/>
      <c r="AI33" s="548"/>
      <c r="AJ33" s="548"/>
      <c r="AK33" s="548"/>
      <c r="AL33" s="553" t="s">
        <v>182</v>
      </c>
      <c r="AM33" s="361"/>
      <c r="AN33" s="361"/>
      <c r="AO33" s="554"/>
      <c r="AP33" s="13"/>
      <c r="AQ33" s="15"/>
      <c r="AR33" s="8"/>
      <c r="AS33" s="45"/>
      <c r="AT33" s="45"/>
      <c r="AU33" s="45"/>
      <c r="AV33" s="45"/>
      <c r="AW33" s="45"/>
      <c r="AX33" s="45"/>
      <c r="AY33" s="45"/>
      <c r="AZ33" s="45"/>
      <c r="BA33" s="45"/>
      <c r="BB33" s="45"/>
      <c r="BC33" s="45"/>
      <c r="BD33" s="45"/>
      <c r="BE33" s="45"/>
      <c r="BF33" s="45"/>
      <c r="BG33" s="15"/>
      <c r="BH33" s="15"/>
      <c r="BI33" s="15"/>
      <c r="BJ33" s="15"/>
      <c r="BK33" s="15"/>
      <c r="BL33" s="15"/>
      <c r="BM33" s="15"/>
      <c r="BN33" s="15"/>
      <c r="BO33" s="15"/>
      <c r="BP33" s="15"/>
      <c r="BQ33" s="15"/>
      <c r="BR33" s="15"/>
      <c r="BS33" s="15"/>
      <c r="BT33" s="15"/>
      <c r="BU33" s="15"/>
      <c r="BV33" s="15"/>
      <c r="BW33" s="15"/>
      <c r="BX33" s="15"/>
      <c r="BY33" s="15"/>
      <c r="BZ33" s="15"/>
      <c r="CA33" s="15"/>
      <c r="CB33" s="15"/>
      <c r="CD33" s="550" t="s">
        <v>458</v>
      </c>
      <c r="CE33" s="551"/>
      <c r="CF33" s="551"/>
      <c r="CG33" s="551"/>
      <c r="CH33" s="551"/>
      <c r="CI33" s="551"/>
      <c r="CJ33" s="551"/>
      <c r="CK33" s="551"/>
      <c r="CL33" s="551"/>
      <c r="CM33" s="551"/>
      <c r="CN33" s="551"/>
      <c r="CO33" s="551"/>
      <c r="CP33" s="551"/>
      <c r="CQ33" s="552"/>
      <c r="CR33" s="545">
        <v>4557205</v>
      </c>
      <c r="CS33" s="570"/>
      <c r="CT33" s="570"/>
      <c r="CU33" s="570"/>
      <c r="CV33" s="570"/>
      <c r="CW33" s="570"/>
      <c r="CX33" s="570"/>
      <c r="CY33" s="571"/>
      <c r="CZ33" s="572">
        <v>44.4</v>
      </c>
      <c r="DA33" s="573"/>
      <c r="DB33" s="573"/>
      <c r="DC33" s="574"/>
      <c r="DD33" s="555">
        <v>3367590</v>
      </c>
      <c r="DE33" s="570"/>
      <c r="DF33" s="570"/>
      <c r="DG33" s="570"/>
      <c r="DH33" s="570"/>
      <c r="DI33" s="570"/>
      <c r="DJ33" s="570"/>
      <c r="DK33" s="571"/>
      <c r="DL33" s="555">
        <v>1867801</v>
      </c>
      <c r="DM33" s="570"/>
      <c r="DN33" s="570"/>
      <c r="DO33" s="570"/>
      <c r="DP33" s="570"/>
      <c r="DQ33" s="570"/>
      <c r="DR33" s="570"/>
      <c r="DS33" s="570"/>
      <c r="DT33" s="570"/>
      <c r="DU33" s="570"/>
      <c r="DV33" s="571"/>
      <c r="DW33" s="553">
        <v>30.7</v>
      </c>
      <c r="DX33" s="575"/>
      <c r="DY33" s="575"/>
      <c r="DZ33" s="575"/>
      <c r="EA33" s="575"/>
      <c r="EB33" s="575"/>
      <c r="EC33" s="576"/>
    </row>
    <row r="34" spans="2:133" ht="11.25" customHeight="1" x14ac:dyDescent="0.15">
      <c r="B34" s="550" t="s">
        <v>394</v>
      </c>
      <c r="C34" s="551"/>
      <c r="D34" s="551"/>
      <c r="E34" s="551"/>
      <c r="F34" s="551"/>
      <c r="G34" s="551"/>
      <c r="H34" s="551"/>
      <c r="I34" s="551"/>
      <c r="J34" s="551"/>
      <c r="K34" s="551"/>
      <c r="L34" s="551"/>
      <c r="M34" s="551"/>
      <c r="N34" s="551"/>
      <c r="O34" s="551"/>
      <c r="P34" s="551"/>
      <c r="Q34" s="552"/>
      <c r="R34" s="545" t="s">
        <v>182</v>
      </c>
      <c r="S34" s="355"/>
      <c r="T34" s="355"/>
      <c r="U34" s="355"/>
      <c r="V34" s="355"/>
      <c r="W34" s="355"/>
      <c r="X34" s="355"/>
      <c r="Y34" s="546"/>
      <c r="Z34" s="547" t="s">
        <v>182</v>
      </c>
      <c r="AA34" s="547"/>
      <c r="AB34" s="547"/>
      <c r="AC34" s="547"/>
      <c r="AD34" s="548" t="s">
        <v>182</v>
      </c>
      <c r="AE34" s="548"/>
      <c r="AF34" s="548"/>
      <c r="AG34" s="548"/>
      <c r="AH34" s="548"/>
      <c r="AI34" s="548"/>
      <c r="AJ34" s="548"/>
      <c r="AK34" s="548"/>
      <c r="AL34" s="553" t="s">
        <v>182</v>
      </c>
      <c r="AM34" s="361"/>
      <c r="AN34" s="361"/>
      <c r="AO34" s="554"/>
      <c r="AP34" s="18"/>
      <c r="AQ34" s="349" t="s">
        <v>138</v>
      </c>
      <c r="AR34" s="350"/>
      <c r="AS34" s="350"/>
      <c r="AT34" s="350"/>
      <c r="AU34" s="350"/>
      <c r="AV34" s="350"/>
      <c r="AW34" s="350"/>
      <c r="AX34" s="350"/>
      <c r="AY34" s="350"/>
      <c r="AZ34" s="350"/>
      <c r="BA34" s="350"/>
      <c r="BB34" s="350"/>
      <c r="BC34" s="350"/>
      <c r="BD34" s="350"/>
      <c r="BE34" s="350"/>
      <c r="BF34" s="425"/>
      <c r="BG34" s="349" t="s">
        <v>343</v>
      </c>
      <c r="BH34" s="350"/>
      <c r="BI34" s="350"/>
      <c r="BJ34" s="350"/>
      <c r="BK34" s="350"/>
      <c r="BL34" s="350"/>
      <c r="BM34" s="350"/>
      <c r="BN34" s="350"/>
      <c r="BO34" s="350"/>
      <c r="BP34" s="350"/>
      <c r="BQ34" s="350"/>
      <c r="BR34" s="350"/>
      <c r="BS34" s="350"/>
      <c r="BT34" s="350"/>
      <c r="BU34" s="350"/>
      <c r="BV34" s="350"/>
      <c r="BW34" s="350"/>
      <c r="BX34" s="350"/>
      <c r="BY34" s="350"/>
      <c r="BZ34" s="350"/>
      <c r="CA34" s="350"/>
      <c r="CB34" s="425"/>
      <c r="CD34" s="550" t="s">
        <v>275</v>
      </c>
      <c r="CE34" s="551"/>
      <c r="CF34" s="551"/>
      <c r="CG34" s="551"/>
      <c r="CH34" s="551"/>
      <c r="CI34" s="551"/>
      <c r="CJ34" s="551"/>
      <c r="CK34" s="551"/>
      <c r="CL34" s="551"/>
      <c r="CM34" s="551"/>
      <c r="CN34" s="551"/>
      <c r="CO34" s="551"/>
      <c r="CP34" s="551"/>
      <c r="CQ34" s="552"/>
      <c r="CR34" s="545">
        <v>1609707</v>
      </c>
      <c r="CS34" s="355"/>
      <c r="CT34" s="355"/>
      <c r="CU34" s="355"/>
      <c r="CV34" s="355"/>
      <c r="CW34" s="355"/>
      <c r="CX34" s="355"/>
      <c r="CY34" s="546"/>
      <c r="CZ34" s="572">
        <v>15.7</v>
      </c>
      <c r="DA34" s="573"/>
      <c r="DB34" s="573"/>
      <c r="DC34" s="574"/>
      <c r="DD34" s="555">
        <v>899709</v>
      </c>
      <c r="DE34" s="355"/>
      <c r="DF34" s="355"/>
      <c r="DG34" s="355"/>
      <c r="DH34" s="355"/>
      <c r="DI34" s="355"/>
      <c r="DJ34" s="355"/>
      <c r="DK34" s="546"/>
      <c r="DL34" s="555">
        <v>500484</v>
      </c>
      <c r="DM34" s="355"/>
      <c r="DN34" s="355"/>
      <c r="DO34" s="355"/>
      <c r="DP34" s="355"/>
      <c r="DQ34" s="355"/>
      <c r="DR34" s="355"/>
      <c r="DS34" s="355"/>
      <c r="DT34" s="355"/>
      <c r="DU34" s="355"/>
      <c r="DV34" s="546"/>
      <c r="DW34" s="553">
        <v>8.1999999999999993</v>
      </c>
      <c r="DX34" s="575"/>
      <c r="DY34" s="575"/>
      <c r="DZ34" s="575"/>
      <c r="EA34" s="575"/>
      <c r="EB34" s="575"/>
      <c r="EC34" s="576"/>
    </row>
    <row r="35" spans="2:133" ht="11.25" customHeight="1" x14ac:dyDescent="0.15">
      <c r="B35" s="550" t="s">
        <v>518</v>
      </c>
      <c r="C35" s="551"/>
      <c r="D35" s="551"/>
      <c r="E35" s="551"/>
      <c r="F35" s="551"/>
      <c r="G35" s="551"/>
      <c r="H35" s="551"/>
      <c r="I35" s="551"/>
      <c r="J35" s="551"/>
      <c r="K35" s="551"/>
      <c r="L35" s="551"/>
      <c r="M35" s="551"/>
      <c r="N35" s="551"/>
      <c r="O35" s="551"/>
      <c r="P35" s="551"/>
      <c r="Q35" s="552"/>
      <c r="R35" s="545">
        <v>298400</v>
      </c>
      <c r="S35" s="355"/>
      <c r="T35" s="355"/>
      <c r="U35" s="355"/>
      <c r="V35" s="355"/>
      <c r="W35" s="355"/>
      <c r="X35" s="355"/>
      <c r="Y35" s="546"/>
      <c r="Z35" s="547">
        <v>2.8</v>
      </c>
      <c r="AA35" s="547"/>
      <c r="AB35" s="547"/>
      <c r="AC35" s="547"/>
      <c r="AD35" s="548" t="s">
        <v>182</v>
      </c>
      <c r="AE35" s="548"/>
      <c r="AF35" s="548"/>
      <c r="AG35" s="548"/>
      <c r="AH35" s="548"/>
      <c r="AI35" s="548"/>
      <c r="AJ35" s="548"/>
      <c r="AK35" s="548"/>
      <c r="AL35" s="553" t="s">
        <v>182</v>
      </c>
      <c r="AM35" s="361"/>
      <c r="AN35" s="361"/>
      <c r="AO35" s="554"/>
      <c r="AP35" s="18"/>
      <c r="AQ35" s="534" t="s">
        <v>202</v>
      </c>
      <c r="AR35" s="535"/>
      <c r="AS35" s="535"/>
      <c r="AT35" s="535"/>
      <c r="AU35" s="535"/>
      <c r="AV35" s="535"/>
      <c r="AW35" s="535"/>
      <c r="AX35" s="535"/>
      <c r="AY35" s="536"/>
      <c r="AZ35" s="537">
        <v>1085299</v>
      </c>
      <c r="BA35" s="538"/>
      <c r="BB35" s="538"/>
      <c r="BC35" s="538"/>
      <c r="BD35" s="538"/>
      <c r="BE35" s="538"/>
      <c r="BF35" s="597"/>
      <c r="BG35" s="534" t="s">
        <v>237</v>
      </c>
      <c r="BH35" s="535"/>
      <c r="BI35" s="535"/>
      <c r="BJ35" s="535"/>
      <c r="BK35" s="535"/>
      <c r="BL35" s="535"/>
      <c r="BM35" s="535"/>
      <c r="BN35" s="535"/>
      <c r="BO35" s="535"/>
      <c r="BP35" s="535"/>
      <c r="BQ35" s="535"/>
      <c r="BR35" s="535"/>
      <c r="BS35" s="535"/>
      <c r="BT35" s="535"/>
      <c r="BU35" s="536"/>
      <c r="BV35" s="537">
        <v>3368</v>
      </c>
      <c r="BW35" s="538"/>
      <c r="BX35" s="538"/>
      <c r="BY35" s="538"/>
      <c r="BZ35" s="538"/>
      <c r="CA35" s="538"/>
      <c r="CB35" s="597"/>
      <c r="CD35" s="550" t="s">
        <v>291</v>
      </c>
      <c r="CE35" s="551"/>
      <c r="CF35" s="551"/>
      <c r="CG35" s="551"/>
      <c r="CH35" s="551"/>
      <c r="CI35" s="551"/>
      <c r="CJ35" s="551"/>
      <c r="CK35" s="551"/>
      <c r="CL35" s="551"/>
      <c r="CM35" s="551"/>
      <c r="CN35" s="551"/>
      <c r="CO35" s="551"/>
      <c r="CP35" s="551"/>
      <c r="CQ35" s="552"/>
      <c r="CR35" s="545">
        <v>33749</v>
      </c>
      <c r="CS35" s="570"/>
      <c r="CT35" s="570"/>
      <c r="CU35" s="570"/>
      <c r="CV35" s="570"/>
      <c r="CW35" s="570"/>
      <c r="CX35" s="570"/>
      <c r="CY35" s="571"/>
      <c r="CZ35" s="572">
        <v>0.3</v>
      </c>
      <c r="DA35" s="573"/>
      <c r="DB35" s="573"/>
      <c r="DC35" s="574"/>
      <c r="DD35" s="555">
        <v>33749</v>
      </c>
      <c r="DE35" s="570"/>
      <c r="DF35" s="570"/>
      <c r="DG35" s="570"/>
      <c r="DH35" s="570"/>
      <c r="DI35" s="570"/>
      <c r="DJ35" s="570"/>
      <c r="DK35" s="571"/>
      <c r="DL35" s="555">
        <v>33749</v>
      </c>
      <c r="DM35" s="570"/>
      <c r="DN35" s="570"/>
      <c r="DO35" s="570"/>
      <c r="DP35" s="570"/>
      <c r="DQ35" s="570"/>
      <c r="DR35" s="570"/>
      <c r="DS35" s="570"/>
      <c r="DT35" s="570"/>
      <c r="DU35" s="570"/>
      <c r="DV35" s="571"/>
      <c r="DW35" s="553">
        <v>0.6</v>
      </c>
      <c r="DX35" s="575"/>
      <c r="DY35" s="575"/>
      <c r="DZ35" s="575"/>
      <c r="EA35" s="575"/>
      <c r="EB35" s="575"/>
      <c r="EC35" s="576"/>
    </row>
    <row r="36" spans="2:133" ht="11.25" customHeight="1" x14ac:dyDescent="0.15">
      <c r="B36" s="560" t="s">
        <v>177</v>
      </c>
      <c r="C36" s="561"/>
      <c r="D36" s="561"/>
      <c r="E36" s="561"/>
      <c r="F36" s="561"/>
      <c r="G36" s="561"/>
      <c r="H36" s="561"/>
      <c r="I36" s="561"/>
      <c r="J36" s="561"/>
      <c r="K36" s="561"/>
      <c r="L36" s="561"/>
      <c r="M36" s="561"/>
      <c r="N36" s="561"/>
      <c r="O36" s="561"/>
      <c r="P36" s="561"/>
      <c r="Q36" s="562"/>
      <c r="R36" s="598">
        <v>10493688</v>
      </c>
      <c r="S36" s="599"/>
      <c r="T36" s="599"/>
      <c r="U36" s="599"/>
      <c r="V36" s="599"/>
      <c r="W36" s="599"/>
      <c r="X36" s="599"/>
      <c r="Y36" s="600"/>
      <c r="Z36" s="601">
        <v>100</v>
      </c>
      <c r="AA36" s="601"/>
      <c r="AB36" s="601"/>
      <c r="AC36" s="601"/>
      <c r="AD36" s="602">
        <v>5794497</v>
      </c>
      <c r="AE36" s="602"/>
      <c r="AF36" s="602"/>
      <c r="AG36" s="602"/>
      <c r="AH36" s="602"/>
      <c r="AI36" s="602"/>
      <c r="AJ36" s="602"/>
      <c r="AK36" s="602"/>
      <c r="AL36" s="603">
        <v>100</v>
      </c>
      <c r="AM36" s="595"/>
      <c r="AN36" s="595"/>
      <c r="AO36" s="604"/>
      <c r="AQ36" s="605" t="s">
        <v>126</v>
      </c>
      <c r="AR36" s="358"/>
      <c r="AS36" s="358"/>
      <c r="AT36" s="358"/>
      <c r="AU36" s="358"/>
      <c r="AV36" s="358"/>
      <c r="AW36" s="358"/>
      <c r="AX36" s="358"/>
      <c r="AY36" s="606"/>
      <c r="AZ36" s="545">
        <v>207573</v>
      </c>
      <c r="BA36" s="355"/>
      <c r="BB36" s="355"/>
      <c r="BC36" s="355"/>
      <c r="BD36" s="570"/>
      <c r="BE36" s="570"/>
      <c r="BF36" s="592"/>
      <c r="BG36" s="550" t="s">
        <v>352</v>
      </c>
      <c r="BH36" s="551"/>
      <c r="BI36" s="551"/>
      <c r="BJ36" s="551"/>
      <c r="BK36" s="551"/>
      <c r="BL36" s="551"/>
      <c r="BM36" s="551"/>
      <c r="BN36" s="551"/>
      <c r="BO36" s="551"/>
      <c r="BP36" s="551"/>
      <c r="BQ36" s="551"/>
      <c r="BR36" s="551"/>
      <c r="BS36" s="551"/>
      <c r="BT36" s="551"/>
      <c r="BU36" s="552"/>
      <c r="BV36" s="545">
        <v>6708</v>
      </c>
      <c r="BW36" s="355"/>
      <c r="BX36" s="355"/>
      <c r="BY36" s="355"/>
      <c r="BZ36" s="355"/>
      <c r="CA36" s="355"/>
      <c r="CB36" s="556"/>
      <c r="CD36" s="550" t="s">
        <v>179</v>
      </c>
      <c r="CE36" s="551"/>
      <c r="CF36" s="551"/>
      <c r="CG36" s="551"/>
      <c r="CH36" s="551"/>
      <c r="CI36" s="551"/>
      <c r="CJ36" s="551"/>
      <c r="CK36" s="551"/>
      <c r="CL36" s="551"/>
      <c r="CM36" s="551"/>
      <c r="CN36" s="551"/>
      <c r="CO36" s="551"/>
      <c r="CP36" s="551"/>
      <c r="CQ36" s="552"/>
      <c r="CR36" s="545">
        <v>1199747</v>
      </c>
      <c r="CS36" s="355"/>
      <c r="CT36" s="355"/>
      <c r="CU36" s="355"/>
      <c r="CV36" s="355"/>
      <c r="CW36" s="355"/>
      <c r="CX36" s="355"/>
      <c r="CY36" s="546"/>
      <c r="CZ36" s="572">
        <v>11.7</v>
      </c>
      <c r="DA36" s="573"/>
      <c r="DB36" s="573"/>
      <c r="DC36" s="574"/>
      <c r="DD36" s="555">
        <v>964531</v>
      </c>
      <c r="DE36" s="355"/>
      <c r="DF36" s="355"/>
      <c r="DG36" s="355"/>
      <c r="DH36" s="355"/>
      <c r="DI36" s="355"/>
      <c r="DJ36" s="355"/>
      <c r="DK36" s="546"/>
      <c r="DL36" s="555">
        <v>745445</v>
      </c>
      <c r="DM36" s="355"/>
      <c r="DN36" s="355"/>
      <c r="DO36" s="355"/>
      <c r="DP36" s="355"/>
      <c r="DQ36" s="355"/>
      <c r="DR36" s="355"/>
      <c r="DS36" s="355"/>
      <c r="DT36" s="355"/>
      <c r="DU36" s="355"/>
      <c r="DV36" s="546"/>
      <c r="DW36" s="553">
        <v>12.2</v>
      </c>
      <c r="DX36" s="575"/>
      <c r="DY36" s="575"/>
      <c r="DZ36" s="575"/>
      <c r="EA36" s="575"/>
      <c r="EB36" s="575"/>
      <c r="EC36" s="576"/>
    </row>
    <row r="37" spans="2:133" ht="11.25" customHeight="1" x14ac:dyDescent="0.15">
      <c r="AQ37" s="605" t="s">
        <v>181</v>
      </c>
      <c r="AR37" s="358"/>
      <c r="AS37" s="358"/>
      <c r="AT37" s="358"/>
      <c r="AU37" s="358"/>
      <c r="AV37" s="358"/>
      <c r="AW37" s="358"/>
      <c r="AX37" s="358"/>
      <c r="AY37" s="606"/>
      <c r="AZ37" s="545">
        <v>187562</v>
      </c>
      <c r="BA37" s="355"/>
      <c r="BB37" s="355"/>
      <c r="BC37" s="355"/>
      <c r="BD37" s="570"/>
      <c r="BE37" s="570"/>
      <c r="BF37" s="592"/>
      <c r="BG37" s="550" t="s">
        <v>341</v>
      </c>
      <c r="BH37" s="551"/>
      <c r="BI37" s="551"/>
      <c r="BJ37" s="551"/>
      <c r="BK37" s="551"/>
      <c r="BL37" s="551"/>
      <c r="BM37" s="551"/>
      <c r="BN37" s="551"/>
      <c r="BO37" s="551"/>
      <c r="BP37" s="551"/>
      <c r="BQ37" s="551"/>
      <c r="BR37" s="551"/>
      <c r="BS37" s="551"/>
      <c r="BT37" s="551"/>
      <c r="BU37" s="552"/>
      <c r="BV37" s="545">
        <v>1766</v>
      </c>
      <c r="BW37" s="355"/>
      <c r="BX37" s="355"/>
      <c r="BY37" s="355"/>
      <c r="BZ37" s="355"/>
      <c r="CA37" s="355"/>
      <c r="CB37" s="556"/>
      <c r="CD37" s="550" t="s">
        <v>38</v>
      </c>
      <c r="CE37" s="551"/>
      <c r="CF37" s="551"/>
      <c r="CG37" s="551"/>
      <c r="CH37" s="551"/>
      <c r="CI37" s="551"/>
      <c r="CJ37" s="551"/>
      <c r="CK37" s="551"/>
      <c r="CL37" s="551"/>
      <c r="CM37" s="551"/>
      <c r="CN37" s="551"/>
      <c r="CO37" s="551"/>
      <c r="CP37" s="551"/>
      <c r="CQ37" s="552"/>
      <c r="CR37" s="545">
        <v>501439</v>
      </c>
      <c r="CS37" s="570"/>
      <c r="CT37" s="570"/>
      <c r="CU37" s="570"/>
      <c r="CV37" s="570"/>
      <c r="CW37" s="570"/>
      <c r="CX37" s="570"/>
      <c r="CY37" s="571"/>
      <c r="CZ37" s="572">
        <v>4.9000000000000004</v>
      </c>
      <c r="DA37" s="573"/>
      <c r="DB37" s="573"/>
      <c r="DC37" s="574"/>
      <c r="DD37" s="555">
        <v>493882</v>
      </c>
      <c r="DE37" s="570"/>
      <c r="DF37" s="570"/>
      <c r="DG37" s="570"/>
      <c r="DH37" s="570"/>
      <c r="DI37" s="570"/>
      <c r="DJ37" s="570"/>
      <c r="DK37" s="571"/>
      <c r="DL37" s="555">
        <v>399009</v>
      </c>
      <c r="DM37" s="570"/>
      <c r="DN37" s="570"/>
      <c r="DO37" s="570"/>
      <c r="DP37" s="570"/>
      <c r="DQ37" s="570"/>
      <c r="DR37" s="570"/>
      <c r="DS37" s="570"/>
      <c r="DT37" s="570"/>
      <c r="DU37" s="570"/>
      <c r="DV37" s="571"/>
      <c r="DW37" s="553">
        <v>6.5</v>
      </c>
      <c r="DX37" s="575"/>
      <c r="DY37" s="575"/>
      <c r="DZ37" s="575"/>
      <c r="EA37" s="575"/>
      <c r="EB37" s="575"/>
      <c r="EC37" s="576"/>
    </row>
    <row r="38" spans="2:133" ht="11.25" customHeight="1" x14ac:dyDescent="0.15">
      <c r="AQ38" s="605" t="s">
        <v>206</v>
      </c>
      <c r="AR38" s="358"/>
      <c r="AS38" s="358"/>
      <c r="AT38" s="358"/>
      <c r="AU38" s="358"/>
      <c r="AV38" s="358"/>
      <c r="AW38" s="358"/>
      <c r="AX38" s="358"/>
      <c r="AY38" s="606"/>
      <c r="AZ38" s="545">
        <v>133575</v>
      </c>
      <c r="BA38" s="355"/>
      <c r="BB38" s="355"/>
      <c r="BC38" s="355"/>
      <c r="BD38" s="570"/>
      <c r="BE38" s="570"/>
      <c r="BF38" s="592"/>
      <c r="BG38" s="550" t="s">
        <v>309</v>
      </c>
      <c r="BH38" s="551"/>
      <c r="BI38" s="551"/>
      <c r="BJ38" s="551"/>
      <c r="BK38" s="551"/>
      <c r="BL38" s="551"/>
      <c r="BM38" s="551"/>
      <c r="BN38" s="551"/>
      <c r="BO38" s="551"/>
      <c r="BP38" s="551"/>
      <c r="BQ38" s="551"/>
      <c r="BR38" s="551"/>
      <c r="BS38" s="551"/>
      <c r="BT38" s="551"/>
      <c r="BU38" s="552"/>
      <c r="BV38" s="545">
        <v>3169</v>
      </c>
      <c r="BW38" s="355"/>
      <c r="BX38" s="355"/>
      <c r="BY38" s="355"/>
      <c r="BZ38" s="355"/>
      <c r="CA38" s="355"/>
      <c r="CB38" s="556"/>
      <c r="CD38" s="550" t="s">
        <v>143</v>
      </c>
      <c r="CE38" s="551"/>
      <c r="CF38" s="551"/>
      <c r="CG38" s="551"/>
      <c r="CH38" s="551"/>
      <c r="CI38" s="551"/>
      <c r="CJ38" s="551"/>
      <c r="CK38" s="551"/>
      <c r="CL38" s="551"/>
      <c r="CM38" s="551"/>
      <c r="CN38" s="551"/>
      <c r="CO38" s="551"/>
      <c r="CP38" s="551"/>
      <c r="CQ38" s="552"/>
      <c r="CR38" s="545">
        <v>951724</v>
      </c>
      <c r="CS38" s="355"/>
      <c r="CT38" s="355"/>
      <c r="CU38" s="355"/>
      <c r="CV38" s="355"/>
      <c r="CW38" s="355"/>
      <c r="CX38" s="355"/>
      <c r="CY38" s="546"/>
      <c r="CZ38" s="572">
        <v>9.3000000000000007</v>
      </c>
      <c r="DA38" s="573"/>
      <c r="DB38" s="573"/>
      <c r="DC38" s="574"/>
      <c r="DD38" s="555">
        <v>849764</v>
      </c>
      <c r="DE38" s="355"/>
      <c r="DF38" s="355"/>
      <c r="DG38" s="355"/>
      <c r="DH38" s="355"/>
      <c r="DI38" s="355"/>
      <c r="DJ38" s="355"/>
      <c r="DK38" s="546"/>
      <c r="DL38" s="555">
        <v>588123</v>
      </c>
      <c r="DM38" s="355"/>
      <c r="DN38" s="355"/>
      <c r="DO38" s="355"/>
      <c r="DP38" s="355"/>
      <c r="DQ38" s="355"/>
      <c r="DR38" s="355"/>
      <c r="DS38" s="355"/>
      <c r="DT38" s="355"/>
      <c r="DU38" s="355"/>
      <c r="DV38" s="546"/>
      <c r="DW38" s="553">
        <v>9.6999999999999993</v>
      </c>
      <c r="DX38" s="575"/>
      <c r="DY38" s="575"/>
      <c r="DZ38" s="575"/>
      <c r="EA38" s="575"/>
      <c r="EB38" s="575"/>
      <c r="EC38" s="576"/>
    </row>
    <row r="39" spans="2:133" ht="11.25" customHeight="1" x14ac:dyDescent="0.15">
      <c r="AQ39" s="605" t="s">
        <v>156</v>
      </c>
      <c r="AR39" s="358"/>
      <c r="AS39" s="358"/>
      <c r="AT39" s="358"/>
      <c r="AU39" s="358"/>
      <c r="AV39" s="358"/>
      <c r="AW39" s="358"/>
      <c r="AX39" s="358"/>
      <c r="AY39" s="606"/>
      <c r="AZ39" s="545">
        <v>967</v>
      </c>
      <c r="BA39" s="355"/>
      <c r="BB39" s="355"/>
      <c r="BC39" s="355"/>
      <c r="BD39" s="570"/>
      <c r="BE39" s="570"/>
      <c r="BF39" s="592"/>
      <c r="BG39" s="583" t="s">
        <v>30</v>
      </c>
      <c r="BH39" s="413"/>
      <c r="BI39" s="413"/>
      <c r="BJ39" s="413"/>
      <c r="BK39" s="413"/>
      <c r="BL39" s="7"/>
      <c r="BM39" s="551" t="s">
        <v>495</v>
      </c>
      <c r="BN39" s="551"/>
      <c r="BO39" s="551"/>
      <c r="BP39" s="551"/>
      <c r="BQ39" s="551"/>
      <c r="BR39" s="551"/>
      <c r="BS39" s="551"/>
      <c r="BT39" s="551"/>
      <c r="BU39" s="552"/>
      <c r="BV39" s="545">
        <v>93</v>
      </c>
      <c r="BW39" s="355"/>
      <c r="BX39" s="355"/>
      <c r="BY39" s="355"/>
      <c r="BZ39" s="355"/>
      <c r="CA39" s="355"/>
      <c r="CB39" s="556"/>
      <c r="CD39" s="550" t="s">
        <v>498</v>
      </c>
      <c r="CE39" s="551"/>
      <c r="CF39" s="551"/>
      <c r="CG39" s="551"/>
      <c r="CH39" s="551"/>
      <c r="CI39" s="551"/>
      <c r="CJ39" s="551"/>
      <c r="CK39" s="551"/>
      <c r="CL39" s="551"/>
      <c r="CM39" s="551"/>
      <c r="CN39" s="551"/>
      <c r="CO39" s="551"/>
      <c r="CP39" s="551"/>
      <c r="CQ39" s="552"/>
      <c r="CR39" s="545">
        <v>762278</v>
      </c>
      <c r="CS39" s="570"/>
      <c r="CT39" s="570"/>
      <c r="CU39" s="570"/>
      <c r="CV39" s="570"/>
      <c r="CW39" s="570"/>
      <c r="CX39" s="570"/>
      <c r="CY39" s="571"/>
      <c r="CZ39" s="572">
        <v>7.4</v>
      </c>
      <c r="DA39" s="573"/>
      <c r="DB39" s="573"/>
      <c r="DC39" s="574"/>
      <c r="DD39" s="555">
        <v>619837</v>
      </c>
      <c r="DE39" s="570"/>
      <c r="DF39" s="570"/>
      <c r="DG39" s="570"/>
      <c r="DH39" s="570"/>
      <c r="DI39" s="570"/>
      <c r="DJ39" s="570"/>
      <c r="DK39" s="571"/>
      <c r="DL39" s="555" t="s">
        <v>182</v>
      </c>
      <c r="DM39" s="570"/>
      <c r="DN39" s="570"/>
      <c r="DO39" s="570"/>
      <c r="DP39" s="570"/>
      <c r="DQ39" s="570"/>
      <c r="DR39" s="570"/>
      <c r="DS39" s="570"/>
      <c r="DT39" s="570"/>
      <c r="DU39" s="570"/>
      <c r="DV39" s="571"/>
      <c r="DW39" s="553" t="s">
        <v>182</v>
      </c>
      <c r="DX39" s="575"/>
      <c r="DY39" s="575"/>
      <c r="DZ39" s="575"/>
      <c r="EA39" s="575"/>
      <c r="EB39" s="575"/>
      <c r="EC39" s="576"/>
    </row>
    <row r="40" spans="2:133" ht="11.25" customHeight="1" x14ac:dyDescent="0.15">
      <c r="B40" s="8"/>
      <c r="C40" s="8"/>
      <c r="D40" s="8"/>
      <c r="E40" s="8"/>
      <c r="F40" s="8"/>
      <c r="G40" s="8"/>
      <c r="H40" s="8"/>
      <c r="I40" s="8"/>
      <c r="J40" s="8"/>
      <c r="K40" s="8"/>
      <c r="L40" s="8"/>
      <c r="M40" s="8"/>
      <c r="N40" s="8"/>
      <c r="O40" s="8"/>
      <c r="P40" s="8"/>
      <c r="Q40" s="8"/>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Q40" s="605" t="s">
        <v>3</v>
      </c>
      <c r="AR40" s="358"/>
      <c r="AS40" s="358"/>
      <c r="AT40" s="358"/>
      <c r="AU40" s="358"/>
      <c r="AV40" s="358"/>
      <c r="AW40" s="358"/>
      <c r="AX40" s="358"/>
      <c r="AY40" s="606"/>
      <c r="AZ40" s="545">
        <v>192730</v>
      </c>
      <c r="BA40" s="355"/>
      <c r="BB40" s="355"/>
      <c r="BC40" s="355"/>
      <c r="BD40" s="570"/>
      <c r="BE40" s="570"/>
      <c r="BF40" s="592"/>
      <c r="BG40" s="583"/>
      <c r="BH40" s="413"/>
      <c r="BI40" s="413"/>
      <c r="BJ40" s="413"/>
      <c r="BK40" s="413"/>
      <c r="BL40" s="7"/>
      <c r="BM40" s="551" t="s">
        <v>118</v>
      </c>
      <c r="BN40" s="551"/>
      <c r="BO40" s="551"/>
      <c r="BP40" s="551"/>
      <c r="BQ40" s="551"/>
      <c r="BR40" s="551"/>
      <c r="BS40" s="551"/>
      <c r="BT40" s="551"/>
      <c r="BU40" s="552"/>
      <c r="BV40" s="545">
        <v>122</v>
      </c>
      <c r="BW40" s="355"/>
      <c r="BX40" s="355"/>
      <c r="BY40" s="355"/>
      <c r="BZ40" s="355"/>
      <c r="CA40" s="355"/>
      <c r="CB40" s="556"/>
      <c r="CD40" s="550" t="s">
        <v>75</v>
      </c>
      <c r="CE40" s="551"/>
      <c r="CF40" s="551"/>
      <c r="CG40" s="551"/>
      <c r="CH40" s="551"/>
      <c r="CI40" s="551"/>
      <c r="CJ40" s="551"/>
      <c r="CK40" s="551"/>
      <c r="CL40" s="551"/>
      <c r="CM40" s="551"/>
      <c r="CN40" s="551"/>
      <c r="CO40" s="551"/>
      <c r="CP40" s="551"/>
      <c r="CQ40" s="552"/>
      <c r="CR40" s="545" t="s">
        <v>182</v>
      </c>
      <c r="CS40" s="355"/>
      <c r="CT40" s="355"/>
      <c r="CU40" s="355"/>
      <c r="CV40" s="355"/>
      <c r="CW40" s="355"/>
      <c r="CX40" s="355"/>
      <c r="CY40" s="546"/>
      <c r="CZ40" s="572" t="s">
        <v>182</v>
      </c>
      <c r="DA40" s="573"/>
      <c r="DB40" s="573"/>
      <c r="DC40" s="574"/>
      <c r="DD40" s="555" t="s">
        <v>182</v>
      </c>
      <c r="DE40" s="355"/>
      <c r="DF40" s="355"/>
      <c r="DG40" s="355"/>
      <c r="DH40" s="355"/>
      <c r="DI40" s="355"/>
      <c r="DJ40" s="355"/>
      <c r="DK40" s="546"/>
      <c r="DL40" s="555" t="s">
        <v>182</v>
      </c>
      <c r="DM40" s="355"/>
      <c r="DN40" s="355"/>
      <c r="DO40" s="355"/>
      <c r="DP40" s="355"/>
      <c r="DQ40" s="355"/>
      <c r="DR40" s="355"/>
      <c r="DS40" s="355"/>
      <c r="DT40" s="355"/>
      <c r="DU40" s="355"/>
      <c r="DV40" s="546"/>
      <c r="DW40" s="553" t="s">
        <v>182</v>
      </c>
      <c r="DX40" s="575"/>
      <c r="DY40" s="575"/>
      <c r="DZ40" s="575"/>
      <c r="EA40" s="575"/>
      <c r="EB40" s="575"/>
      <c r="EC40" s="576"/>
    </row>
    <row r="41" spans="2:133" ht="11.25" customHeight="1" x14ac:dyDescent="0.15">
      <c r="B41" s="8"/>
      <c r="C41" s="8"/>
      <c r="D41" s="8"/>
      <c r="E41" s="8"/>
      <c r="F41" s="8"/>
      <c r="G41" s="8"/>
      <c r="H41" s="8"/>
      <c r="I41" s="8"/>
      <c r="J41" s="8"/>
      <c r="K41" s="8"/>
      <c r="L41" s="8"/>
      <c r="M41" s="8"/>
      <c r="N41" s="8"/>
      <c r="O41" s="8"/>
      <c r="P41" s="8"/>
      <c r="Q41" s="8"/>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Q41" s="560" t="s">
        <v>253</v>
      </c>
      <c r="AR41" s="561"/>
      <c r="AS41" s="561"/>
      <c r="AT41" s="561"/>
      <c r="AU41" s="561"/>
      <c r="AV41" s="561"/>
      <c r="AW41" s="561"/>
      <c r="AX41" s="561"/>
      <c r="AY41" s="562"/>
      <c r="AZ41" s="598">
        <v>362892</v>
      </c>
      <c r="BA41" s="599"/>
      <c r="BB41" s="599"/>
      <c r="BC41" s="599"/>
      <c r="BD41" s="594"/>
      <c r="BE41" s="594"/>
      <c r="BF41" s="596"/>
      <c r="BG41" s="499"/>
      <c r="BH41" s="500"/>
      <c r="BI41" s="500"/>
      <c r="BJ41" s="500"/>
      <c r="BK41" s="500"/>
      <c r="BL41" s="23"/>
      <c r="BM41" s="561" t="s">
        <v>152</v>
      </c>
      <c r="BN41" s="561"/>
      <c r="BO41" s="561"/>
      <c r="BP41" s="561"/>
      <c r="BQ41" s="561"/>
      <c r="BR41" s="561"/>
      <c r="BS41" s="561"/>
      <c r="BT41" s="561"/>
      <c r="BU41" s="562"/>
      <c r="BV41" s="598">
        <v>317</v>
      </c>
      <c r="BW41" s="599"/>
      <c r="BX41" s="599"/>
      <c r="BY41" s="599"/>
      <c r="BZ41" s="599"/>
      <c r="CA41" s="599"/>
      <c r="CB41" s="607"/>
      <c r="CD41" s="550" t="s">
        <v>461</v>
      </c>
      <c r="CE41" s="551"/>
      <c r="CF41" s="551"/>
      <c r="CG41" s="551"/>
      <c r="CH41" s="551"/>
      <c r="CI41" s="551"/>
      <c r="CJ41" s="551"/>
      <c r="CK41" s="551"/>
      <c r="CL41" s="551"/>
      <c r="CM41" s="551"/>
      <c r="CN41" s="551"/>
      <c r="CO41" s="551"/>
      <c r="CP41" s="551"/>
      <c r="CQ41" s="552"/>
      <c r="CR41" s="545" t="s">
        <v>182</v>
      </c>
      <c r="CS41" s="570"/>
      <c r="CT41" s="570"/>
      <c r="CU41" s="570"/>
      <c r="CV41" s="570"/>
      <c r="CW41" s="570"/>
      <c r="CX41" s="570"/>
      <c r="CY41" s="571"/>
      <c r="CZ41" s="572" t="s">
        <v>182</v>
      </c>
      <c r="DA41" s="573"/>
      <c r="DB41" s="573"/>
      <c r="DC41" s="574"/>
      <c r="DD41" s="555" t="s">
        <v>182</v>
      </c>
      <c r="DE41" s="570"/>
      <c r="DF41" s="570"/>
      <c r="DG41" s="570"/>
      <c r="DH41" s="570"/>
      <c r="DI41" s="570"/>
      <c r="DJ41" s="570"/>
      <c r="DK41" s="571"/>
      <c r="DL41" s="608"/>
      <c r="DM41" s="609"/>
      <c r="DN41" s="609"/>
      <c r="DO41" s="609"/>
      <c r="DP41" s="609"/>
      <c r="DQ41" s="609"/>
      <c r="DR41" s="609"/>
      <c r="DS41" s="609"/>
      <c r="DT41" s="609"/>
      <c r="DU41" s="609"/>
      <c r="DV41" s="610"/>
      <c r="DW41" s="611"/>
      <c r="DX41" s="612"/>
      <c r="DY41" s="612"/>
      <c r="DZ41" s="612"/>
      <c r="EA41" s="612"/>
      <c r="EB41" s="612"/>
      <c r="EC41" s="613"/>
    </row>
    <row r="42" spans="2:133" ht="11.25" customHeight="1" x14ac:dyDescent="0.15">
      <c r="B42" s="8" t="s">
        <v>159</v>
      </c>
      <c r="C42" s="8"/>
      <c r="D42" s="8"/>
      <c r="E42" s="8"/>
      <c r="F42" s="8"/>
      <c r="G42" s="8"/>
      <c r="H42" s="8"/>
      <c r="I42" s="8"/>
      <c r="J42" s="8"/>
      <c r="K42" s="8"/>
      <c r="L42" s="8"/>
      <c r="M42" s="8"/>
      <c r="N42" s="8"/>
      <c r="O42" s="8"/>
      <c r="P42" s="8"/>
      <c r="Q42" s="8"/>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CD42" s="550" t="s">
        <v>472</v>
      </c>
      <c r="CE42" s="551"/>
      <c r="CF42" s="551"/>
      <c r="CG42" s="551"/>
      <c r="CH42" s="551"/>
      <c r="CI42" s="551"/>
      <c r="CJ42" s="551"/>
      <c r="CK42" s="551"/>
      <c r="CL42" s="551"/>
      <c r="CM42" s="551"/>
      <c r="CN42" s="551"/>
      <c r="CO42" s="551"/>
      <c r="CP42" s="551"/>
      <c r="CQ42" s="552"/>
      <c r="CR42" s="545">
        <v>1967377</v>
      </c>
      <c r="CS42" s="355"/>
      <c r="CT42" s="355"/>
      <c r="CU42" s="355"/>
      <c r="CV42" s="355"/>
      <c r="CW42" s="355"/>
      <c r="CX42" s="355"/>
      <c r="CY42" s="546"/>
      <c r="CZ42" s="572">
        <v>19.2</v>
      </c>
      <c r="DA42" s="614"/>
      <c r="DB42" s="614"/>
      <c r="DC42" s="615"/>
      <c r="DD42" s="555">
        <v>418576</v>
      </c>
      <c r="DE42" s="355"/>
      <c r="DF42" s="355"/>
      <c r="DG42" s="355"/>
      <c r="DH42" s="355"/>
      <c r="DI42" s="355"/>
      <c r="DJ42" s="355"/>
      <c r="DK42" s="546"/>
      <c r="DL42" s="608"/>
      <c r="DM42" s="609"/>
      <c r="DN42" s="609"/>
      <c r="DO42" s="609"/>
      <c r="DP42" s="609"/>
      <c r="DQ42" s="609"/>
      <c r="DR42" s="609"/>
      <c r="DS42" s="609"/>
      <c r="DT42" s="609"/>
      <c r="DU42" s="609"/>
      <c r="DV42" s="610"/>
      <c r="DW42" s="611"/>
      <c r="DX42" s="612"/>
      <c r="DY42" s="612"/>
      <c r="DZ42" s="612"/>
      <c r="EA42" s="612"/>
      <c r="EB42" s="612"/>
      <c r="EC42" s="613"/>
    </row>
    <row r="43" spans="2:133" ht="11.25" customHeight="1" x14ac:dyDescent="0.15">
      <c r="B43" s="43" t="s">
        <v>399</v>
      </c>
      <c r="C43" s="8"/>
      <c r="D43" s="8"/>
      <c r="E43" s="8"/>
      <c r="F43" s="8"/>
      <c r="G43" s="8"/>
      <c r="H43" s="8"/>
      <c r="I43" s="8"/>
      <c r="J43" s="8"/>
      <c r="K43" s="8"/>
      <c r="L43" s="8"/>
      <c r="M43" s="8"/>
      <c r="N43" s="8"/>
      <c r="O43" s="8"/>
      <c r="P43" s="8"/>
      <c r="Q43" s="8"/>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CD43" s="550" t="s">
        <v>129</v>
      </c>
      <c r="CE43" s="551"/>
      <c r="CF43" s="551"/>
      <c r="CG43" s="551"/>
      <c r="CH43" s="551"/>
      <c r="CI43" s="551"/>
      <c r="CJ43" s="551"/>
      <c r="CK43" s="551"/>
      <c r="CL43" s="551"/>
      <c r="CM43" s="551"/>
      <c r="CN43" s="551"/>
      <c r="CO43" s="551"/>
      <c r="CP43" s="551"/>
      <c r="CQ43" s="552"/>
      <c r="CR43" s="545">
        <v>42122</v>
      </c>
      <c r="CS43" s="570"/>
      <c r="CT43" s="570"/>
      <c r="CU43" s="570"/>
      <c r="CV43" s="570"/>
      <c r="CW43" s="570"/>
      <c r="CX43" s="570"/>
      <c r="CY43" s="571"/>
      <c r="CZ43" s="572">
        <v>0.4</v>
      </c>
      <c r="DA43" s="573"/>
      <c r="DB43" s="573"/>
      <c r="DC43" s="574"/>
      <c r="DD43" s="555">
        <v>30822</v>
      </c>
      <c r="DE43" s="570"/>
      <c r="DF43" s="570"/>
      <c r="DG43" s="570"/>
      <c r="DH43" s="570"/>
      <c r="DI43" s="570"/>
      <c r="DJ43" s="570"/>
      <c r="DK43" s="571"/>
      <c r="DL43" s="608"/>
      <c r="DM43" s="609"/>
      <c r="DN43" s="609"/>
      <c r="DO43" s="609"/>
      <c r="DP43" s="609"/>
      <c r="DQ43" s="609"/>
      <c r="DR43" s="609"/>
      <c r="DS43" s="609"/>
      <c r="DT43" s="609"/>
      <c r="DU43" s="609"/>
      <c r="DV43" s="610"/>
      <c r="DW43" s="611"/>
      <c r="DX43" s="612"/>
      <c r="DY43" s="612"/>
      <c r="DZ43" s="612"/>
      <c r="EA43" s="612"/>
      <c r="EB43" s="612"/>
      <c r="EC43" s="613"/>
    </row>
    <row r="44" spans="2:133" ht="11.25" customHeight="1" x14ac:dyDescent="0.15">
      <c r="B44" s="44" t="s">
        <v>262</v>
      </c>
      <c r="CD44" s="491" t="s">
        <v>289</v>
      </c>
      <c r="CE44" s="478"/>
      <c r="CF44" s="550" t="s">
        <v>362</v>
      </c>
      <c r="CG44" s="551"/>
      <c r="CH44" s="551"/>
      <c r="CI44" s="551"/>
      <c r="CJ44" s="551"/>
      <c r="CK44" s="551"/>
      <c r="CL44" s="551"/>
      <c r="CM44" s="551"/>
      <c r="CN44" s="551"/>
      <c r="CO44" s="551"/>
      <c r="CP44" s="551"/>
      <c r="CQ44" s="552"/>
      <c r="CR44" s="545">
        <v>1491188</v>
      </c>
      <c r="CS44" s="355"/>
      <c r="CT44" s="355"/>
      <c r="CU44" s="355"/>
      <c r="CV44" s="355"/>
      <c r="CW44" s="355"/>
      <c r="CX44" s="355"/>
      <c r="CY44" s="546"/>
      <c r="CZ44" s="572">
        <v>14.5</v>
      </c>
      <c r="DA44" s="614"/>
      <c r="DB44" s="614"/>
      <c r="DC44" s="615"/>
      <c r="DD44" s="555">
        <v>323990</v>
      </c>
      <c r="DE44" s="355"/>
      <c r="DF44" s="355"/>
      <c r="DG44" s="355"/>
      <c r="DH44" s="355"/>
      <c r="DI44" s="355"/>
      <c r="DJ44" s="355"/>
      <c r="DK44" s="546"/>
      <c r="DL44" s="608"/>
      <c r="DM44" s="609"/>
      <c r="DN44" s="609"/>
      <c r="DO44" s="609"/>
      <c r="DP44" s="609"/>
      <c r="DQ44" s="609"/>
      <c r="DR44" s="609"/>
      <c r="DS44" s="609"/>
      <c r="DT44" s="609"/>
      <c r="DU44" s="609"/>
      <c r="DV44" s="610"/>
      <c r="DW44" s="611"/>
      <c r="DX44" s="612"/>
      <c r="DY44" s="612"/>
      <c r="DZ44" s="612"/>
      <c r="EA44" s="612"/>
      <c r="EB44" s="612"/>
      <c r="EC44" s="613"/>
    </row>
    <row r="45" spans="2:133" ht="11.25" customHeight="1" x14ac:dyDescent="0.15">
      <c r="CD45" s="492"/>
      <c r="CE45" s="481"/>
      <c r="CF45" s="550" t="s">
        <v>345</v>
      </c>
      <c r="CG45" s="551"/>
      <c r="CH45" s="551"/>
      <c r="CI45" s="551"/>
      <c r="CJ45" s="551"/>
      <c r="CK45" s="551"/>
      <c r="CL45" s="551"/>
      <c r="CM45" s="551"/>
      <c r="CN45" s="551"/>
      <c r="CO45" s="551"/>
      <c r="CP45" s="551"/>
      <c r="CQ45" s="552"/>
      <c r="CR45" s="545">
        <v>949721</v>
      </c>
      <c r="CS45" s="570"/>
      <c r="CT45" s="570"/>
      <c r="CU45" s="570"/>
      <c r="CV45" s="570"/>
      <c r="CW45" s="570"/>
      <c r="CX45" s="570"/>
      <c r="CY45" s="571"/>
      <c r="CZ45" s="572">
        <v>9.3000000000000007</v>
      </c>
      <c r="DA45" s="573"/>
      <c r="DB45" s="573"/>
      <c r="DC45" s="574"/>
      <c r="DD45" s="555">
        <v>107248</v>
      </c>
      <c r="DE45" s="570"/>
      <c r="DF45" s="570"/>
      <c r="DG45" s="570"/>
      <c r="DH45" s="570"/>
      <c r="DI45" s="570"/>
      <c r="DJ45" s="570"/>
      <c r="DK45" s="571"/>
      <c r="DL45" s="608"/>
      <c r="DM45" s="609"/>
      <c r="DN45" s="609"/>
      <c r="DO45" s="609"/>
      <c r="DP45" s="609"/>
      <c r="DQ45" s="609"/>
      <c r="DR45" s="609"/>
      <c r="DS45" s="609"/>
      <c r="DT45" s="609"/>
      <c r="DU45" s="609"/>
      <c r="DV45" s="610"/>
      <c r="DW45" s="611"/>
      <c r="DX45" s="612"/>
      <c r="DY45" s="612"/>
      <c r="DZ45" s="612"/>
      <c r="EA45" s="612"/>
      <c r="EB45" s="612"/>
      <c r="EC45" s="613"/>
    </row>
    <row r="46" spans="2:133" ht="11.25" customHeight="1" x14ac:dyDescent="0.15">
      <c r="CD46" s="492"/>
      <c r="CE46" s="481"/>
      <c r="CF46" s="550" t="s">
        <v>480</v>
      </c>
      <c r="CG46" s="551"/>
      <c r="CH46" s="551"/>
      <c r="CI46" s="551"/>
      <c r="CJ46" s="551"/>
      <c r="CK46" s="551"/>
      <c r="CL46" s="551"/>
      <c r="CM46" s="551"/>
      <c r="CN46" s="551"/>
      <c r="CO46" s="551"/>
      <c r="CP46" s="551"/>
      <c r="CQ46" s="552"/>
      <c r="CR46" s="545">
        <v>524154</v>
      </c>
      <c r="CS46" s="355"/>
      <c r="CT46" s="355"/>
      <c r="CU46" s="355"/>
      <c r="CV46" s="355"/>
      <c r="CW46" s="355"/>
      <c r="CX46" s="355"/>
      <c r="CY46" s="546"/>
      <c r="CZ46" s="572">
        <v>5.0999999999999996</v>
      </c>
      <c r="DA46" s="614"/>
      <c r="DB46" s="614"/>
      <c r="DC46" s="615"/>
      <c r="DD46" s="555">
        <v>212128</v>
      </c>
      <c r="DE46" s="355"/>
      <c r="DF46" s="355"/>
      <c r="DG46" s="355"/>
      <c r="DH46" s="355"/>
      <c r="DI46" s="355"/>
      <c r="DJ46" s="355"/>
      <c r="DK46" s="546"/>
      <c r="DL46" s="608"/>
      <c r="DM46" s="609"/>
      <c r="DN46" s="609"/>
      <c r="DO46" s="609"/>
      <c r="DP46" s="609"/>
      <c r="DQ46" s="609"/>
      <c r="DR46" s="609"/>
      <c r="DS46" s="609"/>
      <c r="DT46" s="609"/>
      <c r="DU46" s="609"/>
      <c r="DV46" s="610"/>
      <c r="DW46" s="611"/>
      <c r="DX46" s="612"/>
      <c r="DY46" s="612"/>
      <c r="DZ46" s="612"/>
      <c r="EA46" s="612"/>
      <c r="EB46" s="612"/>
      <c r="EC46" s="613"/>
    </row>
    <row r="47" spans="2:133" ht="11.25" customHeight="1" x14ac:dyDescent="0.15">
      <c r="CD47" s="492"/>
      <c r="CE47" s="481"/>
      <c r="CF47" s="550" t="s">
        <v>400</v>
      </c>
      <c r="CG47" s="551"/>
      <c r="CH47" s="551"/>
      <c r="CI47" s="551"/>
      <c r="CJ47" s="551"/>
      <c r="CK47" s="551"/>
      <c r="CL47" s="551"/>
      <c r="CM47" s="551"/>
      <c r="CN47" s="551"/>
      <c r="CO47" s="551"/>
      <c r="CP47" s="551"/>
      <c r="CQ47" s="552"/>
      <c r="CR47" s="545">
        <v>476189</v>
      </c>
      <c r="CS47" s="570"/>
      <c r="CT47" s="570"/>
      <c r="CU47" s="570"/>
      <c r="CV47" s="570"/>
      <c r="CW47" s="570"/>
      <c r="CX47" s="570"/>
      <c r="CY47" s="571"/>
      <c r="CZ47" s="572">
        <v>4.5999999999999996</v>
      </c>
      <c r="DA47" s="573"/>
      <c r="DB47" s="573"/>
      <c r="DC47" s="574"/>
      <c r="DD47" s="555">
        <v>94586</v>
      </c>
      <c r="DE47" s="570"/>
      <c r="DF47" s="570"/>
      <c r="DG47" s="570"/>
      <c r="DH47" s="570"/>
      <c r="DI47" s="570"/>
      <c r="DJ47" s="570"/>
      <c r="DK47" s="571"/>
      <c r="DL47" s="608"/>
      <c r="DM47" s="609"/>
      <c r="DN47" s="609"/>
      <c r="DO47" s="609"/>
      <c r="DP47" s="609"/>
      <c r="DQ47" s="609"/>
      <c r="DR47" s="609"/>
      <c r="DS47" s="609"/>
      <c r="DT47" s="609"/>
      <c r="DU47" s="609"/>
      <c r="DV47" s="610"/>
      <c r="DW47" s="611"/>
      <c r="DX47" s="612"/>
      <c r="DY47" s="612"/>
      <c r="DZ47" s="612"/>
      <c r="EA47" s="612"/>
      <c r="EB47" s="612"/>
      <c r="EC47" s="613"/>
    </row>
    <row r="48" spans="2:133" ht="11.25" customHeight="1" x14ac:dyDescent="0.15">
      <c r="CD48" s="493"/>
      <c r="CE48" s="495"/>
      <c r="CF48" s="550" t="s">
        <v>41</v>
      </c>
      <c r="CG48" s="551"/>
      <c r="CH48" s="551"/>
      <c r="CI48" s="551"/>
      <c r="CJ48" s="551"/>
      <c r="CK48" s="551"/>
      <c r="CL48" s="551"/>
      <c r="CM48" s="551"/>
      <c r="CN48" s="551"/>
      <c r="CO48" s="551"/>
      <c r="CP48" s="551"/>
      <c r="CQ48" s="552"/>
      <c r="CR48" s="545" t="s">
        <v>182</v>
      </c>
      <c r="CS48" s="355"/>
      <c r="CT48" s="355"/>
      <c r="CU48" s="355"/>
      <c r="CV48" s="355"/>
      <c r="CW48" s="355"/>
      <c r="CX48" s="355"/>
      <c r="CY48" s="546"/>
      <c r="CZ48" s="572" t="s">
        <v>182</v>
      </c>
      <c r="DA48" s="614"/>
      <c r="DB48" s="614"/>
      <c r="DC48" s="615"/>
      <c r="DD48" s="555" t="s">
        <v>182</v>
      </c>
      <c r="DE48" s="355"/>
      <c r="DF48" s="355"/>
      <c r="DG48" s="355"/>
      <c r="DH48" s="355"/>
      <c r="DI48" s="355"/>
      <c r="DJ48" s="355"/>
      <c r="DK48" s="546"/>
      <c r="DL48" s="608"/>
      <c r="DM48" s="609"/>
      <c r="DN48" s="609"/>
      <c r="DO48" s="609"/>
      <c r="DP48" s="609"/>
      <c r="DQ48" s="609"/>
      <c r="DR48" s="609"/>
      <c r="DS48" s="609"/>
      <c r="DT48" s="609"/>
      <c r="DU48" s="609"/>
      <c r="DV48" s="610"/>
      <c r="DW48" s="611"/>
      <c r="DX48" s="612"/>
      <c r="DY48" s="612"/>
      <c r="DZ48" s="612"/>
      <c r="EA48" s="612"/>
      <c r="EB48" s="612"/>
      <c r="EC48" s="613"/>
    </row>
    <row r="49" spans="82:133" ht="11.25" customHeight="1" x14ac:dyDescent="0.15">
      <c r="CD49" s="560" t="s">
        <v>280</v>
      </c>
      <c r="CE49" s="561"/>
      <c r="CF49" s="561"/>
      <c r="CG49" s="561"/>
      <c r="CH49" s="561"/>
      <c r="CI49" s="561"/>
      <c r="CJ49" s="561"/>
      <c r="CK49" s="561"/>
      <c r="CL49" s="561"/>
      <c r="CM49" s="561"/>
      <c r="CN49" s="561"/>
      <c r="CO49" s="561"/>
      <c r="CP49" s="561"/>
      <c r="CQ49" s="562"/>
      <c r="CR49" s="598">
        <v>10253736</v>
      </c>
      <c r="CS49" s="594"/>
      <c r="CT49" s="594"/>
      <c r="CU49" s="594"/>
      <c r="CV49" s="594"/>
      <c r="CW49" s="594"/>
      <c r="CX49" s="594"/>
      <c r="CY49" s="616"/>
      <c r="CZ49" s="617">
        <v>100</v>
      </c>
      <c r="DA49" s="618"/>
      <c r="DB49" s="618"/>
      <c r="DC49" s="619"/>
      <c r="DD49" s="620">
        <v>6992023</v>
      </c>
      <c r="DE49" s="594"/>
      <c r="DF49" s="594"/>
      <c r="DG49" s="594"/>
      <c r="DH49" s="594"/>
      <c r="DI49" s="594"/>
      <c r="DJ49" s="594"/>
      <c r="DK49" s="616"/>
      <c r="DL49" s="621"/>
      <c r="DM49" s="622"/>
      <c r="DN49" s="622"/>
      <c r="DO49" s="622"/>
      <c r="DP49" s="622"/>
      <c r="DQ49" s="622"/>
      <c r="DR49" s="622"/>
      <c r="DS49" s="622"/>
      <c r="DT49" s="622"/>
      <c r="DU49" s="622"/>
      <c r="DV49" s="623"/>
      <c r="DW49" s="624"/>
      <c r="DX49" s="625"/>
      <c r="DY49" s="625"/>
      <c r="DZ49" s="625"/>
      <c r="EA49" s="625"/>
      <c r="EB49" s="625"/>
      <c r="EC49" s="626"/>
    </row>
    <row r="50" spans="82:133" ht="11.25" hidden="1" customHeight="1" x14ac:dyDescent="0.15"/>
    <row r="51" spans="82:133" ht="11.25" hidden="1" customHeight="1" x14ac:dyDescent="0.15"/>
  </sheetData>
  <sheetProtection password="A7FD" sheet="1" objects="1" scenarios="1"/>
  <mergeCells count="572">
    <mergeCell ref="DW47:EC47"/>
    <mergeCell ref="CF48:CQ48"/>
    <mergeCell ref="CR48:CY48"/>
    <mergeCell ref="CZ48:DC48"/>
    <mergeCell ref="DD48:DK48"/>
    <mergeCell ref="DL48:DV48"/>
    <mergeCell ref="DW48:EC48"/>
    <mergeCell ref="CD49:CQ49"/>
    <mergeCell ref="CR49:CY49"/>
    <mergeCell ref="CZ49:DC49"/>
    <mergeCell ref="DD49:DK49"/>
    <mergeCell ref="DL49:DV49"/>
    <mergeCell ref="DW49:EC49"/>
    <mergeCell ref="CD44:CE48"/>
    <mergeCell ref="CF44:CQ44"/>
    <mergeCell ref="CR44:CY44"/>
    <mergeCell ref="CZ44:DC44"/>
    <mergeCell ref="DD44:DK44"/>
    <mergeCell ref="DL44:DV44"/>
    <mergeCell ref="DW44:EC44"/>
    <mergeCell ref="CF45:CQ45"/>
    <mergeCell ref="CR45:CY45"/>
    <mergeCell ref="CZ45:DC45"/>
    <mergeCell ref="DD45:DK45"/>
    <mergeCell ref="DL45:DV45"/>
    <mergeCell ref="DW45:EC45"/>
    <mergeCell ref="CF46:CQ46"/>
    <mergeCell ref="CR46:CY46"/>
    <mergeCell ref="CZ46:DC46"/>
    <mergeCell ref="DD46:DK46"/>
    <mergeCell ref="DL46:DV46"/>
    <mergeCell ref="DW46:EC46"/>
    <mergeCell ref="CF47:CQ47"/>
    <mergeCell ref="CR47:CY47"/>
    <mergeCell ref="CZ47:DC47"/>
    <mergeCell ref="DD47:DK47"/>
    <mergeCell ref="DL47:DV47"/>
    <mergeCell ref="DL41:DV41"/>
    <mergeCell ref="DW41:EC41"/>
    <mergeCell ref="CD42:CQ42"/>
    <mergeCell ref="CR42:CY42"/>
    <mergeCell ref="CZ42:DC42"/>
    <mergeCell ref="DD42:DK42"/>
    <mergeCell ref="DL42:DV42"/>
    <mergeCell ref="DW42:EC42"/>
    <mergeCell ref="CD43:CQ43"/>
    <mergeCell ref="CR43:CY43"/>
    <mergeCell ref="CZ43:DC43"/>
    <mergeCell ref="DD43:DK43"/>
    <mergeCell ref="DL43:DV43"/>
    <mergeCell ref="DW43:EC43"/>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BV41:CB41"/>
    <mergeCell ref="CD41:CQ41"/>
    <mergeCell ref="CR41:CY41"/>
    <mergeCell ref="CZ41:DC41"/>
    <mergeCell ref="DD41:DK41"/>
    <mergeCell ref="DW37:EC37"/>
    <mergeCell ref="AQ38:AY38"/>
    <mergeCell ref="AZ38:BF38"/>
    <mergeCell ref="BG38:BU38"/>
    <mergeCell ref="BV38:CB38"/>
    <mergeCell ref="CD38:CQ38"/>
    <mergeCell ref="CR38:CY38"/>
    <mergeCell ref="CZ38:DC38"/>
    <mergeCell ref="DD38:DK38"/>
    <mergeCell ref="DL38:DV38"/>
    <mergeCell ref="DW38:EC38"/>
    <mergeCell ref="AQ37:AY37"/>
    <mergeCell ref="AZ37:BF37"/>
    <mergeCell ref="BG37:BU37"/>
    <mergeCell ref="BV37:CB37"/>
    <mergeCell ref="CD37:CQ37"/>
    <mergeCell ref="CR37:CY37"/>
    <mergeCell ref="CZ37:DC37"/>
    <mergeCell ref="DD37:DK37"/>
    <mergeCell ref="DL37:DV37"/>
    <mergeCell ref="CD35:CQ35"/>
    <mergeCell ref="CR35:CY35"/>
    <mergeCell ref="CZ35:DC35"/>
    <mergeCell ref="DD35:DK35"/>
    <mergeCell ref="DL35:DV35"/>
    <mergeCell ref="DW35:EC35"/>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B35:Q35"/>
    <mergeCell ref="R35:Y35"/>
    <mergeCell ref="Z35:AC35"/>
    <mergeCell ref="AD35:AK35"/>
    <mergeCell ref="AL35:AO35"/>
    <mergeCell ref="AQ35:AY35"/>
    <mergeCell ref="AZ35:BF35"/>
    <mergeCell ref="BG35:BU35"/>
    <mergeCell ref="BV35:CB35"/>
    <mergeCell ref="DL33:DV33"/>
    <mergeCell ref="DW33:EC33"/>
    <mergeCell ref="B34:Q34"/>
    <mergeCell ref="R34:Y34"/>
    <mergeCell ref="Z34:AC34"/>
    <mergeCell ref="AD34:AK34"/>
    <mergeCell ref="AL34:AO34"/>
    <mergeCell ref="AQ34:BF34"/>
    <mergeCell ref="BG34:CB34"/>
    <mergeCell ref="CD34:CQ34"/>
    <mergeCell ref="CR34:CY34"/>
    <mergeCell ref="CZ34:DC34"/>
    <mergeCell ref="DD34:DK34"/>
    <mergeCell ref="DL34:DV34"/>
    <mergeCell ref="DW34:EC34"/>
    <mergeCell ref="B33:Q33"/>
    <mergeCell ref="R33:Y33"/>
    <mergeCell ref="Z33:AC33"/>
    <mergeCell ref="AD33:AK33"/>
    <mergeCell ref="AL33:AO33"/>
    <mergeCell ref="CD33:CQ33"/>
    <mergeCell ref="CR33:CY33"/>
    <mergeCell ref="CZ33:DC33"/>
    <mergeCell ref="DD33:DK33"/>
    <mergeCell ref="CF31:CQ31"/>
    <mergeCell ref="CR31:CY31"/>
    <mergeCell ref="CZ31:DC31"/>
    <mergeCell ref="DD31:DK31"/>
    <mergeCell ref="DL31:DV31"/>
    <mergeCell ref="DW31:EC31"/>
    <mergeCell ref="B32:Q32"/>
    <mergeCell ref="R32:Y32"/>
    <mergeCell ref="Z32:AC32"/>
    <mergeCell ref="AD32:AK32"/>
    <mergeCell ref="AL32:AO32"/>
    <mergeCell ref="AX32:BF32"/>
    <mergeCell ref="BG32:BL32"/>
    <mergeCell ref="BM32:BQ32"/>
    <mergeCell ref="BR32:BW32"/>
    <mergeCell ref="BX32:CB32"/>
    <mergeCell ref="CF32:CQ32"/>
    <mergeCell ref="CR32:CY32"/>
    <mergeCell ref="CZ32:DC32"/>
    <mergeCell ref="DD32:DK32"/>
    <mergeCell ref="DL32:DV32"/>
    <mergeCell ref="DW32:EC32"/>
    <mergeCell ref="CF29:CQ29"/>
    <mergeCell ref="CR29:CY29"/>
    <mergeCell ref="CZ29:DC29"/>
    <mergeCell ref="DD29:DK29"/>
    <mergeCell ref="DL29:DV29"/>
    <mergeCell ref="DW29:EC29"/>
    <mergeCell ref="B30:Q30"/>
    <mergeCell ref="R30:Y30"/>
    <mergeCell ref="Z30:AC30"/>
    <mergeCell ref="AD30:AK30"/>
    <mergeCell ref="AL30:AO30"/>
    <mergeCell ref="AP30:AS32"/>
    <mergeCell ref="AT30:AT32"/>
    <mergeCell ref="AX30:BF30"/>
    <mergeCell ref="BG30:BL30"/>
    <mergeCell ref="BM30:BQ30"/>
    <mergeCell ref="BR30:BW30"/>
    <mergeCell ref="BX30:CB30"/>
    <mergeCell ref="CF30:CQ30"/>
    <mergeCell ref="CR30:CY30"/>
    <mergeCell ref="CZ30:DC30"/>
    <mergeCell ref="DD30:DK30"/>
    <mergeCell ref="DL30:DV30"/>
    <mergeCell ref="DW30:EC30"/>
    <mergeCell ref="B29:Q29"/>
    <mergeCell ref="R29:Y29"/>
    <mergeCell ref="Z29:AC29"/>
    <mergeCell ref="AD29:AK29"/>
    <mergeCell ref="AL29:AO29"/>
    <mergeCell ref="AP29:BF29"/>
    <mergeCell ref="BG29:BQ29"/>
    <mergeCell ref="BR29:CB29"/>
    <mergeCell ref="CD29:CE32"/>
    <mergeCell ref="B31:Q31"/>
    <mergeCell ref="R31:Y31"/>
    <mergeCell ref="Z31:AC31"/>
    <mergeCell ref="AD31:AK31"/>
    <mergeCell ref="AL31:AO31"/>
    <mergeCell ref="AX31:BF31"/>
    <mergeCell ref="BG31:BL31"/>
    <mergeCell ref="BM31:BQ31"/>
    <mergeCell ref="BR31:BW31"/>
    <mergeCell ref="BX31:CB31"/>
    <mergeCell ref="CD27:CQ27"/>
    <mergeCell ref="CR27:CY27"/>
    <mergeCell ref="CZ27:DC27"/>
    <mergeCell ref="DD27:DK27"/>
    <mergeCell ref="DL27:DV27"/>
    <mergeCell ref="DW27:EC27"/>
    <mergeCell ref="B28:Q28"/>
    <mergeCell ref="R28:Y28"/>
    <mergeCell ref="Z28:AC28"/>
    <mergeCell ref="AD28:AK28"/>
    <mergeCell ref="AL28:AO28"/>
    <mergeCell ref="AP28:BF28"/>
    <mergeCell ref="BG28:BN28"/>
    <mergeCell ref="BO28:BR28"/>
    <mergeCell ref="BS28:CB28"/>
    <mergeCell ref="CD28:CQ28"/>
    <mergeCell ref="CR28:CY28"/>
    <mergeCell ref="CZ28:DC28"/>
    <mergeCell ref="DD28:DK28"/>
    <mergeCell ref="DL28:DV28"/>
    <mergeCell ref="DW28:EC28"/>
    <mergeCell ref="B27:Q27"/>
    <mergeCell ref="R27:Y27"/>
    <mergeCell ref="Z27:AC27"/>
    <mergeCell ref="AD27:AK27"/>
    <mergeCell ref="AL27:AO27"/>
    <mergeCell ref="AP27:BF27"/>
    <mergeCell ref="BG27:BN27"/>
    <mergeCell ref="BO27:BR27"/>
    <mergeCell ref="BS27:CB27"/>
    <mergeCell ref="CD25:CQ25"/>
    <mergeCell ref="CR25:CY25"/>
    <mergeCell ref="CZ25:DC25"/>
    <mergeCell ref="DD25:DK25"/>
    <mergeCell ref="DL25:DV25"/>
    <mergeCell ref="DW25:EC25"/>
    <mergeCell ref="B26:Q26"/>
    <mergeCell ref="R26:Y26"/>
    <mergeCell ref="Z26:AC26"/>
    <mergeCell ref="AD26:AK26"/>
    <mergeCell ref="AL26:AO26"/>
    <mergeCell ref="AP26:BF26"/>
    <mergeCell ref="BG26:BN26"/>
    <mergeCell ref="BO26:BR26"/>
    <mergeCell ref="BS26:CB26"/>
    <mergeCell ref="CD26:CQ26"/>
    <mergeCell ref="CR26:CY26"/>
    <mergeCell ref="CZ26:DC26"/>
    <mergeCell ref="DD26:DK26"/>
    <mergeCell ref="DL26:DV26"/>
    <mergeCell ref="DW26:EC26"/>
    <mergeCell ref="B25:Q25"/>
    <mergeCell ref="R25:Y25"/>
    <mergeCell ref="Z25:AC25"/>
    <mergeCell ref="AD25:AK25"/>
    <mergeCell ref="AL25:AO25"/>
    <mergeCell ref="AP25:BF25"/>
    <mergeCell ref="BG25:BN25"/>
    <mergeCell ref="BO25:BR25"/>
    <mergeCell ref="BS25:CB25"/>
    <mergeCell ref="CD23:CQ23"/>
    <mergeCell ref="CR23:CY23"/>
    <mergeCell ref="CZ23:DC23"/>
    <mergeCell ref="DD23:DK23"/>
    <mergeCell ref="DL23:DV23"/>
    <mergeCell ref="DW23:EC23"/>
    <mergeCell ref="B24:Q24"/>
    <mergeCell ref="R24:Y24"/>
    <mergeCell ref="Z24:AC24"/>
    <mergeCell ref="AD24:AK24"/>
    <mergeCell ref="AL24:AO24"/>
    <mergeCell ref="AP24:BF24"/>
    <mergeCell ref="BG24:BN24"/>
    <mergeCell ref="BO24:BR24"/>
    <mergeCell ref="BS24:CB24"/>
    <mergeCell ref="CD24:CQ24"/>
    <mergeCell ref="CR24:CY24"/>
    <mergeCell ref="CZ24:DC24"/>
    <mergeCell ref="DD24:DK24"/>
    <mergeCell ref="DL24:DV24"/>
    <mergeCell ref="DW24:EC24"/>
    <mergeCell ref="B23:Q23"/>
    <mergeCell ref="R23:Y23"/>
    <mergeCell ref="Z23:AC23"/>
    <mergeCell ref="AD23:AK23"/>
    <mergeCell ref="AL23:AO23"/>
    <mergeCell ref="AP23:BF23"/>
    <mergeCell ref="BG23:BN23"/>
    <mergeCell ref="BO23:BR23"/>
    <mergeCell ref="BS23:CB23"/>
    <mergeCell ref="CD21:CQ21"/>
    <mergeCell ref="CR21:CY21"/>
    <mergeCell ref="CZ21:DC21"/>
    <mergeCell ref="DD21:DP21"/>
    <mergeCell ref="DQ21:EC21"/>
    <mergeCell ref="B22:Q22"/>
    <mergeCell ref="R22:Y22"/>
    <mergeCell ref="Z22:AC22"/>
    <mergeCell ref="AD22:AK22"/>
    <mergeCell ref="AL22:AO22"/>
    <mergeCell ref="AP22:BF22"/>
    <mergeCell ref="BG22:BN22"/>
    <mergeCell ref="BO22:BR22"/>
    <mergeCell ref="BS22:CB22"/>
    <mergeCell ref="CD22:EC22"/>
    <mergeCell ref="B21:Q21"/>
    <mergeCell ref="R21:Y21"/>
    <mergeCell ref="Z21:AC21"/>
    <mergeCell ref="AD21:AK21"/>
    <mergeCell ref="AL21:AO21"/>
    <mergeCell ref="AP21:BF21"/>
    <mergeCell ref="BG21:BN21"/>
    <mergeCell ref="BO21:BR21"/>
    <mergeCell ref="BS21:CB21"/>
    <mergeCell ref="CD19:CQ19"/>
    <mergeCell ref="CR19:CY19"/>
    <mergeCell ref="CZ19:DC19"/>
    <mergeCell ref="DD19:DP19"/>
    <mergeCell ref="DQ19:EC19"/>
    <mergeCell ref="B20:Q20"/>
    <mergeCell ref="R20:Y20"/>
    <mergeCell ref="Z20:AC20"/>
    <mergeCell ref="AD20:AK20"/>
    <mergeCell ref="AL20:AO20"/>
    <mergeCell ref="AP20:BF20"/>
    <mergeCell ref="BG20:BN20"/>
    <mergeCell ref="BO20:BR20"/>
    <mergeCell ref="BS20:CB20"/>
    <mergeCell ref="CD20:CQ20"/>
    <mergeCell ref="CR20:CY20"/>
    <mergeCell ref="CZ20:DC20"/>
    <mergeCell ref="DD20:DP20"/>
    <mergeCell ref="DQ20:EC20"/>
    <mergeCell ref="B19:Q19"/>
    <mergeCell ref="R19:Y19"/>
    <mergeCell ref="Z19:AC19"/>
    <mergeCell ref="AD19:AK19"/>
    <mergeCell ref="AL19:AO19"/>
    <mergeCell ref="AP19:BF19"/>
    <mergeCell ref="BG19:BN19"/>
    <mergeCell ref="BO19:BR19"/>
    <mergeCell ref="BS19:CB19"/>
    <mergeCell ref="CD17:CQ17"/>
    <mergeCell ref="CR17:CY17"/>
    <mergeCell ref="CZ17:DC17"/>
    <mergeCell ref="DD17:DP17"/>
    <mergeCell ref="DQ17:EC17"/>
    <mergeCell ref="B18:Q18"/>
    <mergeCell ref="R18:Y18"/>
    <mergeCell ref="Z18:AC18"/>
    <mergeCell ref="AD18:AK18"/>
    <mergeCell ref="AL18:AO18"/>
    <mergeCell ref="AP18:BF18"/>
    <mergeCell ref="BG18:BN18"/>
    <mergeCell ref="BO18:BR18"/>
    <mergeCell ref="BS18:CB18"/>
    <mergeCell ref="CD18:CQ18"/>
    <mergeCell ref="CR18:CY18"/>
    <mergeCell ref="CZ18:DC18"/>
    <mergeCell ref="DD18:DP18"/>
    <mergeCell ref="DQ18:EC18"/>
    <mergeCell ref="B17:Q17"/>
    <mergeCell ref="R17:Y17"/>
    <mergeCell ref="Z17:AC17"/>
    <mergeCell ref="AD17:AK17"/>
    <mergeCell ref="AL17:AO17"/>
    <mergeCell ref="AP17:BF17"/>
    <mergeCell ref="BG17:BN17"/>
    <mergeCell ref="BO17:BR17"/>
    <mergeCell ref="BS17:CB17"/>
    <mergeCell ref="CD15:CQ15"/>
    <mergeCell ref="CR15:CY15"/>
    <mergeCell ref="CZ15:DC15"/>
    <mergeCell ref="DD15:DP15"/>
    <mergeCell ref="DQ15:EC15"/>
    <mergeCell ref="B16:Q16"/>
    <mergeCell ref="R16:Y16"/>
    <mergeCell ref="Z16:AC16"/>
    <mergeCell ref="AD16:AK16"/>
    <mergeCell ref="AL16:AO16"/>
    <mergeCell ref="AP16:BF16"/>
    <mergeCell ref="BG16:BN16"/>
    <mergeCell ref="BO16:BR16"/>
    <mergeCell ref="BS16:CB16"/>
    <mergeCell ref="CD16:CQ16"/>
    <mergeCell ref="CR16:CY16"/>
    <mergeCell ref="CZ16:DC16"/>
    <mergeCell ref="DD16:DP16"/>
    <mergeCell ref="DQ16:EC16"/>
    <mergeCell ref="B15:Q15"/>
    <mergeCell ref="R15:Y15"/>
    <mergeCell ref="Z15:AC15"/>
    <mergeCell ref="AD15:AK15"/>
    <mergeCell ref="AL15:AO15"/>
    <mergeCell ref="AP15:BF15"/>
    <mergeCell ref="BG15:BN15"/>
    <mergeCell ref="BO15:BR15"/>
    <mergeCell ref="BS15:CB15"/>
    <mergeCell ref="CD13:CQ13"/>
    <mergeCell ref="CR13:CY13"/>
    <mergeCell ref="CZ13:DC13"/>
    <mergeCell ref="DD13:DP13"/>
    <mergeCell ref="DQ13:EC13"/>
    <mergeCell ref="B14:Q14"/>
    <mergeCell ref="R14:Y14"/>
    <mergeCell ref="Z14:AC14"/>
    <mergeCell ref="AD14:AK14"/>
    <mergeCell ref="AL14:AO14"/>
    <mergeCell ref="AP14:BF14"/>
    <mergeCell ref="BG14:BN14"/>
    <mergeCell ref="BO14:BR14"/>
    <mergeCell ref="BS14:CB14"/>
    <mergeCell ref="CD14:CQ14"/>
    <mergeCell ref="CR14:CY14"/>
    <mergeCell ref="CZ14:DC14"/>
    <mergeCell ref="DD14:DP14"/>
    <mergeCell ref="DQ14:EC14"/>
    <mergeCell ref="B13:Q13"/>
    <mergeCell ref="R13:Y13"/>
    <mergeCell ref="Z13:AC13"/>
    <mergeCell ref="AD13:AK13"/>
    <mergeCell ref="AL13:AO13"/>
    <mergeCell ref="AP13:BF13"/>
    <mergeCell ref="BG13:BN13"/>
    <mergeCell ref="BO13:BR13"/>
    <mergeCell ref="BS13:CB13"/>
    <mergeCell ref="CD11:CQ11"/>
    <mergeCell ref="CR11:CY11"/>
    <mergeCell ref="CZ11:DC11"/>
    <mergeCell ref="DD11:DP11"/>
    <mergeCell ref="DQ11:EC11"/>
    <mergeCell ref="B12:Q12"/>
    <mergeCell ref="R12:Y12"/>
    <mergeCell ref="Z12:AC12"/>
    <mergeCell ref="AD12:AK12"/>
    <mergeCell ref="AL12:AO12"/>
    <mergeCell ref="AP12:BF12"/>
    <mergeCell ref="BG12:BN12"/>
    <mergeCell ref="BO12:BR12"/>
    <mergeCell ref="BS12:CB12"/>
    <mergeCell ref="CD12:CQ12"/>
    <mergeCell ref="CR12:CY12"/>
    <mergeCell ref="CZ12:DC12"/>
    <mergeCell ref="DD12:DP12"/>
    <mergeCell ref="DQ12:EC12"/>
    <mergeCell ref="B11:Q11"/>
    <mergeCell ref="R11:Y11"/>
    <mergeCell ref="Z11:AC11"/>
    <mergeCell ref="AD11:AK11"/>
    <mergeCell ref="AL11:AO11"/>
    <mergeCell ref="AP11:BF11"/>
    <mergeCell ref="BG11:BN11"/>
    <mergeCell ref="BO11:BR11"/>
    <mergeCell ref="BS11:CB11"/>
    <mergeCell ref="CD9:CQ9"/>
    <mergeCell ref="CR9:CY9"/>
    <mergeCell ref="CZ9:DC9"/>
    <mergeCell ref="DD9:DP9"/>
    <mergeCell ref="DQ9:EC9"/>
    <mergeCell ref="B10:Q10"/>
    <mergeCell ref="R10:Y10"/>
    <mergeCell ref="Z10:AC10"/>
    <mergeCell ref="AD10:AK10"/>
    <mergeCell ref="AL10:AO10"/>
    <mergeCell ref="AP10:BF10"/>
    <mergeCell ref="BG10:BN10"/>
    <mergeCell ref="BO10:BR10"/>
    <mergeCell ref="BS10:CB10"/>
    <mergeCell ref="CD10:CQ10"/>
    <mergeCell ref="CR10:CY10"/>
    <mergeCell ref="CZ10:DC10"/>
    <mergeCell ref="DD10:DP10"/>
    <mergeCell ref="DQ10:EC10"/>
    <mergeCell ref="B9:Q9"/>
    <mergeCell ref="R9:Y9"/>
    <mergeCell ref="Z9:AC9"/>
    <mergeCell ref="AD9:AK9"/>
    <mergeCell ref="AL9:AO9"/>
    <mergeCell ref="AP9:BF9"/>
    <mergeCell ref="BG9:BN9"/>
    <mergeCell ref="BO9:BR9"/>
    <mergeCell ref="BS9:CB9"/>
    <mergeCell ref="CD7:CQ7"/>
    <mergeCell ref="CR7:CY7"/>
    <mergeCell ref="CZ7:DC7"/>
    <mergeCell ref="DD7:DP7"/>
    <mergeCell ref="DQ7:EC7"/>
    <mergeCell ref="B8:Q8"/>
    <mergeCell ref="R8:Y8"/>
    <mergeCell ref="Z8:AC8"/>
    <mergeCell ref="AD8:AK8"/>
    <mergeCell ref="AL8:AO8"/>
    <mergeCell ref="AP8:BF8"/>
    <mergeCell ref="BG8:BN8"/>
    <mergeCell ref="BO8:BR8"/>
    <mergeCell ref="BS8:CB8"/>
    <mergeCell ref="CD8:CQ8"/>
    <mergeCell ref="CR8:CY8"/>
    <mergeCell ref="CZ8:DC8"/>
    <mergeCell ref="DD8:DP8"/>
    <mergeCell ref="DQ8:EC8"/>
    <mergeCell ref="B7:Q7"/>
    <mergeCell ref="R7:Y7"/>
    <mergeCell ref="Z7:AC7"/>
    <mergeCell ref="AD7:AK7"/>
    <mergeCell ref="AL7:AO7"/>
    <mergeCell ref="AP7:BF7"/>
    <mergeCell ref="BG7:BN7"/>
    <mergeCell ref="BO7:BR7"/>
    <mergeCell ref="BS7:CB7"/>
    <mergeCell ref="CD5:CQ5"/>
    <mergeCell ref="CR5:CY5"/>
    <mergeCell ref="CZ5:DC5"/>
    <mergeCell ref="DD5:DP5"/>
    <mergeCell ref="DQ5:EC5"/>
    <mergeCell ref="B6:Q6"/>
    <mergeCell ref="R6:Y6"/>
    <mergeCell ref="Z6:AC6"/>
    <mergeCell ref="AD6:AK6"/>
    <mergeCell ref="AL6:AO6"/>
    <mergeCell ref="AP6:BF6"/>
    <mergeCell ref="BG6:BN6"/>
    <mergeCell ref="BO6:BR6"/>
    <mergeCell ref="BS6:CB6"/>
    <mergeCell ref="CD6:CQ6"/>
    <mergeCell ref="CR6:CY6"/>
    <mergeCell ref="CZ6:DC6"/>
    <mergeCell ref="DD6:DP6"/>
    <mergeCell ref="DQ6:EC6"/>
    <mergeCell ref="B5:Q5"/>
    <mergeCell ref="R5:Y5"/>
    <mergeCell ref="Z5:AC5"/>
    <mergeCell ref="AD5:AK5"/>
    <mergeCell ref="AL5:AO5"/>
    <mergeCell ref="AP5:BF5"/>
    <mergeCell ref="BG5:BN5"/>
    <mergeCell ref="BO5:BR5"/>
    <mergeCell ref="BS5:CB5"/>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7"/>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70" zoomScaleNormal="70" zoomScaleSheetLayoutView="70" workbookViewId="0"/>
  </sheetViews>
  <sheetFormatPr defaultColWidth="0" defaultRowHeight="13.5" zeroHeight="1" x14ac:dyDescent="0.15"/>
  <cols>
    <col min="1" max="130" width="2.75" style="49" customWidth="1"/>
    <col min="131" max="131" width="1.625" style="49" customWidth="1"/>
    <col min="132" max="132" width="0" style="49" hidden="1" customWidth="1"/>
    <col min="133" max="16384" width="0" style="49" hidden="1"/>
  </cols>
  <sheetData>
    <row r="1" spans="1:131" s="50" customFormat="1" ht="11.25" customHeight="1" x14ac:dyDescent="0.15">
      <c r="A1" s="54"/>
      <c r="B1" s="54"/>
      <c r="C1" s="54"/>
      <c r="D1" s="54"/>
      <c r="E1" s="54"/>
      <c r="F1" s="54"/>
      <c r="G1" s="54"/>
      <c r="H1" s="54"/>
      <c r="I1" s="54"/>
      <c r="J1" s="54"/>
      <c r="K1" s="54"/>
      <c r="L1" s="54"/>
      <c r="M1" s="54"/>
      <c r="N1" s="56"/>
      <c r="O1" s="56"/>
      <c r="P1" s="56"/>
      <c r="Q1" s="56"/>
      <c r="R1" s="56"/>
      <c r="S1" s="56"/>
      <c r="T1" s="56"/>
      <c r="U1" s="56"/>
      <c r="V1" s="56"/>
      <c r="W1" s="56"/>
      <c r="X1" s="56"/>
      <c r="Y1" s="56"/>
      <c r="Z1" s="56"/>
      <c r="AA1" s="56"/>
      <c r="AB1" s="56"/>
      <c r="AC1" s="56"/>
      <c r="AD1" s="56"/>
      <c r="AE1" s="56"/>
      <c r="AF1" s="56"/>
      <c r="AG1" s="56"/>
      <c r="AH1" s="56"/>
      <c r="AI1" s="56"/>
      <c r="AJ1" s="56"/>
      <c r="AK1" s="56"/>
      <c r="AL1" s="56"/>
      <c r="AM1" s="56"/>
      <c r="AN1" s="56"/>
      <c r="AO1" s="56"/>
      <c r="AP1" s="56"/>
      <c r="AQ1" s="56"/>
      <c r="AR1" s="56"/>
      <c r="AS1" s="56"/>
      <c r="AT1" s="56"/>
      <c r="AU1" s="56"/>
      <c r="AV1" s="56"/>
      <c r="AW1" s="56"/>
      <c r="AX1" s="56"/>
      <c r="AY1" s="56"/>
      <c r="AZ1" s="56"/>
      <c r="BA1" s="56"/>
      <c r="BB1" s="56"/>
      <c r="BC1" s="56"/>
      <c r="BD1" s="56"/>
      <c r="BE1" s="56"/>
      <c r="BF1" s="56"/>
      <c r="BG1" s="56"/>
      <c r="BH1" s="56"/>
      <c r="BI1" s="56"/>
      <c r="BJ1" s="56"/>
      <c r="BK1" s="56"/>
      <c r="BL1" s="56"/>
      <c r="BM1" s="56"/>
      <c r="BN1" s="56"/>
      <c r="BO1" s="56"/>
      <c r="BP1" s="56"/>
      <c r="BQ1" s="56"/>
      <c r="BR1" s="56"/>
      <c r="BS1" s="56"/>
      <c r="BT1" s="56"/>
      <c r="BU1" s="56"/>
      <c r="BV1" s="56"/>
      <c r="BW1" s="56"/>
      <c r="BX1" s="56"/>
      <c r="BY1" s="56"/>
      <c r="BZ1" s="56"/>
      <c r="CA1" s="56"/>
      <c r="CB1" s="56"/>
      <c r="CC1" s="56"/>
      <c r="CD1" s="56"/>
      <c r="CE1" s="56"/>
      <c r="CF1" s="56"/>
      <c r="CG1" s="56"/>
      <c r="CH1" s="56"/>
      <c r="CI1" s="56"/>
      <c r="CJ1" s="56"/>
      <c r="CK1" s="56"/>
      <c r="CL1" s="56"/>
      <c r="CM1" s="56"/>
      <c r="CN1" s="56"/>
      <c r="CO1" s="56"/>
      <c r="CP1" s="56"/>
      <c r="CQ1" s="56"/>
      <c r="CR1" s="56"/>
      <c r="CS1" s="56"/>
      <c r="CT1" s="56"/>
      <c r="CU1" s="56"/>
      <c r="CV1" s="56"/>
      <c r="CW1" s="56"/>
      <c r="CX1" s="56"/>
      <c r="CY1" s="56"/>
      <c r="CZ1" s="56"/>
      <c r="DA1" s="56"/>
      <c r="DB1" s="56"/>
      <c r="DC1" s="56"/>
      <c r="DD1" s="56"/>
      <c r="DE1" s="56"/>
      <c r="DF1" s="56"/>
      <c r="DG1" s="56"/>
      <c r="DH1" s="56"/>
      <c r="DI1" s="56"/>
      <c r="DJ1" s="56"/>
      <c r="DK1" s="56"/>
      <c r="DL1" s="56"/>
      <c r="DM1" s="56"/>
      <c r="DN1" s="56"/>
      <c r="DO1" s="56"/>
      <c r="DP1" s="90"/>
      <c r="DQ1" s="91"/>
      <c r="DR1" s="91"/>
      <c r="DS1" s="91"/>
      <c r="DT1" s="91"/>
      <c r="DU1" s="91"/>
      <c r="DV1" s="91"/>
      <c r="DW1" s="91"/>
      <c r="DX1" s="91"/>
      <c r="DY1" s="91"/>
      <c r="DZ1" s="91"/>
      <c r="EA1" s="53"/>
    </row>
    <row r="2" spans="1:131" s="51" customFormat="1" ht="26.25" customHeight="1" x14ac:dyDescent="0.15">
      <c r="A2" s="55" t="s">
        <v>70</v>
      </c>
      <c r="B2" s="68"/>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c r="AG2" s="68"/>
      <c r="AH2" s="68"/>
      <c r="AI2" s="68"/>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68"/>
      <c r="BK2" s="68"/>
      <c r="BL2" s="68"/>
      <c r="BM2" s="68"/>
      <c r="BN2" s="68"/>
      <c r="BO2" s="68"/>
      <c r="BP2" s="68"/>
      <c r="BQ2" s="68"/>
      <c r="BR2" s="68"/>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68"/>
      <c r="CT2" s="68"/>
      <c r="CU2" s="68"/>
      <c r="CV2" s="68"/>
      <c r="CW2" s="68"/>
      <c r="CX2" s="68"/>
      <c r="CY2" s="68"/>
      <c r="CZ2" s="68"/>
      <c r="DA2" s="68"/>
      <c r="DB2" s="68"/>
      <c r="DC2" s="68"/>
      <c r="DD2" s="68"/>
      <c r="DE2" s="68"/>
      <c r="DF2" s="68"/>
      <c r="DG2" s="68"/>
      <c r="DH2" s="68"/>
      <c r="DI2" s="68"/>
      <c r="DJ2" s="627" t="s">
        <v>474</v>
      </c>
      <c r="DK2" s="628"/>
      <c r="DL2" s="628"/>
      <c r="DM2" s="628"/>
      <c r="DN2" s="628"/>
      <c r="DO2" s="629"/>
      <c r="DP2" s="68"/>
      <c r="DQ2" s="627" t="s">
        <v>420</v>
      </c>
      <c r="DR2" s="628"/>
      <c r="DS2" s="628"/>
      <c r="DT2" s="628"/>
      <c r="DU2" s="628"/>
      <c r="DV2" s="628"/>
      <c r="DW2" s="628"/>
      <c r="DX2" s="628"/>
      <c r="DY2" s="628"/>
      <c r="DZ2" s="629"/>
      <c r="EA2" s="92"/>
    </row>
    <row r="3" spans="1:131" s="50" customFormat="1" ht="11.25" customHeight="1" x14ac:dyDescent="0.15">
      <c r="A3" s="56"/>
      <c r="B3" s="56"/>
      <c r="C3" s="56"/>
      <c r="D3" s="56"/>
      <c r="E3" s="56"/>
      <c r="F3" s="56"/>
      <c r="G3" s="56"/>
      <c r="H3" s="56"/>
      <c r="I3" s="56"/>
      <c r="J3" s="56"/>
      <c r="K3" s="56"/>
      <c r="L3" s="56"/>
      <c r="M3" s="56"/>
      <c r="N3" s="56"/>
      <c r="O3" s="56"/>
      <c r="P3" s="56"/>
      <c r="Q3" s="56"/>
      <c r="R3" s="56"/>
      <c r="S3" s="56"/>
      <c r="T3" s="56"/>
      <c r="U3" s="56"/>
      <c r="V3" s="56"/>
      <c r="W3" s="56"/>
      <c r="X3" s="56"/>
      <c r="Y3" s="56"/>
      <c r="Z3" s="56"/>
      <c r="AA3" s="56"/>
      <c r="AB3" s="56"/>
      <c r="AC3" s="56"/>
      <c r="AD3" s="56"/>
      <c r="AE3" s="56"/>
      <c r="AF3" s="56"/>
      <c r="AG3" s="56"/>
      <c r="AH3" s="56"/>
      <c r="AI3" s="56"/>
      <c r="AJ3" s="56"/>
      <c r="AK3" s="56"/>
      <c r="AL3" s="56"/>
      <c r="AM3" s="56"/>
      <c r="AN3" s="56"/>
      <c r="AO3" s="56"/>
      <c r="AP3" s="56"/>
      <c r="AQ3" s="56"/>
      <c r="AR3" s="56"/>
      <c r="AS3" s="56"/>
      <c r="AT3" s="56"/>
      <c r="AU3" s="56"/>
      <c r="AV3" s="56"/>
      <c r="AW3" s="56"/>
      <c r="AX3" s="56"/>
      <c r="AY3" s="56"/>
      <c r="AZ3" s="56"/>
      <c r="BA3" s="56"/>
      <c r="BB3" s="56"/>
      <c r="BC3" s="56"/>
      <c r="BD3" s="56"/>
      <c r="BE3" s="56"/>
      <c r="BF3" s="56"/>
      <c r="BG3" s="56"/>
      <c r="BH3" s="56"/>
      <c r="BI3" s="56"/>
      <c r="BJ3" s="56"/>
      <c r="BK3" s="56"/>
      <c r="BL3" s="56"/>
      <c r="BM3" s="56"/>
      <c r="BN3" s="56"/>
      <c r="BO3" s="56"/>
      <c r="BP3" s="56"/>
      <c r="BQ3" s="56"/>
      <c r="BR3" s="56"/>
      <c r="BS3" s="56"/>
      <c r="BT3" s="56"/>
      <c r="BU3" s="56"/>
      <c r="BV3" s="56"/>
      <c r="BW3" s="56"/>
      <c r="BX3" s="56"/>
      <c r="BY3" s="56"/>
      <c r="BZ3" s="56"/>
      <c r="CA3" s="56"/>
      <c r="CB3" s="56"/>
      <c r="CC3" s="56"/>
      <c r="CD3" s="56"/>
      <c r="CE3" s="56"/>
      <c r="CF3" s="56"/>
      <c r="CG3" s="56"/>
      <c r="CH3" s="56"/>
      <c r="CI3" s="56"/>
      <c r="CJ3" s="56"/>
      <c r="CK3" s="56"/>
      <c r="CL3" s="56"/>
      <c r="CM3" s="56"/>
      <c r="CN3" s="56"/>
      <c r="CO3" s="56"/>
      <c r="CP3" s="56"/>
      <c r="CQ3" s="56"/>
      <c r="CR3" s="56"/>
      <c r="CS3" s="56"/>
      <c r="CT3" s="56"/>
      <c r="CU3" s="56"/>
      <c r="CV3" s="56"/>
      <c r="CW3" s="56"/>
      <c r="CX3" s="56"/>
      <c r="CY3" s="56"/>
      <c r="CZ3" s="56"/>
      <c r="DA3" s="56"/>
      <c r="DB3" s="56"/>
      <c r="DC3" s="56"/>
      <c r="DD3" s="56"/>
      <c r="DE3" s="56"/>
      <c r="DF3" s="56"/>
      <c r="DG3" s="56"/>
      <c r="DH3" s="56"/>
      <c r="DI3" s="56"/>
      <c r="DJ3" s="56"/>
      <c r="DK3" s="56"/>
      <c r="DL3" s="56"/>
      <c r="DM3" s="56"/>
      <c r="DN3" s="56"/>
      <c r="DO3" s="56"/>
      <c r="DP3" s="56"/>
      <c r="DQ3" s="56"/>
      <c r="DR3" s="56"/>
      <c r="DS3" s="56"/>
      <c r="DT3" s="56"/>
      <c r="DU3" s="56"/>
      <c r="DV3" s="56"/>
      <c r="DW3" s="56"/>
      <c r="DX3" s="56"/>
      <c r="DY3" s="56"/>
      <c r="DZ3" s="56"/>
      <c r="EA3" s="53"/>
    </row>
    <row r="4" spans="1:131" s="52" customFormat="1" ht="26.25" customHeight="1" x14ac:dyDescent="0.15">
      <c r="A4" s="630" t="s">
        <v>117</v>
      </c>
      <c r="B4" s="630"/>
      <c r="C4" s="630"/>
      <c r="D4" s="630"/>
      <c r="E4" s="630"/>
      <c r="F4" s="630"/>
      <c r="G4" s="630"/>
      <c r="H4" s="630"/>
      <c r="I4" s="630"/>
      <c r="J4" s="630"/>
      <c r="K4" s="630"/>
      <c r="L4" s="630"/>
      <c r="M4" s="630"/>
      <c r="N4" s="630"/>
      <c r="O4" s="630"/>
      <c r="P4" s="630"/>
      <c r="Q4" s="630"/>
      <c r="R4" s="630"/>
      <c r="S4" s="630"/>
      <c r="T4" s="630"/>
      <c r="U4" s="630"/>
      <c r="V4" s="630"/>
      <c r="W4" s="630"/>
      <c r="X4" s="630"/>
      <c r="Y4" s="630"/>
      <c r="Z4" s="630"/>
      <c r="AA4" s="630"/>
      <c r="AB4" s="630"/>
      <c r="AC4" s="630"/>
      <c r="AD4" s="630"/>
      <c r="AE4" s="630"/>
      <c r="AF4" s="630"/>
      <c r="AG4" s="630"/>
      <c r="AH4" s="630"/>
      <c r="AI4" s="630"/>
      <c r="AJ4" s="630"/>
      <c r="AK4" s="630"/>
      <c r="AL4" s="630"/>
      <c r="AM4" s="630"/>
      <c r="AN4" s="630"/>
      <c r="AO4" s="630"/>
      <c r="AP4" s="630"/>
      <c r="AQ4" s="630"/>
      <c r="AR4" s="630"/>
      <c r="AS4" s="630"/>
      <c r="AT4" s="630"/>
      <c r="AU4" s="630"/>
      <c r="AV4" s="630"/>
      <c r="AW4" s="630"/>
      <c r="AX4" s="630"/>
      <c r="AY4" s="630"/>
      <c r="AZ4" s="62"/>
      <c r="BA4" s="62"/>
      <c r="BB4" s="62"/>
      <c r="BC4" s="62"/>
      <c r="BD4" s="62"/>
      <c r="BE4" s="80"/>
      <c r="BF4" s="80"/>
      <c r="BG4" s="80"/>
      <c r="BH4" s="80"/>
      <c r="BI4" s="80"/>
      <c r="BJ4" s="80"/>
      <c r="BK4" s="80"/>
      <c r="BL4" s="80"/>
      <c r="BM4" s="80"/>
      <c r="BN4" s="80"/>
      <c r="BO4" s="80"/>
      <c r="BP4" s="80"/>
      <c r="BQ4" s="62" t="s">
        <v>128</v>
      </c>
      <c r="BR4" s="62"/>
      <c r="BS4" s="62"/>
      <c r="BT4" s="62"/>
      <c r="BU4" s="62"/>
      <c r="BV4" s="62"/>
      <c r="BW4" s="62"/>
      <c r="BX4" s="62"/>
      <c r="BY4" s="62"/>
      <c r="BZ4" s="62"/>
      <c r="CA4" s="62"/>
      <c r="CB4" s="62"/>
      <c r="CC4" s="62"/>
      <c r="CD4" s="62"/>
      <c r="CE4" s="62"/>
      <c r="CF4" s="62"/>
      <c r="CG4" s="62"/>
      <c r="CH4" s="62"/>
      <c r="CI4" s="62"/>
      <c r="CJ4" s="62"/>
      <c r="CK4" s="62"/>
      <c r="CL4" s="62"/>
      <c r="CM4" s="62"/>
      <c r="CN4" s="62"/>
      <c r="CO4" s="62"/>
      <c r="CP4" s="62"/>
      <c r="CQ4" s="62"/>
      <c r="CR4" s="62"/>
      <c r="CS4" s="62"/>
      <c r="CT4" s="62"/>
      <c r="CU4" s="62"/>
      <c r="CV4" s="62"/>
      <c r="CW4" s="62"/>
      <c r="CX4" s="62"/>
      <c r="CY4" s="62"/>
      <c r="CZ4" s="62"/>
      <c r="DA4" s="62"/>
      <c r="DB4" s="62"/>
      <c r="DC4" s="62"/>
      <c r="DD4" s="62"/>
      <c r="DE4" s="62"/>
      <c r="DF4" s="62"/>
      <c r="DG4" s="62"/>
      <c r="DH4" s="62"/>
      <c r="DI4" s="62"/>
      <c r="DJ4" s="62"/>
      <c r="DK4" s="62"/>
      <c r="DL4" s="62"/>
      <c r="DM4" s="62"/>
      <c r="DN4" s="62"/>
      <c r="DO4" s="62"/>
      <c r="DP4" s="62"/>
      <c r="DQ4" s="62"/>
      <c r="DR4" s="62"/>
      <c r="DS4" s="62"/>
      <c r="DT4" s="62"/>
      <c r="DU4" s="62"/>
      <c r="DV4" s="62"/>
      <c r="DW4" s="62"/>
      <c r="DX4" s="62"/>
      <c r="DY4" s="62"/>
      <c r="DZ4" s="62"/>
      <c r="EA4" s="80"/>
    </row>
    <row r="5" spans="1:131" s="52" customFormat="1" ht="26.25" customHeight="1" x14ac:dyDescent="0.15">
      <c r="A5" s="631" t="s">
        <v>487</v>
      </c>
      <c r="B5" s="632"/>
      <c r="C5" s="632"/>
      <c r="D5" s="632"/>
      <c r="E5" s="632"/>
      <c r="F5" s="632"/>
      <c r="G5" s="632"/>
      <c r="H5" s="632"/>
      <c r="I5" s="632"/>
      <c r="J5" s="632"/>
      <c r="K5" s="632"/>
      <c r="L5" s="632"/>
      <c r="M5" s="632"/>
      <c r="N5" s="632"/>
      <c r="O5" s="632"/>
      <c r="P5" s="633"/>
      <c r="Q5" s="637" t="s">
        <v>285</v>
      </c>
      <c r="R5" s="638"/>
      <c r="S5" s="638"/>
      <c r="T5" s="638"/>
      <c r="U5" s="639"/>
      <c r="V5" s="637" t="s">
        <v>250</v>
      </c>
      <c r="W5" s="638"/>
      <c r="X5" s="638"/>
      <c r="Y5" s="638"/>
      <c r="Z5" s="639"/>
      <c r="AA5" s="637" t="s">
        <v>12</v>
      </c>
      <c r="AB5" s="638"/>
      <c r="AC5" s="638"/>
      <c r="AD5" s="638"/>
      <c r="AE5" s="638"/>
      <c r="AF5" s="643" t="s">
        <v>298</v>
      </c>
      <c r="AG5" s="638"/>
      <c r="AH5" s="638"/>
      <c r="AI5" s="638"/>
      <c r="AJ5" s="644"/>
      <c r="AK5" s="638" t="s">
        <v>225</v>
      </c>
      <c r="AL5" s="638"/>
      <c r="AM5" s="638"/>
      <c r="AN5" s="638"/>
      <c r="AO5" s="639"/>
      <c r="AP5" s="637" t="s">
        <v>478</v>
      </c>
      <c r="AQ5" s="638"/>
      <c r="AR5" s="638"/>
      <c r="AS5" s="638"/>
      <c r="AT5" s="639"/>
      <c r="AU5" s="637" t="s">
        <v>383</v>
      </c>
      <c r="AV5" s="638"/>
      <c r="AW5" s="638"/>
      <c r="AX5" s="638"/>
      <c r="AY5" s="644"/>
      <c r="AZ5" s="71"/>
      <c r="BA5" s="71"/>
      <c r="BB5" s="71"/>
      <c r="BC5" s="71"/>
      <c r="BD5" s="71"/>
      <c r="BE5" s="83"/>
      <c r="BF5" s="83"/>
      <c r="BG5" s="83"/>
      <c r="BH5" s="83"/>
      <c r="BI5" s="83"/>
      <c r="BJ5" s="83"/>
      <c r="BK5" s="83"/>
      <c r="BL5" s="83"/>
      <c r="BM5" s="83"/>
      <c r="BN5" s="83"/>
      <c r="BO5" s="83"/>
      <c r="BP5" s="83"/>
      <c r="BQ5" s="631" t="s">
        <v>198</v>
      </c>
      <c r="BR5" s="632"/>
      <c r="BS5" s="632"/>
      <c r="BT5" s="632"/>
      <c r="BU5" s="632"/>
      <c r="BV5" s="632"/>
      <c r="BW5" s="632"/>
      <c r="BX5" s="632"/>
      <c r="BY5" s="632"/>
      <c r="BZ5" s="632"/>
      <c r="CA5" s="632"/>
      <c r="CB5" s="632"/>
      <c r="CC5" s="632"/>
      <c r="CD5" s="632"/>
      <c r="CE5" s="632"/>
      <c r="CF5" s="632"/>
      <c r="CG5" s="633"/>
      <c r="CH5" s="637" t="s">
        <v>299</v>
      </c>
      <c r="CI5" s="638"/>
      <c r="CJ5" s="638"/>
      <c r="CK5" s="638"/>
      <c r="CL5" s="639"/>
      <c r="CM5" s="637" t="s">
        <v>251</v>
      </c>
      <c r="CN5" s="638"/>
      <c r="CO5" s="638"/>
      <c r="CP5" s="638"/>
      <c r="CQ5" s="639"/>
      <c r="CR5" s="637" t="s">
        <v>470</v>
      </c>
      <c r="CS5" s="638"/>
      <c r="CT5" s="638"/>
      <c r="CU5" s="638"/>
      <c r="CV5" s="639"/>
      <c r="CW5" s="637" t="s">
        <v>339</v>
      </c>
      <c r="CX5" s="638"/>
      <c r="CY5" s="638"/>
      <c r="CZ5" s="638"/>
      <c r="DA5" s="639"/>
      <c r="DB5" s="637" t="s">
        <v>158</v>
      </c>
      <c r="DC5" s="638"/>
      <c r="DD5" s="638"/>
      <c r="DE5" s="638"/>
      <c r="DF5" s="639"/>
      <c r="DG5" s="647" t="s">
        <v>123</v>
      </c>
      <c r="DH5" s="648"/>
      <c r="DI5" s="648"/>
      <c r="DJ5" s="648"/>
      <c r="DK5" s="649"/>
      <c r="DL5" s="647" t="s">
        <v>406</v>
      </c>
      <c r="DM5" s="648"/>
      <c r="DN5" s="648"/>
      <c r="DO5" s="648"/>
      <c r="DP5" s="649"/>
      <c r="DQ5" s="637" t="s">
        <v>136</v>
      </c>
      <c r="DR5" s="638"/>
      <c r="DS5" s="638"/>
      <c r="DT5" s="638"/>
      <c r="DU5" s="639"/>
      <c r="DV5" s="637" t="s">
        <v>383</v>
      </c>
      <c r="DW5" s="638"/>
      <c r="DX5" s="638"/>
      <c r="DY5" s="638"/>
      <c r="DZ5" s="644"/>
      <c r="EA5" s="80"/>
    </row>
    <row r="6" spans="1:131" s="52" customFormat="1" ht="26.25" customHeight="1" x14ac:dyDescent="0.15">
      <c r="A6" s="634"/>
      <c r="B6" s="635"/>
      <c r="C6" s="635"/>
      <c r="D6" s="635"/>
      <c r="E6" s="635"/>
      <c r="F6" s="635"/>
      <c r="G6" s="635"/>
      <c r="H6" s="635"/>
      <c r="I6" s="635"/>
      <c r="J6" s="635"/>
      <c r="K6" s="635"/>
      <c r="L6" s="635"/>
      <c r="M6" s="635"/>
      <c r="N6" s="635"/>
      <c r="O6" s="635"/>
      <c r="P6" s="636"/>
      <c r="Q6" s="640"/>
      <c r="R6" s="641"/>
      <c r="S6" s="641"/>
      <c r="T6" s="641"/>
      <c r="U6" s="642"/>
      <c r="V6" s="640"/>
      <c r="W6" s="641"/>
      <c r="X6" s="641"/>
      <c r="Y6" s="641"/>
      <c r="Z6" s="642"/>
      <c r="AA6" s="640"/>
      <c r="AB6" s="641"/>
      <c r="AC6" s="641"/>
      <c r="AD6" s="641"/>
      <c r="AE6" s="641"/>
      <c r="AF6" s="645"/>
      <c r="AG6" s="641"/>
      <c r="AH6" s="641"/>
      <c r="AI6" s="641"/>
      <c r="AJ6" s="646"/>
      <c r="AK6" s="641"/>
      <c r="AL6" s="641"/>
      <c r="AM6" s="641"/>
      <c r="AN6" s="641"/>
      <c r="AO6" s="642"/>
      <c r="AP6" s="640"/>
      <c r="AQ6" s="641"/>
      <c r="AR6" s="641"/>
      <c r="AS6" s="641"/>
      <c r="AT6" s="642"/>
      <c r="AU6" s="640"/>
      <c r="AV6" s="641"/>
      <c r="AW6" s="641"/>
      <c r="AX6" s="641"/>
      <c r="AY6" s="646"/>
      <c r="AZ6" s="62"/>
      <c r="BA6" s="62"/>
      <c r="BB6" s="62"/>
      <c r="BC6" s="62"/>
      <c r="BD6" s="62"/>
      <c r="BE6" s="80"/>
      <c r="BF6" s="80"/>
      <c r="BG6" s="80"/>
      <c r="BH6" s="80"/>
      <c r="BI6" s="80"/>
      <c r="BJ6" s="80"/>
      <c r="BK6" s="80"/>
      <c r="BL6" s="80"/>
      <c r="BM6" s="80"/>
      <c r="BN6" s="80"/>
      <c r="BO6" s="80"/>
      <c r="BP6" s="80"/>
      <c r="BQ6" s="634"/>
      <c r="BR6" s="635"/>
      <c r="BS6" s="635"/>
      <c r="BT6" s="635"/>
      <c r="BU6" s="635"/>
      <c r="BV6" s="635"/>
      <c r="BW6" s="635"/>
      <c r="BX6" s="635"/>
      <c r="BY6" s="635"/>
      <c r="BZ6" s="635"/>
      <c r="CA6" s="635"/>
      <c r="CB6" s="635"/>
      <c r="CC6" s="635"/>
      <c r="CD6" s="635"/>
      <c r="CE6" s="635"/>
      <c r="CF6" s="635"/>
      <c r="CG6" s="636"/>
      <c r="CH6" s="640"/>
      <c r="CI6" s="641"/>
      <c r="CJ6" s="641"/>
      <c r="CK6" s="641"/>
      <c r="CL6" s="642"/>
      <c r="CM6" s="640"/>
      <c r="CN6" s="641"/>
      <c r="CO6" s="641"/>
      <c r="CP6" s="641"/>
      <c r="CQ6" s="642"/>
      <c r="CR6" s="640"/>
      <c r="CS6" s="641"/>
      <c r="CT6" s="641"/>
      <c r="CU6" s="641"/>
      <c r="CV6" s="642"/>
      <c r="CW6" s="640"/>
      <c r="CX6" s="641"/>
      <c r="CY6" s="641"/>
      <c r="CZ6" s="641"/>
      <c r="DA6" s="642"/>
      <c r="DB6" s="640"/>
      <c r="DC6" s="641"/>
      <c r="DD6" s="641"/>
      <c r="DE6" s="641"/>
      <c r="DF6" s="642"/>
      <c r="DG6" s="650"/>
      <c r="DH6" s="651"/>
      <c r="DI6" s="651"/>
      <c r="DJ6" s="651"/>
      <c r="DK6" s="652"/>
      <c r="DL6" s="650"/>
      <c r="DM6" s="651"/>
      <c r="DN6" s="651"/>
      <c r="DO6" s="651"/>
      <c r="DP6" s="652"/>
      <c r="DQ6" s="640"/>
      <c r="DR6" s="641"/>
      <c r="DS6" s="641"/>
      <c r="DT6" s="641"/>
      <c r="DU6" s="642"/>
      <c r="DV6" s="640"/>
      <c r="DW6" s="641"/>
      <c r="DX6" s="641"/>
      <c r="DY6" s="641"/>
      <c r="DZ6" s="646"/>
      <c r="EA6" s="80"/>
    </row>
    <row r="7" spans="1:131" s="52" customFormat="1" ht="26.25" customHeight="1" x14ac:dyDescent="0.15">
      <c r="A7" s="57">
        <v>1</v>
      </c>
      <c r="B7" s="653" t="s">
        <v>5</v>
      </c>
      <c r="C7" s="654"/>
      <c r="D7" s="654"/>
      <c r="E7" s="654"/>
      <c r="F7" s="654"/>
      <c r="G7" s="654"/>
      <c r="H7" s="654"/>
      <c r="I7" s="654"/>
      <c r="J7" s="654"/>
      <c r="K7" s="654"/>
      <c r="L7" s="654"/>
      <c r="M7" s="654"/>
      <c r="N7" s="654"/>
      <c r="O7" s="654"/>
      <c r="P7" s="655"/>
      <c r="Q7" s="656">
        <v>10486</v>
      </c>
      <c r="R7" s="657"/>
      <c r="S7" s="657"/>
      <c r="T7" s="657"/>
      <c r="U7" s="657"/>
      <c r="V7" s="657">
        <v>10246</v>
      </c>
      <c r="W7" s="657"/>
      <c r="X7" s="657"/>
      <c r="Y7" s="657"/>
      <c r="Z7" s="657"/>
      <c r="AA7" s="657">
        <v>240</v>
      </c>
      <c r="AB7" s="657"/>
      <c r="AC7" s="657"/>
      <c r="AD7" s="657"/>
      <c r="AE7" s="658"/>
      <c r="AF7" s="659">
        <v>198</v>
      </c>
      <c r="AG7" s="660"/>
      <c r="AH7" s="660"/>
      <c r="AI7" s="660"/>
      <c r="AJ7" s="661"/>
      <c r="AK7" s="662">
        <v>96</v>
      </c>
      <c r="AL7" s="657"/>
      <c r="AM7" s="657"/>
      <c r="AN7" s="657"/>
      <c r="AO7" s="657"/>
      <c r="AP7" s="657">
        <v>11334</v>
      </c>
      <c r="AQ7" s="657"/>
      <c r="AR7" s="657"/>
      <c r="AS7" s="657"/>
      <c r="AT7" s="657"/>
      <c r="AU7" s="663"/>
      <c r="AV7" s="663"/>
      <c r="AW7" s="663"/>
      <c r="AX7" s="663"/>
      <c r="AY7" s="664"/>
      <c r="AZ7" s="62"/>
      <c r="BA7" s="62"/>
      <c r="BB7" s="62"/>
      <c r="BC7" s="62"/>
      <c r="BD7" s="62"/>
      <c r="BE7" s="80"/>
      <c r="BF7" s="80"/>
      <c r="BG7" s="80"/>
      <c r="BH7" s="80"/>
      <c r="BI7" s="80"/>
      <c r="BJ7" s="80"/>
      <c r="BK7" s="80"/>
      <c r="BL7" s="80"/>
      <c r="BM7" s="80"/>
      <c r="BN7" s="80"/>
      <c r="BO7" s="80"/>
      <c r="BP7" s="80"/>
      <c r="BQ7" s="57">
        <v>1</v>
      </c>
      <c r="BR7" s="85"/>
      <c r="BS7" s="653" t="s">
        <v>221</v>
      </c>
      <c r="BT7" s="654"/>
      <c r="BU7" s="654"/>
      <c r="BV7" s="654"/>
      <c r="BW7" s="654"/>
      <c r="BX7" s="654"/>
      <c r="BY7" s="654"/>
      <c r="BZ7" s="654"/>
      <c r="CA7" s="654"/>
      <c r="CB7" s="654"/>
      <c r="CC7" s="654"/>
      <c r="CD7" s="654"/>
      <c r="CE7" s="654"/>
      <c r="CF7" s="654"/>
      <c r="CG7" s="655"/>
      <c r="CH7" s="665">
        <v>0</v>
      </c>
      <c r="CI7" s="666"/>
      <c r="CJ7" s="666"/>
      <c r="CK7" s="666"/>
      <c r="CL7" s="667"/>
      <c r="CM7" s="665">
        <v>2</v>
      </c>
      <c r="CN7" s="666"/>
      <c r="CO7" s="666"/>
      <c r="CP7" s="666"/>
      <c r="CQ7" s="667"/>
      <c r="CR7" s="665">
        <v>5</v>
      </c>
      <c r="CS7" s="666"/>
      <c r="CT7" s="666"/>
      <c r="CU7" s="666"/>
      <c r="CV7" s="667"/>
      <c r="CW7" s="665" t="s">
        <v>182</v>
      </c>
      <c r="CX7" s="666"/>
      <c r="CY7" s="666"/>
      <c r="CZ7" s="666"/>
      <c r="DA7" s="667"/>
      <c r="DB7" s="665">
        <v>37</v>
      </c>
      <c r="DC7" s="666"/>
      <c r="DD7" s="666"/>
      <c r="DE7" s="666"/>
      <c r="DF7" s="667"/>
      <c r="DG7" s="665" t="s">
        <v>182</v>
      </c>
      <c r="DH7" s="666"/>
      <c r="DI7" s="666"/>
      <c r="DJ7" s="666"/>
      <c r="DK7" s="667"/>
      <c r="DL7" s="665" t="s">
        <v>182</v>
      </c>
      <c r="DM7" s="666"/>
      <c r="DN7" s="666"/>
      <c r="DO7" s="666"/>
      <c r="DP7" s="667"/>
      <c r="DQ7" s="665" t="s">
        <v>182</v>
      </c>
      <c r="DR7" s="666"/>
      <c r="DS7" s="666"/>
      <c r="DT7" s="666"/>
      <c r="DU7" s="667"/>
      <c r="DV7" s="653"/>
      <c r="DW7" s="654"/>
      <c r="DX7" s="654"/>
      <c r="DY7" s="654"/>
      <c r="DZ7" s="668"/>
      <c r="EA7" s="80"/>
    </row>
    <row r="8" spans="1:131" s="52" customFormat="1" ht="26.25" customHeight="1" x14ac:dyDescent="0.15">
      <c r="A8" s="58">
        <v>2</v>
      </c>
      <c r="B8" s="669" t="s">
        <v>103</v>
      </c>
      <c r="C8" s="670"/>
      <c r="D8" s="670"/>
      <c r="E8" s="670"/>
      <c r="F8" s="670"/>
      <c r="G8" s="670"/>
      <c r="H8" s="670"/>
      <c r="I8" s="670"/>
      <c r="J8" s="670"/>
      <c r="K8" s="670"/>
      <c r="L8" s="670"/>
      <c r="M8" s="670"/>
      <c r="N8" s="670"/>
      <c r="O8" s="670"/>
      <c r="P8" s="671"/>
      <c r="Q8" s="672">
        <v>2</v>
      </c>
      <c r="R8" s="673"/>
      <c r="S8" s="673"/>
      <c r="T8" s="673"/>
      <c r="U8" s="673"/>
      <c r="V8" s="673">
        <v>2</v>
      </c>
      <c r="W8" s="673"/>
      <c r="X8" s="673"/>
      <c r="Y8" s="673"/>
      <c r="Z8" s="673"/>
      <c r="AA8" s="673" t="s">
        <v>182</v>
      </c>
      <c r="AB8" s="673"/>
      <c r="AC8" s="673"/>
      <c r="AD8" s="673"/>
      <c r="AE8" s="674"/>
      <c r="AF8" s="675" t="s">
        <v>182</v>
      </c>
      <c r="AG8" s="676"/>
      <c r="AH8" s="676"/>
      <c r="AI8" s="676"/>
      <c r="AJ8" s="677"/>
      <c r="AK8" s="678">
        <v>1</v>
      </c>
      <c r="AL8" s="673"/>
      <c r="AM8" s="673"/>
      <c r="AN8" s="673"/>
      <c r="AO8" s="673"/>
      <c r="AP8" s="673" t="s">
        <v>182</v>
      </c>
      <c r="AQ8" s="673"/>
      <c r="AR8" s="673"/>
      <c r="AS8" s="673"/>
      <c r="AT8" s="673"/>
      <c r="AU8" s="679"/>
      <c r="AV8" s="679"/>
      <c r="AW8" s="679"/>
      <c r="AX8" s="679"/>
      <c r="AY8" s="680"/>
      <c r="AZ8" s="62"/>
      <c r="BA8" s="62"/>
      <c r="BB8" s="62"/>
      <c r="BC8" s="62"/>
      <c r="BD8" s="62"/>
      <c r="BE8" s="80"/>
      <c r="BF8" s="80"/>
      <c r="BG8" s="80"/>
      <c r="BH8" s="80"/>
      <c r="BI8" s="80"/>
      <c r="BJ8" s="80"/>
      <c r="BK8" s="80"/>
      <c r="BL8" s="80"/>
      <c r="BM8" s="80"/>
      <c r="BN8" s="80"/>
      <c r="BO8" s="80"/>
      <c r="BP8" s="80"/>
      <c r="BQ8" s="58">
        <v>2</v>
      </c>
      <c r="BR8" s="86"/>
      <c r="BS8" s="669" t="s">
        <v>40</v>
      </c>
      <c r="BT8" s="670"/>
      <c r="BU8" s="670"/>
      <c r="BV8" s="670"/>
      <c r="BW8" s="670"/>
      <c r="BX8" s="670"/>
      <c r="BY8" s="670"/>
      <c r="BZ8" s="670"/>
      <c r="CA8" s="670"/>
      <c r="CB8" s="670"/>
      <c r="CC8" s="670"/>
      <c r="CD8" s="670"/>
      <c r="CE8" s="670"/>
      <c r="CF8" s="670"/>
      <c r="CG8" s="671"/>
      <c r="CH8" s="681">
        <v>0</v>
      </c>
      <c r="CI8" s="676"/>
      <c r="CJ8" s="676"/>
      <c r="CK8" s="676"/>
      <c r="CL8" s="682"/>
      <c r="CM8" s="681">
        <v>25</v>
      </c>
      <c r="CN8" s="676"/>
      <c r="CO8" s="676"/>
      <c r="CP8" s="676"/>
      <c r="CQ8" s="682"/>
      <c r="CR8" s="681">
        <v>33</v>
      </c>
      <c r="CS8" s="676"/>
      <c r="CT8" s="676"/>
      <c r="CU8" s="676"/>
      <c r="CV8" s="682"/>
      <c r="CW8" s="681" t="s">
        <v>182</v>
      </c>
      <c r="CX8" s="676"/>
      <c r="CY8" s="676"/>
      <c r="CZ8" s="676"/>
      <c r="DA8" s="682"/>
      <c r="DB8" s="681" t="s">
        <v>182</v>
      </c>
      <c r="DC8" s="676"/>
      <c r="DD8" s="676"/>
      <c r="DE8" s="676"/>
      <c r="DF8" s="682"/>
      <c r="DG8" s="681" t="s">
        <v>182</v>
      </c>
      <c r="DH8" s="676"/>
      <c r="DI8" s="676"/>
      <c r="DJ8" s="676"/>
      <c r="DK8" s="682"/>
      <c r="DL8" s="681" t="s">
        <v>182</v>
      </c>
      <c r="DM8" s="676"/>
      <c r="DN8" s="676"/>
      <c r="DO8" s="676"/>
      <c r="DP8" s="682"/>
      <c r="DQ8" s="681" t="s">
        <v>182</v>
      </c>
      <c r="DR8" s="676"/>
      <c r="DS8" s="676"/>
      <c r="DT8" s="676"/>
      <c r="DU8" s="682"/>
      <c r="DV8" s="669"/>
      <c r="DW8" s="670"/>
      <c r="DX8" s="670"/>
      <c r="DY8" s="670"/>
      <c r="DZ8" s="683"/>
      <c r="EA8" s="80"/>
    </row>
    <row r="9" spans="1:131" s="52" customFormat="1" ht="26.25" customHeight="1" x14ac:dyDescent="0.15">
      <c r="A9" s="58">
        <v>3</v>
      </c>
      <c r="B9" s="669"/>
      <c r="C9" s="670"/>
      <c r="D9" s="670"/>
      <c r="E9" s="670"/>
      <c r="F9" s="670"/>
      <c r="G9" s="670"/>
      <c r="H9" s="670"/>
      <c r="I9" s="670"/>
      <c r="J9" s="670"/>
      <c r="K9" s="670"/>
      <c r="L9" s="670"/>
      <c r="M9" s="670"/>
      <c r="N9" s="670"/>
      <c r="O9" s="670"/>
      <c r="P9" s="671"/>
      <c r="Q9" s="672"/>
      <c r="R9" s="673"/>
      <c r="S9" s="673"/>
      <c r="T9" s="673"/>
      <c r="U9" s="673"/>
      <c r="V9" s="673"/>
      <c r="W9" s="673"/>
      <c r="X9" s="673"/>
      <c r="Y9" s="673"/>
      <c r="Z9" s="673"/>
      <c r="AA9" s="673"/>
      <c r="AB9" s="673"/>
      <c r="AC9" s="673"/>
      <c r="AD9" s="673"/>
      <c r="AE9" s="674"/>
      <c r="AF9" s="675"/>
      <c r="AG9" s="676"/>
      <c r="AH9" s="676"/>
      <c r="AI9" s="676"/>
      <c r="AJ9" s="677"/>
      <c r="AK9" s="678"/>
      <c r="AL9" s="673"/>
      <c r="AM9" s="673"/>
      <c r="AN9" s="673"/>
      <c r="AO9" s="673"/>
      <c r="AP9" s="673"/>
      <c r="AQ9" s="673"/>
      <c r="AR9" s="673"/>
      <c r="AS9" s="673"/>
      <c r="AT9" s="673"/>
      <c r="AU9" s="679"/>
      <c r="AV9" s="679"/>
      <c r="AW9" s="679"/>
      <c r="AX9" s="679"/>
      <c r="AY9" s="680"/>
      <c r="AZ9" s="62"/>
      <c r="BA9" s="62"/>
      <c r="BB9" s="62"/>
      <c r="BC9" s="62"/>
      <c r="BD9" s="62"/>
      <c r="BE9" s="80"/>
      <c r="BF9" s="80"/>
      <c r="BG9" s="80"/>
      <c r="BH9" s="80"/>
      <c r="BI9" s="80"/>
      <c r="BJ9" s="80"/>
      <c r="BK9" s="80"/>
      <c r="BL9" s="80"/>
      <c r="BM9" s="80"/>
      <c r="BN9" s="80"/>
      <c r="BO9" s="80"/>
      <c r="BP9" s="80"/>
      <c r="BQ9" s="58">
        <v>3</v>
      </c>
      <c r="BR9" s="86"/>
      <c r="BS9" s="669"/>
      <c r="BT9" s="670"/>
      <c r="BU9" s="670"/>
      <c r="BV9" s="670"/>
      <c r="BW9" s="670"/>
      <c r="BX9" s="670"/>
      <c r="BY9" s="670"/>
      <c r="BZ9" s="670"/>
      <c r="CA9" s="670"/>
      <c r="CB9" s="670"/>
      <c r="CC9" s="670"/>
      <c r="CD9" s="670"/>
      <c r="CE9" s="670"/>
      <c r="CF9" s="670"/>
      <c r="CG9" s="671"/>
      <c r="CH9" s="681"/>
      <c r="CI9" s="676"/>
      <c r="CJ9" s="676"/>
      <c r="CK9" s="676"/>
      <c r="CL9" s="682"/>
      <c r="CM9" s="681"/>
      <c r="CN9" s="676"/>
      <c r="CO9" s="676"/>
      <c r="CP9" s="676"/>
      <c r="CQ9" s="682"/>
      <c r="CR9" s="681"/>
      <c r="CS9" s="676"/>
      <c r="CT9" s="676"/>
      <c r="CU9" s="676"/>
      <c r="CV9" s="682"/>
      <c r="CW9" s="681"/>
      <c r="CX9" s="676"/>
      <c r="CY9" s="676"/>
      <c r="CZ9" s="676"/>
      <c r="DA9" s="682"/>
      <c r="DB9" s="681"/>
      <c r="DC9" s="676"/>
      <c r="DD9" s="676"/>
      <c r="DE9" s="676"/>
      <c r="DF9" s="682"/>
      <c r="DG9" s="681"/>
      <c r="DH9" s="676"/>
      <c r="DI9" s="676"/>
      <c r="DJ9" s="676"/>
      <c r="DK9" s="682"/>
      <c r="DL9" s="681"/>
      <c r="DM9" s="676"/>
      <c r="DN9" s="676"/>
      <c r="DO9" s="676"/>
      <c r="DP9" s="682"/>
      <c r="DQ9" s="681"/>
      <c r="DR9" s="676"/>
      <c r="DS9" s="676"/>
      <c r="DT9" s="676"/>
      <c r="DU9" s="682"/>
      <c r="DV9" s="669"/>
      <c r="DW9" s="670"/>
      <c r="DX9" s="670"/>
      <c r="DY9" s="670"/>
      <c r="DZ9" s="683"/>
      <c r="EA9" s="80"/>
    </row>
    <row r="10" spans="1:131" s="52" customFormat="1" ht="26.25" customHeight="1" x14ac:dyDescent="0.15">
      <c r="A10" s="58">
        <v>4</v>
      </c>
      <c r="B10" s="669"/>
      <c r="C10" s="670"/>
      <c r="D10" s="670"/>
      <c r="E10" s="670"/>
      <c r="F10" s="670"/>
      <c r="G10" s="670"/>
      <c r="H10" s="670"/>
      <c r="I10" s="670"/>
      <c r="J10" s="670"/>
      <c r="K10" s="670"/>
      <c r="L10" s="670"/>
      <c r="M10" s="670"/>
      <c r="N10" s="670"/>
      <c r="O10" s="670"/>
      <c r="P10" s="671"/>
      <c r="Q10" s="672"/>
      <c r="R10" s="673"/>
      <c r="S10" s="673"/>
      <c r="T10" s="673"/>
      <c r="U10" s="673"/>
      <c r="V10" s="673"/>
      <c r="W10" s="673"/>
      <c r="X10" s="673"/>
      <c r="Y10" s="673"/>
      <c r="Z10" s="673"/>
      <c r="AA10" s="673"/>
      <c r="AB10" s="673"/>
      <c r="AC10" s="673"/>
      <c r="AD10" s="673"/>
      <c r="AE10" s="674"/>
      <c r="AF10" s="675"/>
      <c r="AG10" s="676"/>
      <c r="AH10" s="676"/>
      <c r="AI10" s="676"/>
      <c r="AJ10" s="677"/>
      <c r="AK10" s="678"/>
      <c r="AL10" s="673"/>
      <c r="AM10" s="673"/>
      <c r="AN10" s="673"/>
      <c r="AO10" s="673"/>
      <c r="AP10" s="673"/>
      <c r="AQ10" s="673"/>
      <c r="AR10" s="673"/>
      <c r="AS10" s="673"/>
      <c r="AT10" s="673"/>
      <c r="AU10" s="679"/>
      <c r="AV10" s="679"/>
      <c r="AW10" s="679"/>
      <c r="AX10" s="679"/>
      <c r="AY10" s="680"/>
      <c r="AZ10" s="62"/>
      <c r="BA10" s="62"/>
      <c r="BB10" s="62"/>
      <c r="BC10" s="62"/>
      <c r="BD10" s="62"/>
      <c r="BE10" s="80"/>
      <c r="BF10" s="80"/>
      <c r="BG10" s="80"/>
      <c r="BH10" s="80"/>
      <c r="BI10" s="80"/>
      <c r="BJ10" s="80"/>
      <c r="BK10" s="80"/>
      <c r="BL10" s="80"/>
      <c r="BM10" s="80"/>
      <c r="BN10" s="80"/>
      <c r="BO10" s="80"/>
      <c r="BP10" s="80"/>
      <c r="BQ10" s="58">
        <v>4</v>
      </c>
      <c r="BR10" s="86"/>
      <c r="BS10" s="669"/>
      <c r="BT10" s="670"/>
      <c r="BU10" s="670"/>
      <c r="BV10" s="670"/>
      <c r="BW10" s="670"/>
      <c r="BX10" s="670"/>
      <c r="BY10" s="670"/>
      <c r="BZ10" s="670"/>
      <c r="CA10" s="670"/>
      <c r="CB10" s="670"/>
      <c r="CC10" s="670"/>
      <c r="CD10" s="670"/>
      <c r="CE10" s="670"/>
      <c r="CF10" s="670"/>
      <c r="CG10" s="671"/>
      <c r="CH10" s="681"/>
      <c r="CI10" s="676"/>
      <c r="CJ10" s="676"/>
      <c r="CK10" s="676"/>
      <c r="CL10" s="682"/>
      <c r="CM10" s="681"/>
      <c r="CN10" s="676"/>
      <c r="CO10" s="676"/>
      <c r="CP10" s="676"/>
      <c r="CQ10" s="682"/>
      <c r="CR10" s="681"/>
      <c r="CS10" s="676"/>
      <c r="CT10" s="676"/>
      <c r="CU10" s="676"/>
      <c r="CV10" s="682"/>
      <c r="CW10" s="681"/>
      <c r="CX10" s="676"/>
      <c r="CY10" s="676"/>
      <c r="CZ10" s="676"/>
      <c r="DA10" s="682"/>
      <c r="DB10" s="681"/>
      <c r="DC10" s="676"/>
      <c r="DD10" s="676"/>
      <c r="DE10" s="676"/>
      <c r="DF10" s="682"/>
      <c r="DG10" s="681"/>
      <c r="DH10" s="676"/>
      <c r="DI10" s="676"/>
      <c r="DJ10" s="676"/>
      <c r="DK10" s="682"/>
      <c r="DL10" s="681"/>
      <c r="DM10" s="676"/>
      <c r="DN10" s="676"/>
      <c r="DO10" s="676"/>
      <c r="DP10" s="682"/>
      <c r="DQ10" s="681"/>
      <c r="DR10" s="676"/>
      <c r="DS10" s="676"/>
      <c r="DT10" s="676"/>
      <c r="DU10" s="682"/>
      <c r="DV10" s="669"/>
      <c r="DW10" s="670"/>
      <c r="DX10" s="670"/>
      <c r="DY10" s="670"/>
      <c r="DZ10" s="683"/>
      <c r="EA10" s="80"/>
    </row>
    <row r="11" spans="1:131" s="52" customFormat="1" ht="26.25" customHeight="1" x14ac:dyDescent="0.15">
      <c r="A11" s="58">
        <v>5</v>
      </c>
      <c r="B11" s="669"/>
      <c r="C11" s="670"/>
      <c r="D11" s="670"/>
      <c r="E11" s="670"/>
      <c r="F11" s="670"/>
      <c r="G11" s="670"/>
      <c r="H11" s="670"/>
      <c r="I11" s="670"/>
      <c r="J11" s="670"/>
      <c r="K11" s="670"/>
      <c r="L11" s="670"/>
      <c r="M11" s="670"/>
      <c r="N11" s="670"/>
      <c r="O11" s="670"/>
      <c r="P11" s="671"/>
      <c r="Q11" s="672"/>
      <c r="R11" s="673"/>
      <c r="S11" s="673"/>
      <c r="T11" s="673"/>
      <c r="U11" s="673"/>
      <c r="V11" s="673"/>
      <c r="W11" s="673"/>
      <c r="X11" s="673"/>
      <c r="Y11" s="673"/>
      <c r="Z11" s="673"/>
      <c r="AA11" s="673"/>
      <c r="AB11" s="673"/>
      <c r="AC11" s="673"/>
      <c r="AD11" s="673"/>
      <c r="AE11" s="674"/>
      <c r="AF11" s="675"/>
      <c r="AG11" s="676"/>
      <c r="AH11" s="676"/>
      <c r="AI11" s="676"/>
      <c r="AJ11" s="677"/>
      <c r="AK11" s="678"/>
      <c r="AL11" s="673"/>
      <c r="AM11" s="673"/>
      <c r="AN11" s="673"/>
      <c r="AO11" s="673"/>
      <c r="AP11" s="673"/>
      <c r="AQ11" s="673"/>
      <c r="AR11" s="673"/>
      <c r="AS11" s="673"/>
      <c r="AT11" s="673"/>
      <c r="AU11" s="679"/>
      <c r="AV11" s="679"/>
      <c r="AW11" s="679"/>
      <c r="AX11" s="679"/>
      <c r="AY11" s="680"/>
      <c r="AZ11" s="62"/>
      <c r="BA11" s="62"/>
      <c r="BB11" s="62"/>
      <c r="BC11" s="62"/>
      <c r="BD11" s="62"/>
      <c r="BE11" s="80"/>
      <c r="BF11" s="80"/>
      <c r="BG11" s="80"/>
      <c r="BH11" s="80"/>
      <c r="BI11" s="80"/>
      <c r="BJ11" s="80"/>
      <c r="BK11" s="80"/>
      <c r="BL11" s="80"/>
      <c r="BM11" s="80"/>
      <c r="BN11" s="80"/>
      <c r="BO11" s="80"/>
      <c r="BP11" s="80"/>
      <c r="BQ11" s="58">
        <v>5</v>
      </c>
      <c r="BR11" s="86"/>
      <c r="BS11" s="669"/>
      <c r="BT11" s="670"/>
      <c r="BU11" s="670"/>
      <c r="BV11" s="670"/>
      <c r="BW11" s="670"/>
      <c r="BX11" s="670"/>
      <c r="BY11" s="670"/>
      <c r="BZ11" s="670"/>
      <c r="CA11" s="670"/>
      <c r="CB11" s="670"/>
      <c r="CC11" s="670"/>
      <c r="CD11" s="670"/>
      <c r="CE11" s="670"/>
      <c r="CF11" s="670"/>
      <c r="CG11" s="671"/>
      <c r="CH11" s="681"/>
      <c r="CI11" s="676"/>
      <c r="CJ11" s="676"/>
      <c r="CK11" s="676"/>
      <c r="CL11" s="682"/>
      <c r="CM11" s="681"/>
      <c r="CN11" s="676"/>
      <c r="CO11" s="676"/>
      <c r="CP11" s="676"/>
      <c r="CQ11" s="682"/>
      <c r="CR11" s="681"/>
      <c r="CS11" s="676"/>
      <c r="CT11" s="676"/>
      <c r="CU11" s="676"/>
      <c r="CV11" s="682"/>
      <c r="CW11" s="681"/>
      <c r="CX11" s="676"/>
      <c r="CY11" s="676"/>
      <c r="CZ11" s="676"/>
      <c r="DA11" s="682"/>
      <c r="DB11" s="681"/>
      <c r="DC11" s="676"/>
      <c r="DD11" s="676"/>
      <c r="DE11" s="676"/>
      <c r="DF11" s="682"/>
      <c r="DG11" s="681"/>
      <c r="DH11" s="676"/>
      <c r="DI11" s="676"/>
      <c r="DJ11" s="676"/>
      <c r="DK11" s="682"/>
      <c r="DL11" s="681"/>
      <c r="DM11" s="676"/>
      <c r="DN11" s="676"/>
      <c r="DO11" s="676"/>
      <c r="DP11" s="682"/>
      <c r="DQ11" s="681"/>
      <c r="DR11" s="676"/>
      <c r="DS11" s="676"/>
      <c r="DT11" s="676"/>
      <c r="DU11" s="682"/>
      <c r="DV11" s="669"/>
      <c r="DW11" s="670"/>
      <c r="DX11" s="670"/>
      <c r="DY11" s="670"/>
      <c r="DZ11" s="683"/>
      <c r="EA11" s="80"/>
    </row>
    <row r="12" spans="1:131" s="52" customFormat="1" ht="26.25" customHeight="1" x14ac:dyDescent="0.15">
      <c r="A12" s="58">
        <v>6</v>
      </c>
      <c r="B12" s="669"/>
      <c r="C12" s="670"/>
      <c r="D12" s="670"/>
      <c r="E12" s="670"/>
      <c r="F12" s="670"/>
      <c r="G12" s="670"/>
      <c r="H12" s="670"/>
      <c r="I12" s="670"/>
      <c r="J12" s="670"/>
      <c r="K12" s="670"/>
      <c r="L12" s="670"/>
      <c r="M12" s="670"/>
      <c r="N12" s="670"/>
      <c r="O12" s="670"/>
      <c r="P12" s="671"/>
      <c r="Q12" s="672"/>
      <c r="R12" s="673"/>
      <c r="S12" s="673"/>
      <c r="T12" s="673"/>
      <c r="U12" s="673"/>
      <c r="V12" s="673"/>
      <c r="W12" s="673"/>
      <c r="X12" s="673"/>
      <c r="Y12" s="673"/>
      <c r="Z12" s="673"/>
      <c r="AA12" s="673"/>
      <c r="AB12" s="673"/>
      <c r="AC12" s="673"/>
      <c r="AD12" s="673"/>
      <c r="AE12" s="674"/>
      <c r="AF12" s="675"/>
      <c r="AG12" s="676"/>
      <c r="AH12" s="676"/>
      <c r="AI12" s="676"/>
      <c r="AJ12" s="677"/>
      <c r="AK12" s="678"/>
      <c r="AL12" s="673"/>
      <c r="AM12" s="673"/>
      <c r="AN12" s="673"/>
      <c r="AO12" s="673"/>
      <c r="AP12" s="673"/>
      <c r="AQ12" s="673"/>
      <c r="AR12" s="673"/>
      <c r="AS12" s="673"/>
      <c r="AT12" s="673"/>
      <c r="AU12" s="679"/>
      <c r="AV12" s="679"/>
      <c r="AW12" s="679"/>
      <c r="AX12" s="679"/>
      <c r="AY12" s="680"/>
      <c r="AZ12" s="62"/>
      <c r="BA12" s="62"/>
      <c r="BB12" s="62"/>
      <c r="BC12" s="62"/>
      <c r="BD12" s="62"/>
      <c r="BE12" s="80"/>
      <c r="BF12" s="80"/>
      <c r="BG12" s="80"/>
      <c r="BH12" s="80"/>
      <c r="BI12" s="80"/>
      <c r="BJ12" s="80"/>
      <c r="BK12" s="80"/>
      <c r="BL12" s="80"/>
      <c r="BM12" s="80"/>
      <c r="BN12" s="80"/>
      <c r="BO12" s="80"/>
      <c r="BP12" s="80"/>
      <c r="BQ12" s="58">
        <v>6</v>
      </c>
      <c r="BR12" s="86"/>
      <c r="BS12" s="669"/>
      <c r="BT12" s="670"/>
      <c r="BU12" s="670"/>
      <c r="BV12" s="670"/>
      <c r="BW12" s="670"/>
      <c r="BX12" s="670"/>
      <c r="BY12" s="670"/>
      <c r="BZ12" s="670"/>
      <c r="CA12" s="670"/>
      <c r="CB12" s="670"/>
      <c r="CC12" s="670"/>
      <c r="CD12" s="670"/>
      <c r="CE12" s="670"/>
      <c r="CF12" s="670"/>
      <c r="CG12" s="671"/>
      <c r="CH12" s="681"/>
      <c r="CI12" s="676"/>
      <c r="CJ12" s="676"/>
      <c r="CK12" s="676"/>
      <c r="CL12" s="682"/>
      <c r="CM12" s="681"/>
      <c r="CN12" s="676"/>
      <c r="CO12" s="676"/>
      <c r="CP12" s="676"/>
      <c r="CQ12" s="682"/>
      <c r="CR12" s="681"/>
      <c r="CS12" s="676"/>
      <c r="CT12" s="676"/>
      <c r="CU12" s="676"/>
      <c r="CV12" s="682"/>
      <c r="CW12" s="681"/>
      <c r="CX12" s="676"/>
      <c r="CY12" s="676"/>
      <c r="CZ12" s="676"/>
      <c r="DA12" s="682"/>
      <c r="DB12" s="681"/>
      <c r="DC12" s="676"/>
      <c r="DD12" s="676"/>
      <c r="DE12" s="676"/>
      <c r="DF12" s="682"/>
      <c r="DG12" s="681"/>
      <c r="DH12" s="676"/>
      <c r="DI12" s="676"/>
      <c r="DJ12" s="676"/>
      <c r="DK12" s="682"/>
      <c r="DL12" s="681"/>
      <c r="DM12" s="676"/>
      <c r="DN12" s="676"/>
      <c r="DO12" s="676"/>
      <c r="DP12" s="682"/>
      <c r="DQ12" s="681"/>
      <c r="DR12" s="676"/>
      <c r="DS12" s="676"/>
      <c r="DT12" s="676"/>
      <c r="DU12" s="682"/>
      <c r="DV12" s="669"/>
      <c r="DW12" s="670"/>
      <c r="DX12" s="670"/>
      <c r="DY12" s="670"/>
      <c r="DZ12" s="683"/>
      <c r="EA12" s="80"/>
    </row>
    <row r="13" spans="1:131" s="52" customFormat="1" ht="26.25" customHeight="1" x14ac:dyDescent="0.15">
      <c r="A13" s="58">
        <v>7</v>
      </c>
      <c r="B13" s="669"/>
      <c r="C13" s="670"/>
      <c r="D13" s="670"/>
      <c r="E13" s="670"/>
      <c r="F13" s="670"/>
      <c r="G13" s="670"/>
      <c r="H13" s="670"/>
      <c r="I13" s="670"/>
      <c r="J13" s="670"/>
      <c r="K13" s="670"/>
      <c r="L13" s="670"/>
      <c r="M13" s="670"/>
      <c r="N13" s="670"/>
      <c r="O13" s="670"/>
      <c r="P13" s="671"/>
      <c r="Q13" s="672"/>
      <c r="R13" s="673"/>
      <c r="S13" s="673"/>
      <c r="T13" s="673"/>
      <c r="U13" s="673"/>
      <c r="V13" s="673"/>
      <c r="W13" s="673"/>
      <c r="X13" s="673"/>
      <c r="Y13" s="673"/>
      <c r="Z13" s="673"/>
      <c r="AA13" s="673"/>
      <c r="AB13" s="673"/>
      <c r="AC13" s="673"/>
      <c r="AD13" s="673"/>
      <c r="AE13" s="674"/>
      <c r="AF13" s="675"/>
      <c r="AG13" s="676"/>
      <c r="AH13" s="676"/>
      <c r="AI13" s="676"/>
      <c r="AJ13" s="677"/>
      <c r="AK13" s="678"/>
      <c r="AL13" s="673"/>
      <c r="AM13" s="673"/>
      <c r="AN13" s="673"/>
      <c r="AO13" s="673"/>
      <c r="AP13" s="673"/>
      <c r="AQ13" s="673"/>
      <c r="AR13" s="673"/>
      <c r="AS13" s="673"/>
      <c r="AT13" s="673"/>
      <c r="AU13" s="679"/>
      <c r="AV13" s="679"/>
      <c r="AW13" s="679"/>
      <c r="AX13" s="679"/>
      <c r="AY13" s="680"/>
      <c r="AZ13" s="62"/>
      <c r="BA13" s="62"/>
      <c r="BB13" s="62"/>
      <c r="BC13" s="62"/>
      <c r="BD13" s="62"/>
      <c r="BE13" s="80"/>
      <c r="BF13" s="80"/>
      <c r="BG13" s="80"/>
      <c r="BH13" s="80"/>
      <c r="BI13" s="80"/>
      <c r="BJ13" s="80"/>
      <c r="BK13" s="80"/>
      <c r="BL13" s="80"/>
      <c r="BM13" s="80"/>
      <c r="BN13" s="80"/>
      <c r="BO13" s="80"/>
      <c r="BP13" s="80"/>
      <c r="BQ13" s="58">
        <v>7</v>
      </c>
      <c r="BR13" s="86"/>
      <c r="BS13" s="669"/>
      <c r="BT13" s="670"/>
      <c r="BU13" s="670"/>
      <c r="BV13" s="670"/>
      <c r="BW13" s="670"/>
      <c r="BX13" s="670"/>
      <c r="BY13" s="670"/>
      <c r="BZ13" s="670"/>
      <c r="CA13" s="670"/>
      <c r="CB13" s="670"/>
      <c r="CC13" s="670"/>
      <c r="CD13" s="670"/>
      <c r="CE13" s="670"/>
      <c r="CF13" s="670"/>
      <c r="CG13" s="671"/>
      <c r="CH13" s="681"/>
      <c r="CI13" s="676"/>
      <c r="CJ13" s="676"/>
      <c r="CK13" s="676"/>
      <c r="CL13" s="682"/>
      <c r="CM13" s="681"/>
      <c r="CN13" s="676"/>
      <c r="CO13" s="676"/>
      <c r="CP13" s="676"/>
      <c r="CQ13" s="682"/>
      <c r="CR13" s="681"/>
      <c r="CS13" s="676"/>
      <c r="CT13" s="676"/>
      <c r="CU13" s="676"/>
      <c r="CV13" s="682"/>
      <c r="CW13" s="681"/>
      <c r="CX13" s="676"/>
      <c r="CY13" s="676"/>
      <c r="CZ13" s="676"/>
      <c r="DA13" s="682"/>
      <c r="DB13" s="681"/>
      <c r="DC13" s="676"/>
      <c r="DD13" s="676"/>
      <c r="DE13" s="676"/>
      <c r="DF13" s="682"/>
      <c r="DG13" s="681"/>
      <c r="DH13" s="676"/>
      <c r="DI13" s="676"/>
      <c r="DJ13" s="676"/>
      <c r="DK13" s="682"/>
      <c r="DL13" s="681"/>
      <c r="DM13" s="676"/>
      <c r="DN13" s="676"/>
      <c r="DO13" s="676"/>
      <c r="DP13" s="682"/>
      <c r="DQ13" s="681"/>
      <c r="DR13" s="676"/>
      <c r="DS13" s="676"/>
      <c r="DT13" s="676"/>
      <c r="DU13" s="682"/>
      <c r="DV13" s="669"/>
      <c r="DW13" s="670"/>
      <c r="DX13" s="670"/>
      <c r="DY13" s="670"/>
      <c r="DZ13" s="683"/>
      <c r="EA13" s="80"/>
    </row>
    <row r="14" spans="1:131" s="52" customFormat="1" ht="26.25" customHeight="1" x14ac:dyDescent="0.15">
      <c r="A14" s="58">
        <v>8</v>
      </c>
      <c r="B14" s="669"/>
      <c r="C14" s="670"/>
      <c r="D14" s="670"/>
      <c r="E14" s="670"/>
      <c r="F14" s="670"/>
      <c r="G14" s="670"/>
      <c r="H14" s="670"/>
      <c r="I14" s="670"/>
      <c r="J14" s="670"/>
      <c r="K14" s="670"/>
      <c r="L14" s="670"/>
      <c r="M14" s="670"/>
      <c r="N14" s="670"/>
      <c r="O14" s="670"/>
      <c r="P14" s="671"/>
      <c r="Q14" s="672"/>
      <c r="R14" s="673"/>
      <c r="S14" s="673"/>
      <c r="T14" s="673"/>
      <c r="U14" s="673"/>
      <c r="V14" s="673"/>
      <c r="W14" s="673"/>
      <c r="X14" s="673"/>
      <c r="Y14" s="673"/>
      <c r="Z14" s="673"/>
      <c r="AA14" s="673"/>
      <c r="AB14" s="673"/>
      <c r="AC14" s="673"/>
      <c r="AD14" s="673"/>
      <c r="AE14" s="674"/>
      <c r="AF14" s="675"/>
      <c r="AG14" s="676"/>
      <c r="AH14" s="676"/>
      <c r="AI14" s="676"/>
      <c r="AJ14" s="677"/>
      <c r="AK14" s="678"/>
      <c r="AL14" s="673"/>
      <c r="AM14" s="673"/>
      <c r="AN14" s="673"/>
      <c r="AO14" s="673"/>
      <c r="AP14" s="673"/>
      <c r="AQ14" s="673"/>
      <c r="AR14" s="673"/>
      <c r="AS14" s="673"/>
      <c r="AT14" s="673"/>
      <c r="AU14" s="679"/>
      <c r="AV14" s="679"/>
      <c r="AW14" s="679"/>
      <c r="AX14" s="679"/>
      <c r="AY14" s="680"/>
      <c r="AZ14" s="62"/>
      <c r="BA14" s="62"/>
      <c r="BB14" s="62"/>
      <c r="BC14" s="62"/>
      <c r="BD14" s="62"/>
      <c r="BE14" s="80"/>
      <c r="BF14" s="80"/>
      <c r="BG14" s="80"/>
      <c r="BH14" s="80"/>
      <c r="BI14" s="80"/>
      <c r="BJ14" s="80"/>
      <c r="BK14" s="80"/>
      <c r="BL14" s="80"/>
      <c r="BM14" s="80"/>
      <c r="BN14" s="80"/>
      <c r="BO14" s="80"/>
      <c r="BP14" s="80"/>
      <c r="BQ14" s="58">
        <v>8</v>
      </c>
      <c r="BR14" s="86"/>
      <c r="BS14" s="669"/>
      <c r="BT14" s="670"/>
      <c r="BU14" s="670"/>
      <c r="BV14" s="670"/>
      <c r="BW14" s="670"/>
      <c r="BX14" s="670"/>
      <c r="BY14" s="670"/>
      <c r="BZ14" s="670"/>
      <c r="CA14" s="670"/>
      <c r="CB14" s="670"/>
      <c r="CC14" s="670"/>
      <c r="CD14" s="670"/>
      <c r="CE14" s="670"/>
      <c r="CF14" s="670"/>
      <c r="CG14" s="671"/>
      <c r="CH14" s="681"/>
      <c r="CI14" s="676"/>
      <c r="CJ14" s="676"/>
      <c r="CK14" s="676"/>
      <c r="CL14" s="682"/>
      <c r="CM14" s="681"/>
      <c r="CN14" s="676"/>
      <c r="CO14" s="676"/>
      <c r="CP14" s="676"/>
      <c r="CQ14" s="682"/>
      <c r="CR14" s="681"/>
      <c r="CS14" s="676"/>
      <c r="CT14" s="676"/>
      <c r="CU14" s="676"/>
      <c r="CV14" s="682"/>
      <c r="CW14" s="681"/>
      <c r="CX14" s="676"/>
      <c r="CY14" s="676"/>
      <c r="CZ14" s="676"/>
      <c r="DA14" s="682"/>
      <c r="DB14" s="681"/>
      <c r="DC14" s="676"/>
      <c r="DD14" s="676"/>
      <c r="DE14" s="676"/>
      <c r="DF14" s="682"/>
      <c r="DG14" s="681"/>
      <c r="DH14" s="676"/>
      <c r="DI14" s="676"/>
      <c r="DJ14" s="676"/>
      <c r="DK14" s="682"/>
      <c r="DL14" s="681"/>
      <c r="DM14" s="676"/>
      <c r="DN14" s="676"/>
      <c r="DO14" s="676"/>
      <c r="DP14" s="682"/>
      <c r="DQ14" s="681"/>
      <c r="DR14" s="676"/>
      <c r="DS14" s="676"/>
      <c r="DT14" s="676"/>
      <c r="DU14" s="682"/>
      <c r="DV14" s="669"/>
      <c r="DW14" s="670"/>
      <c r="DX14" s="670"/>
      <c r="DY14" s="670"/>
      <c r="DZ14" s="683"/>
      <c r="EA14" s="80"/>
    </row>
    <row r="15" spans="1:131" s="52" customFormat="1" ht="26.25" customHeight="1" x14ac:dyDescent="0.15">
      <c r="A15" s="58">
        <v>9</v>
      </c>
      <c r="B15" s="669"/>
      <c r="C15" s="670"/>
      <c r="D15" s="670"/>
      <c r="E15" s="670"/>
      <c r="F15" s="670"/>
      <c r="G15" s="670"/>
      <c r="H15" s="670"/>
      <c r="I15" s="670"/>
      <c r="J15" s="670"/>
      <c r="K15" s="670"/>
      <c r="L15" s="670"/>
      <c r="M15" s="670"/>
      <c r="N15" s="670"/>
      <c r="O15" s="670"/>
      <c r="P15" s="671"/>
      <c r="Q15" s="672"/>
      <c r="R15" s="673"/>
      <c r="S15" s="673"/>
      <c r="T15" s="673"/>
      <c r="U15" s="673"/>
      <c r="V15" s="673"/>
      <c r="W15" s="673"/>
      <c r="X15" s="673"/>
      <c r="Y15" s="673"/>
      <c r="Z15" s="673"/>
      <c r="AA15" s="673"/>
      <c r="AB15" s="673"/>
      <c r="AC15" s="673"/>
      <c r="AD15" s="673"/>
      <c r="AE15" s="674"/>
      <c r="AF15" s="675"/>
      <c r="AG15" s="676"/>
      <c r="AH15" s="676"/>
      <c r="AI15" s="676"/>
      <c r="AJ15" s="677"/>
      <c r="AK15" s="678"/>
      <c r="AL15" s="673"/>
      <c r="AM15" s="673"/>
      <c r="AN15" s="673"/>
      <c r="AO15" s="673"/>
      <c r="AP15" s="673"/>
      <c r="AQ15" s="673"/>
      <c r="AR15" s="673"/>
      <c r="AS15" s="673"/>
      <c r="AT15" s="673"/>
      <c r="AU15" s="679"/>
      <c r="AV15" s="679"/>
      <c r="AW15" s="679"/>
      <c r="AX15" s="679"/>
      <c r="AY15" s="680"/>
      <c r="AZ15" s="62"/>
      <c r="BA15" s="62"/>
      <c r="BB15" s="62"/>
      <c r="BC15" s="62"/>
      <c r="BD15" s="62"/>
      <c r="BE15" s="80"/>
      <c r="BF15" s="80"/>
      <c r="BG15" s="80"/>
      <c r="BH15" s="80"/>
      <c r="BI15" s="80"/>
      <c r="BJ15" s="80"/>
      <c r="BK15" s="80"/>
      <c r="BL15" s="80"/>
      <c r="BM15" s="80"/>
      <c r="BN15" s="80"/>
      <c r="BO15" s="80"/>
      <c r="BP15" s="80"/>
      <c r="BQ15" s="58">
        <v>9</v>
      </c>
      <c r="BR15" s="86"/>
      <c r="BS15" s="669"/>
      <c r="BT15" s="670"/>
      <c r="BU15" s="670"/>
      <c r="BV15" s="670"/>
      <c r="BW15" s="670"/>
      <c r="BX15" s="670"/>
      <c r="BY15" s="670"/>
      <c r="BZ15" s="670"/>
      <c r="CA15" s="670"/>
      <c r="CB15" s="670"/>
      <c r="CC15" s="670"/>
      <c r="CD15" s="670"/>
      <c r="CE15" s="670"/>
      <c r="CF15" s="670"/>
      <c r="CG15" s="671"/>
      <c r="CH15" s="681"/>
      <c r="CI15" s="676"/>
      <c r="CJ15" s="676"/>
      <c r="CK15" s="676"/>
      <c r="CL15" s="682"/>
      <c r="CM15" s="681"/>
      <c r="CN15" s="676"/>
      <c r="CO15" s="676"/>
      <c r="CP15" s="676"/>
      <c r="CQ15" s="682"/>
      <c r="CR15" s="681"/>
      <c r="CS15" s="676"/>
      <c r="CT15" s="676"/>
      <c r="CU15" s="676"/>
      <c r="CV15" s="682"/>
      <c r="CW15" s="681"/>
      <c r="CX15" s="676"/>
      <c r="CY15" s="676"/>
      <c r="CZ15" s="676"/>
      <c r="DA15" s="682"/>
      <c r="DB15" s="681"/>
      <c r="DC15" s="676"/>
      <c r="DD15" s="676"/>
      <c r="DE15" s="676"/>
      <c r="DF15" s="682"/>
      <c r="DG15" s="681"/>
      <c r="DH15" s="676"/>
      <c r="DI15" s="676"/>
      <c r="DJ15" s="676"/>
      <c r="DK15" s="682"/>
      <c r="DL15" s="681"/>
      <c r="DM15" s="676"/>
      <c r="DN15" s="676"/>
      <c r="DO15" s="676"/>
      <c r="DP15" s="682"/>
      <c r="DQ15" s="681"/>
      <c r="DR15" s="676"/>
      <c r="DS15" s="676"/>
      <c r="DT15" s="676"/>
      <c r="DU15" s="682"/>
      <c r="DV15" s="669"/>
      <c r="DW15" s="670"/>
      <c r="DX15" s="670"/>
      <c r="DY15" s="670"/>
      <c r="DZ15" s="683"/>
      <c r="EA15" s="80"/>
    </row>
    <row r="16" spans="1:131" s="52" customFormat="1" ht="26.25" customHeight="1" x14ac:dyDescent="0.15">
      <c r="A16" s="58">
        <v>10</v>
      </c>
      <c r="B16" s="669"/>
      <c r="C16" s="670"/>
      <c r="D16" s="670"/>
      <c r="E16" s="670"/>
      <c r="F16" s="670"/>
      <c r="G16" s="670"/>
      <c r="H16" s="670"/>
      <c r="I16" s="670"/>
      <c r="J16" s="670"/>
      <c r="K16" s="670"/>
      <c r="L16" s="670"/>
      <c r="M16" s="670"/>
      <c r="N16" s="670"/>
      <c r="O16" s="670"/>
      <c r="P16" s="671"/>
      <c r="Q16" s="672"/>
      <c r="R16" s="673"/>
      <c r="S16" s="673"/>
      <c r="T16" s="673"/>
      <c r="U16" s="673"/>
      <c r="V16" s="673"/>
      <c r="W16" s="673"/>
      <c r="X16" s="673"/>
      <c r="Y16" s="673"/>
      <c r="Z16" s="673"/>
      <c r="AA16" s="673"/>
      <c r="AB16" s="673"/>
      <c r="AC16" s="673"/>
      <c r="AD16" s="673"/>
      <c r="AE16" s="674"/>
      <c r="AF16" s="675"/>
      <c r="AG16" s="676"/>
      <c r="AH16" s="676"/>
      <c r="AI16" s="676"/>
      <c r="AJ16" s="677"/>
      <c r="AK16" s="678"/>
      <c r="AL16" s="673"/>
      <c r="AM16" s="673"/>
      <c r="AN16" s="673"/>
      <c r="AO16" s="673"/>
      <c r="AP16" s="673"/>
      <c r="AQ16" s="673"/>
      <c r="AR16" s="673"/>
      <c r="AS16" s="673"/>
      <c r="AT16" s="673"/>
      <c r="AU16" s="679"/>
      <c r="AV16" s="679"/>
      <c r="AW16" s="679"/>
      <c r="AX16" s="679"/>
      <c r="AY16" s="680"/>
      <c r="AZ16" s="62"/>
      <c r="BA16" s="62"/>
      <c r="BB16" s="62"/>
      <c r="BC16" s="62"/>
      <c r="BD16" s="62"/>
      <c r="BE16" s="80"/>
      <c r="BF16" s="80"/>
      <c r="BG16" s="80"/>
      <c r="BH16" s="80"/>
      <c r="BI16" s="80"/>
      <c r="BJ16" s="80"/>
      <c r="BK16" s="80"/>
      <c r="BL16" s="80"/>
      <c r="BM16" s="80"/>
      <c r="BN16" s="80"/>
      <c r="BO16" s="80"/>
      <c r="BP16" s="80"/>
      <c r="BQ16" s="58">
        <v>10</v>
      </c>
      <c r="BR16" s="86"/>
      <c r="BS16" s="669"/>
      <c r="BT16" s="670"/>
      <c r="BU16" s="670"/>
      <c r="BV16" s="670"/>
      <c r="BW16" s="670"/>
      <c r="BX16" s="670"/>
      <c r="BY16" s="670"/>
      <c r="BZ16" s="670"/>
      <c r="CA16" s="670"/>
      <c r="CB16" s="670"/>
      <c r="CC16" s="670"/>
      <c r="CD16" s="670"/>
      <c r="CE16" s="670"/>
      <c r="CF16" s="670"/>
      <c r="CG16" s="671"/>
      <c r="CH16" s="681"/>
      <c r="CI16" s="676"/>
      <c r="CJ16" s="676"/>
      <c r="CK16" s="676"/>
      <c r="CL16" s="682"/>
      <c r="CM16" s="681"/>
      <c r="CN16" s="676"/>
      <c r="CO16" s="676"/>
      <c r="CP16" s="676"/>
      <c r="CQ16" s="682"/>
      <c r="CR16" s="681"/>
      <c r="CS16" s="676"/>
      <c r="CT16" s="676"/>
      <c r="CU16" s="676"/>
      <c r="CV16" s="682"/>
      <c r="CW16" s="681"/>
      <c r="CX16" s="676"/>
      <c r="CY16" s="676"/>
      <c r="CZ16" s="676"/>
      <c r="DA16" s="682"/>
      <c r="DB16" s="681"/>
      <c r="DC16" s="676"/>
      <c r="DD16" s="676"/>
      <c r="DE16" s="676"/>
      <c r="DF16" s="682"/>
      <c r="DG16" s="681"/>
      <c r="DH16" s="676"/>
      <c r="DI16" s="676"/>
      <c r="DJ16" s="676"/>
      <c r="DK16" s="682"/>
      <c r="DL16" s="681"/>
      <c r="DM16" s="676"/>
      <c r="DN16" s="676"/>
      <c r="DO16" s="676"/>
      <c r="DP16" s="682"/>
      <c r="DQ16" s="681"/>
      <c r="DR16" s="676"/>
      <c r="DS16" s="676"/>
      <c r="DT16" s="676"/>
      <c r="DU16" s="682"/>
      <c r="DV16" s="669"/>
      <c r="DW16" s="670"/>
      <c r="DX16" s="670"/>
      <c r="DY16" s="670"/>
      <c r="DZ16" s="683"/>
      <c r="EA16" s="80"/>
    </row>
    <row r="17" spans="1:131" s="52" customFormat="1" ht="26.25" customHeight="1" x14ac:dyDescent="0.15">
      <c r="A17" s="58">
        <v>11</v>
      </c>
      <c r="B17" s="669"/>
      <c r="C17" s="670"/>
      <c r="D17" s="670"/>
      <c r="E17" s="670"/>
      <c r="F17" s="670"/>
      <c r="G17" s="670"/>
      <c r="H17" s="670"/>
      <c r="I17" s="670"/>
      <c r="J17" s="670"/>
      <c r="K17" s="670"/>
      <c r="L17" s="670"/>
      <c r="M17" s="670"/>
      <c r="N17" s="670"/>
      <c r="O17" s="670"/>
      <c r="P17" s="671"/>
      <c r="Q17" s="672"/>
      <c r="R17" s="673"/>
      <c r="S17" s="673"/>
      <c r="T17" s="673"/>
      <c r="U17" s="673"/>
      <c r="V17" s="673"/>
      <c r="W17" s="673"/>
      <c r="X17" s="673"/>
      <c r="Y17" s="673"/>
      <c r="Z17" s="673"/>
      <c r="AA17" s="673"/>
      <c r="AB17" s="673"/>
      <c r="AC17" s="673"/>
      <c r="AD17" s="673"/>
      <c r="AE17" s="674"/>
      <c r="AF17" s="675"/>
      <c r="AG17" s="676"/>
      <c r="AH17" s="676"/>
      <c r="AI17" s="676"/>
      <c r="AJ17" s="677"/>
      <c r="AK17" s="678"/>
      <c r="AL17" s="673"/>
      <c r="AM17" s="673"/>
      <c r="AN17" s="673"/>
      <c r="AO17" s="673"/>
      <c r="AP17" s="673"/>
      <c r="AQ17" s="673"/>
      <c r="AR17" s="673"/>
      <c r="AS17" s="673"/>
      <c r="AT17" s="673"/>
      <c r="AU17" s="679"/>
      <c r="AV17" s="679"/>
      <c r="AW17" s="679"/>
      <c r="AX17" s="679"/>
      <c r="AY17" s="680"/>
      <c r="AZ17" s="62"/>
      <c r="BA17" s="62"/>
      <c r="BB17" s="62"/>
      <c r="BC17" s="62"/>
      <c r="BD17" s="62"/>
      <c r="BE17" s="80"/>
      <c r="BF17" s="80"/>
      <c r="BG17" s="80"/>
      <c r="BH17" s="80"/>
      <c r="BI17" s="80"/>
      <c r="BJ17" s="80"/>
      <c r="BK17" s="80"/>
      <c r="BL17" s="80"/>
      <c r="BM17" s="80"/>
      <c r="BN17" s="80"/>
      <c r="BO17" s="80"/>
      <c r="BP17" s="80"/>
      <c r="BQ17" s="58">
        <v>11</v>
      </c>
      <c r="BR17" s="86"/>
      <c r="BS17" s="669"/>
      <c r="BT17" s="670"/>
      <c r="BU17" s="670"/>
      <c r="BV17" s="670"/>
      <c r="BW17" s="670"/>
      <c r="BX17" s="670"/>
      <c r="BY17" s="670"/>
      <c r="BZ17" s="670"/>
      <c r="CA17" s="670"/>
      <c r="CB17" s="670"/>
      <c r="CC17" s="670"/>
      <c r="CD17" s="670"/>
      <c r="CE17" s="670"/>
      <c r="CF17" s="670"/>
      <c r="CG17" s="671"/>
      <c r="CH17" s="681"/>
      <c r="CI17" s="676"/>
      <c r="CJ17" s="676"/>
      <c r="CK17" s="676"/>
      <c r="CL17" s="682"/>
      <c r="CM17" s="681"/>
      <c r="CN17" s="676"/>
      <c r="CO17" s="676"/>
      <c r="CP17" s="676"/>
      <c r="CQ17" s="682"/>
      <c r="CR17" s="681"/>
      <c r="CS17" s="676"/>
      <c r="CT17" s="676"/>
      <c r="CU17" s="676"/>
      <c r="CV17" s="682"/>
      <c r="CW17" s="681"/>
      <c r="CX17" s="676"/>
      <c r="CY17" s="676"/>
      <c r="CZ17" s="676"/>
      <c r="DA17" s="682"/>
      <c r="DB17" s="681"/>
      <c r="DC17" s="676"/>
      <c r="DD17" s="676"/>
      <c r="DE17" s="676"/>
      <c r="DF17" s="682"/>
      <c r="DG17" s="681"/>
      <c r="DH17" s="676"/>
      <c r="DI17" s="676"/>
      <c r="DJ17" s="676"/>
      <c r="DK17" s="682"/>
      <c r="DL17" s="681"/>
      <c r="DM17" s="676"/>
      <c r="DN17" s="676"/>
      <c r="DO17" s="676"/>
      <c r="DP17" s="682"/>
      <c r="DQ17" s="681"/>
      <c r="DR17" s="676"/>
      <c r="DS17" s="676"/>
      <c r="DT17" s="676"/>
      <c r="DU17" s="682"/>
      <c r="DV17" s="669"/>
      <c r="DW17" s="670"/>
      <c r="DX17" s="670"/>
      <c r="DY17" s="670"/>
      <c r="DZ17" s="683"/>
      <c r="EA17" s="80"/>
    </row>
    <row r="18" spans="1:131" s="52" customFormat="1" ht="26.25" customHeight="1" x14ac:dyDescent="0.15">
      <c r="A18" s="58">
        <v>12</v>
      </c>
      <c r="B18" s="669"/>
      <c r="C18" s="670"/>
      <c r="D18" s="670"/>
      <c r="E18" s="670"/>
      <c r="F18" s="670"/>
      <c r="G18" s="670"/>
      <c r="H18" s="670"/>
      <c r="I18" s="670"/>
      <c r="J18" s="670"/>
      <c r="K18" s="670"/>
      <c r="L18" s="670"/>
      <c r="M18" s="670"/>
      <c r="N18" s="670"/>
      <c r="O18" s="670"/>
      <c r="P18" s="671"/>
      <c r="Q18" s="672"/>
      <c r="R18" s="673"/>
      <c r="S18" s="673"/>
      <c r="T18" s="673"/>
      <c r="U18" s="673"/>
      <c r="V18" s="673"/>
      <c r="W18" s="673"/>
      <c r="X18" s="673"/>
      <c r="Y18" s="673"/>
      <c r="Z18" s="673"/>
      <c r="AA18" s="673"/>
      <c r="AB18" s="673"/>
      <c r="AC18" s="673"/>
      <c r="AD18" s="673"/>
      <c r="AE18" s="674"/>
      <c r="AF18" s="675"/>
      <c r="AG18" s="676"/>
      <c r="AH18" s="676"/>
      <c r="AI18" s="676"/>
      <c r="AJ18" s="677"/>
      <c r="AK18" s="678"/>
      <c r="AL18" s="673"/>
      <c r="AM18" s="673"/>
      <c r="AN18" s="673"/>
      <c r="AO18" s="673"/>
      <c r="AP18" s="673"/>
      <c r="AQ18" s="673"/>
      <c r="AR18" s="673"/>
      <c r="AS18" s="673"/>
      <c r="AT18" s="673"/>
      <c r="AU18" s="679"/>
      <c r="AV18" s="679"/>
      <c r="AW18" s="679"/>
      <c r="AX18" s="679"/>
      <c r="AY18" s="680"/>
      <c r="AZ18" s="62"/>
      <c r="BA18" s="62"/>
      <c r="BB18" s="62"/>
      <c r="BC18" s="62"/>
      <c r="BD18" s="62"/>
      <c r="BE18" s="80"/>
      <c r="BF18" s="80"/>
      <c r="BG18" s="80"/>
      <c r="BH18" s="80"/>
      <c r="BI18" s="80"/>
      <c r="BJ18" s="80"/>
      <c r="BK18" s="80"/>
      <c r="BL18" s="80"/>
      <c r="BM18" s="80"/>
      <c r="BN18" s="80"/>
      <c r="BO18" s="80"/>
      <c r="BP18" s="80"/>
      <c r="BQ18" s="58">
        <v>12</v>
      </c>
      <c r="BR18" s="86"/>
      <c r="BS18" s="669"/>
      <c r="BT18" s="670"/>
      <c r="BU18" s="670"/>
      <c r="BV18" s="670"/>
      <c r="BW18" s="670"/>
      <c r="BX18" s="670"/>
      <c r="BY18" s="670"/>
      <c r="BZ18" s="670"/>
      <c r="CA18" s="670"/>
      <c r="CB18" s="670"/>
      <c r="CC18" s="670"/>
      <c r="CD18" s="670"/>
      <c r="CE18" s="670"/>
      <c r="CF18" s="670"/>
      <c r="CG18" s="671"/>
      <c r="CH18" s="681"/>
      <c r="CI18" s="676"/>
      <c r="CJ18" s="676"/>
      <c r="CK18" s="676"/>
      <c r="CL18" s="682"/>
      <c r="CM18" s="681"/>
      <c r="CN18" s="676"/>
      <c r="CO18" s="676"/>
      <c r="CP18" s="676"/>
      <c r="CQ18" s="682"/>
      <c r="CR18" s="681"/>
      <c r="CS18" s="676"/>
      <c r="CT18" s="676"/>
      <c r="CU18" s="676"/>
      <c r="CV18" s="682"/>
      <c r="CW18" s="681"/>
      <c r="CX18" s="676"/>
      <c r="CY18" s="676"/>
      <c r="CZ18" s="676"/>
      <c r="DA18" s="682"/>
      <c r="DB18" s="681"/>
      <c r="DC18" s="676"/>
      <c r="DD18" s="676"/>
      <c r="DE18" s="676"/>
      <c r="DF18" s="682"/>
      <c r="DG18" s="681"/>
      <c r="DH18" s="676"/>
      <c r="DI18" s="676"/>
      <c r="DJ18" s="676"/>
      <c r="DK18" s="682"/>
      <c r="DL18" s="681"/>
      <c r="DM18" s="676"/>
      <c r="DN18" s="676"/>
      <c r="DO18" s="676"/>
      <c r="DP18" s="682"/>
      <c r="DQ18" s="681"/>
      <c r="DR18" s="676"/>
      <c r="DS18" s="676"/>
      <c r="DT18" s="676"/>
      <c r="DU18" s="682"/>
      <c r="DV18" s="669"/>
      <c r="DW18" s="670"/>
      <c r="DX18" s="670"/>
      <c r="DY18" s="670"/>
      <c r="DZ18" s="683"/>
      <c r="EA18" s="80"/>
    </row>
    <row r="19" spans="1:131" s="52" customFormat="1" ht="26.25" customHeight="1" x14ac:dyDescent="0.15">
      <c r="A19" s="58">
        <v>13</v>
      </c>
      <c r="B19" s="669"/>
      <c r="C19" s="670"/>
      <c r="D19" s="670"/>
      <c r="E19" s="670"/>
      <c r="F19" s="670"/>
      <c r="G19" s="670"/>
      <c r="H19" s="670"/>
      <c r="I19" s="670"/>
      <c r="J19" s="670"/>
      <c r="K19" s="670"/>
      <c r="L19" s="670"/>
      <c r="M19" s="670"/>
      <c r="N19" s="670"/>
      <c r="O19" s="670"/>
      <c r="P19" s="671"/>
      <c r="Q19" s="672"/>
      <c r="R19" s="673"/>
      <c r="S19" s="673"/>
      <c r="T19" s="673"/>
      <c r="U19" s="673"/>
      <c r="V19" s="673"/>
      <c r="W19" s="673"/>
      <c r="X19" s="673"/>
      <c r="Y19" s="673"/>
      <c r="Z19" s="673"/>
      <c r="AA19" s="673"/>
      <c r="AB19" s="673"/>
      <c r="AC19" s="673"/>
      <c r="AD19" s="673"/>
      <c r="AE19" s="674"/>
      <c r="AF19" s="675"/>
      <c r="AG19" s="676"/>
      <c r="AH19" s="676"/>
      <c r="AI19" s="676"/>
      <c r="AJ19" s="677"/>
      <c r="AK19" s="678"/>
      <c r="AL19" s="673"/>
      <c r="AM19" s="673"/>
      <c r="AN19" s="673"/>
      <c r="AO19" s="673"/>
      <c r="AP19" s="673"/>
      <c r="AQ19" s="673"/>
      <c r="AR19" s="673"/>
      <c r="AS19" s="673"/>
      <c r="AT19" s="673"/>
      <c r="AU19" s="679"/>
      <c r="AV19" s="679"/>
      <c r="AW19" s="679"/>
      <c r="AX19" s="679"/>
      <c r="AY19" s="680"/>
      <c r="AZ19" s="62"/>
      <c r="BA19" s="62"/>
      <c r="BB19" s="62"/>
      <c r="BC19" s="62"/>
      <c r="BD19" s="62"/>
      <c r="BE19" s="80"/>
      <c r="BF19" s="80"/>
      <c r="BG19" s="80"/>
      <c r="BH19" s="80"/>
      <c r="BI19" s="80"/>
      <c r="BJ19" s="80"/>
      <c r="BK19" s="80"/>
      <c r="BL19" s="80"/>
      <c r="BM19" s="80"/>
      <c r="BN19" s="80"/>
      <c r="BO19" s="80"/>
      <c r="BP19" s="80"/>
      <c r="BQ19" s="58">
        <v>13</v>
      </c>
      <c r="BR19" s="86"/>
      <c r="BS19" s="669"/>
      <c r="BT19" s="670"/>
      <c r="BU19" s="670"/>
      <c r="BV19" s="670"/>
      <c r="BW19" s="670"/>
      <c r="BX19" s="670"/>
      <c r="BY19" s="670"/>
      <c r="BZ19" s="670"/>
      <c r="CA19" s="670"/>
      <c r="CB19" s="670"/>
      <c r="CC19" s="670"/>
      <c r="CD19" s="670"/>
      <c r="CE19" s="670"/>
      <c r="CF19" s="670"/>
      <c r="CG19" s="671"/>
      <c r="CH19" s="681"/>
      <c r="CI19" s="676"/>
      <c r="CJ19" s="676"/>
      <c r="CK19" s="676"/>
      <c r="CL19" s="682"/>
      <c r="CM19" s="681"/>
      <c r="CN19" s="676"/>
      <c r="CO19" s="676"/>
      <c r="CP19" s="676"/>
      <c r="CQ19" s="682"/>
      <c r="CR19" s="681"/>
      <c r="CS19" s="676"/>
      <c r="CT19" s="676"/>
      <c r="CU19" s="676"/>
      <c r="CV19" s="682"/>
      <c r="CW19" s="681"/>
      <c r="CX19" s="676"/>
      <c r="CY19" s="676"/>
      <c r="CZ19" s="676"/>
      <c r="DA19" s="682"/>
      <c r="DB19" s="681"/>
      <c r="DC19" s="676"/>
      <c r="DD19" s="676"/>
      <c r="DE19" s="676"/>
      <c r="DF19" s="682"/>
      <c r="DG19" s="681"/>
      <c r="DH19" s="676"/>
      <c r="DI19" s="676"/>
      <c r="DJ19" s="676"/>
      <c r="DK19" s="682"/>
      <c r="DL19" s="681"/>
      <c r="DM19" s="676"/>
      <c r="DN19" s="676"/>
      <c r="DO19" s="676"/>
      <c r="DP19" s="682"/>
      <c r="DQ19" s="681"/>
      <c r="DR19" s="676"/>
      <c r="DS19" s="676"/>
      <c r="DT19" s="676"/>
      <c r="DU19" s="682"/>
      <c r="DV19" s="669"/>
      <c r="DW19" s="670"/>
      <c r="DX19" s="670"/>
      <c r="DY19" s="670"/>
      <c r="DZ19" s="683"/>
      <c r="EA19" s="80"/>
    </row>
    <row r="20" spans="1:131" s="52" customFormat="1" ht="26.25" customHeight="1" x14ac:dyDescent="0.15">
      <c r="A20" s="58">
        <v>14</v>
      </c>
      <c r="B20" s="669"/>
      <c r="C20" s="670"/>
      <c r="D20" s="670"/>
      <c r="E20" s="670"/>
      <c r="F20" s="670"/>
      <c r="G20" s="670"/>
      <c r="H20" s="670"/>
      <c r="I20" s="670"/>
      <c r="J20" s="670"/>
      <c r="K20" s="670"/>
      <c r="L20" s="670"/>
      <c r="M20" s="670"/>
      <c r="N20" s="670"/>
      <c r="O20" s="670"/>
      <c r="P20" s="671"/>
      <c r="Q20" s="672"/>
      <c r="R20" s="673"/>
      <c r="S20" s="673"/>
      <c r="T20" s="673"/>
      <c r="U20" s="673"/>
      <c r="V20" s="673"/>
      <c r="W20" s="673"/>
      <c r="X20" s="673"/>
      <c r="Y20" s="673"/>
      <c r="Z20" s="673"/>
      <c r="AA20" s="673"/>
      <c r="AB20" s="673"/>
      <c r="AC20" s="673"/>
      <c r="AD20" s="673"/>
      <c r="AE20" s="674"/>
      <c r="AF20" s="675"/>
      <c r="AG20" s="676"/>
      <c r="AH20" s="676"/>
      <c r="AI20" s="676"/>
      <c r="AJ20" s="677"/>
      <c r="AK20" s="678"/>
      <c r="AL20" s="673"/>
      <c r="AM20" s="673"/>
      <c r="AN20" s="673"/>
      <c r="AO20" s="673"/>
      <c r="AP20" s="673"/>
      <c r="AQ20" s="673"/>
      <c r="AR20" s="673"/>
      <c r="AS20" s="673"/>
      <c r="AT20" s="673"/>
      <c r="AU20" s="679"/>
      <c r="AV20" s="679"/>
      <c r="AW20" s="679"/>
      <c r="AX20" s="679"/>
      <c r="AY20" s="680"/>
      <c r="AZ20" s="62"/>
      <c r="BA20" s="62"/>
      <c r="BB20" s="62"/>
      <c r="BC20" s="62"/>
      <c r="BD20" s="62"/>
      <c r="BE20" s="80"/>
      <c r="BF20" s="80"/>
      <c r="BG20" s="80"/>
      <c r="BH20" s="80"/>
      <c r="BI20" s="80"/>
      <c r="BJ20" s="80"/>
      <c r="BK20" s="80"/>
      <c r="BL20" s="80"/>
      <c r="BM20" s="80"/>
      <c r="BN20" s="80"/>
      <c r="BO20" s="80"/>
      <c r="BP20" s="80"/>
      <c r="BQ20" s="58">
        <v>14</v>
      </c>
      <c r="BR20" s="86"/>
      <c r="BS20" s="669"/>
      <c r="BT20" s="670"/>
      <c r="BU20" s="670"/>
      <c r="BV20" s="670"/>
      <c r="BW20" s="670"/>
      <c r="BX20" s="670"/>
      <c r="BY20" s="670"/>
      <c r="BZ20" s="670"/>
      <c r="CA20" s="670"/>
      <c r="CB20" s="670"/>
      <c r="CC20" s="670"/>
      <c r="CD20" s="670"/>
      <c r="CE20" s="670"/>
      <c r="CF20" s="670"/>
      <c r="CG20" s="671"/>
      <c r="CH20" s="681"/>
      <c r="CI20" s="676"/>
      <c r="CJ20" s="676"/>
      <c r="CK20" s="676"/>
      <c r="CL20" s="682"/>
      <c r="CM20" s="681"/>
      <c r="CN20" s="676"/>
      <c r="CO20" s="676"/>
      <c r="CP20" s="676"/>
      <c r="CQ20" s="682"/>
      <c r="CR20" s="681"/>
      <c r="CS20" s="676"/>
      <c r="CT20" s="676"/>
      <c r="CU20" s="676"/>
      <c r="CV20" s="682"/>
      <c r="CW20" s="681"/>
      <c r="CX20" s="676"/>
      <c r="CY20" s="676"/>
      <c r="CZ20" s="676"/>
      <c r="DA20" s="682"/>
      <c r="DB20" s="681"/>
      <c r="DC20" s="676"/>
      <c r="DD20" s="676"/>
      <c r="DE20" s="676"/>
      <c r="DF20" s="682"/>
      <c r="DG20" s="681"/>
      <c r="DH20" s="676"/>
      <c r="DI20" s="676"/>
      <c r="DJ20" s="676"/>
      <c r="DK20" s="682"/>
      <c r="DL20" s="681"/>
      <c r="DM20" s="676"/>
      <c r="DN20" s="676"/>
      <c r="DO20" s="676"/>
      <c r="DP20" s="682"/>
      <c r="DQ20" s="681"/>
      <c r="DR20" s="676"/>
      <c r="DS20" s="676"/>
      <c r="DT20" s="676"/>
      <c r="DU20" s="682"/>
      <c r="DV20" s="669"/>
      <c r="DW20" s="670"/>
      <c r="DX20" s="670"/>
      <c r="DY20" s="670"/>
      <c r="DZ20" s="683"/>
      <c r="EA20" s="80"/>
    </row>
    <row r="21" spans="1:131" s="52" customFormat="1" ht="26.25" customHeight="1" x14ac:dyDescent="0.15">
      <c r="A21" s="58">
        <v>15</v>
      </c>
      <c r="B21" s="669"/>
      <c r="C21" s="670"/>
      <c r="D21" s="670"/>
      <c r="E21" s="670"/>
      <c r="F21" s="670"/>
      <c r="G21" s="670"/>
      <c r="H21" s="670"/>
      <c r="I21" s="670"/>
      <c r="J21" s="670"/>
      <c r="K21" s="670"/>
      <c r="L21" s="670"/>
      <c r="M21" s="670"/>
      <c r="N21" s="670"/>
      <c r="O21" s="670"/>
      <c r="P21" s="671"/>
      <c r="Q21" s="672"/>
      <c r="R21" s="673"/>
      <c r="S21" s="673"/>
      <c r="T21" s="673"/>
      <c r="U21" s="673"/>
      <c r="V21" s="673"/>
      <c r="W21" s="673"/>
      <c r="X21" s="673"/>
      <c r="Y21" s="673"/>
      <c r="Z21" s="673"/>
      <c r="AA21" s="673"/>
      <c r="AB21" s="673"/>
      <c r="AC21" s="673"/>
      <c r="AD21" s="673"/>
      <c r="AE21" s="674"/>
      <c r="AF21" s="675"/>
      <c r="AG21" s="676"/>
      <c r="AH21" s="676"/>
      <c r="AI21" s="676"/>
      <c r="AJ21" s="677"/>
      <c r="AK21" s="678"/>
      <c r="AL21" s="673"/>
      <c r="AM21" s="673"/>
      <c r="AN21" s="673"/>
      <c r="AO21" s="673"/>
      <c r="AP21" s="673"/>
      <c r="AQ21" s="673"/>
      <c r="AR21" s="673"/>
      <c r="AS21" s="673"/>
      <c r="AT21" s="673"/>
      <c r="AU21" s="679"/>
      <c r="AV21" s="679"/>
      <c r="AW21" s="679"/>
      <c r="AX21" s="679"/>
      <c r="AY21" s="680"/>
      <c r="AZ21" s="62"/>
      <c r="BA21" s="62"/>
      <c r="BB21" s="62"/>
      <c r="BC21" s="62"/>
      <c r="BD21" s="62"/>
      <c r="BE21" s="80"/>
      <c r="BF21" s="80"/>
      <c r="BG21" s="80"/>
      <c r="BH21" s="80"/>
      <c r="BI21" s="80"/>
      <c r="BJ21" s="80"/>
      <c r="BK21" s="80"/>
      <c r="BL21" s="80"/>
      <c r="BM21" s="80"/>
      <c r="BN21" s="80"/>
      <c r="BO21" s="80"/>
      <c r="BP21" s="80"/>
      <c r="BQ21" s="58">
        <v>15</v>
      </c>
      <c r="BR21" s="86"/>
      <c r="BS21" s="669"/>
      <c r="BT21" s="670"/>
      <c r="BU21" s="670"/>
      <c r="BV21" s="670"/>
      <c r="BW21" s="670"/>
      <c r="BX21" s="670"/>
      <c r="BY21" s="670"/>
      <c r="BZ21" s="670"/>
      <c r="CA21" s="670"/>
      <c r="CB21" s="670"/>
      <c r="CC21" s="670"/>
      <c r="CD21" s="670"/>
      <c r="CE21" s="670"/>
      <c r="CF21" s="670"/>
      <c r="CG21" s="671"/>
      <c r="CH21" s="681"/>
      <c r="CI21" s="676"/>
      <c r="CJ21" s="676"/>
      <c r="CK21" s="676"/>
      <c r="CL21" s="682"/>
      <c r="CM21" s="681"/>
      <c r="CN21" s="676"/>
      <c r="CO21" s="676"/>
      <c r="CP21" s="676"/>
      <c r="CQ21" s="682"/>
      <c r="CR21" s="681"/>
      <c r="CS21" s="676"/>
      <c r="CT21" s="676"/>
      <c r="CU21" s="676"/>
      <c r="CV21" s="682"/>
      <c r="CW21" s="681"/>
      <c r="CX21" s="676"/>
      <c r="CY21" s="676"/>
      <c r="CZ21" s="676"/>
      <c r="DA21" s="682"/>
      <c r="DB21" s="681"/>
      <c r="DC21" s="676"/>
      <c r="DD21" s="676"/>
      <c r="DE21" s="676"/>
      <c r="DF21" s="682"/>
      <c r="DG21" s="681"/>
      <c r="DH21" s="676"/>
      <c r="DI21" s="676"/>
      <c r="DJ21" s="676"/>
      <c r="DK21" s="682"/>
      <c r="DL21" s="681"/>
      <c r="DM21" s="676"/>
      <c r="DN21" s="676"/>
      <c r="DO21" s="676"/>
      <c r="DP21" s="682"/>
      <c r="DQ21" s="681"/>
      <c r="DR21" s="676"/>
      <c r="DS21" s="676"/>
      <c r="DT21" s="676"/>
      <c r="DU21" s="682"/>
      <c r="DV21" s="669"/>
      <c r="DW21" s="670"/>
      <c r="DX21" s="670"/>
      <c r="DY21" s="670"/>
      <c r="DZ21" s="683"/>
      <c r="EA21" s="80"/>
    </row>
    <row r="22" spans="1:131" s="52" customFormat="1" ht="26.25" customHeight="1" x14ac:dyDescent="0.15">
      <c r="A22" s="58">
        <v>16</v>
      </c>
      <c r="B22" s="669"/>
      <c r="C22" s="670"/>
      <c r="D22" s="670"/>
      <c r="E22" s="670"/>
      <c r="F22" s="670"/>
      <c r="G22" s="670"/>
      <c r="H22" s="670"/>
      <c r="I22" s="670"/>
      <c r="J22" s="670"/>
      <c r="K22" s="670"/>
      <c r="L22" s="670"/>
      <c r="M22" s="670"/>
      <c r="N22" s="670"/>
      <c r="O22" s="670"/>
      <c r="P22" s="671"/>
      <c r="Q22" s="684"/>
      <c r="R22" s="685"/>
      <c r="S22" s="685"/>
      <c r="T22" s="685"/>
      <c r="U22" s="685"/>
      <c r="V22" s="685"/>
      <c r="W22" s="685"/>
      <c r="X22" s="685"/>
      <c r="Y22" s="685"/>
      <c r="Z22" s="685"/>
      <c r="AA22" s="685"/>
      <c r="AB22" s="685"/>
      <c r="AC22" s="685"/>
      <c r="AD22" s="685"/>
      <c r="AE22" s="686"/>
      <c r="AF22" s="675"/>
      <c r="AG22" s="676"/>
      <c r="AH22" s="676"/>
      <c r="AI22" s="676"/>
      <c r="AJ22" s="677"/>
      <c r="AK22" s="687"/>
      <c r="AL22" s="685"/>
      <c r="AM22" s="685"/>
      <c r="AN22" s="685"/>
      <c r="AO22" s="685"/>
      <c r="AP22" s="685"/>
      <c r="AQ22" s="685"/>
      <c r="AR22" s="685"/>
      <c r="AS22" s="685"/>
      <c r="AT22" s="685"/>
      <c r="AU22" s="688"/>
      <c r="AV22" s="688"/>
      <c r="AW22" s="688"/>
      <c r="AX22" s="688"/>
      <c r="AY22" s="689"/>
      <c r="AZ22" s="690" t="s">
        <v>310</v>
      </c>
      <c r="BA22" s="690"/>
      <c r="BB22" s="690"/>
      <c r="BC22" s="690"/>
      <c r="BD22" s="691"/>
      <c r="BE22" s="80"/>
      <c r="BF22" s="80"/>
      <c r="BG22" s="80"/>
      <c r="BH22" s="80"/>
      <c r="BI22" s="80"/>
      <c r="BJ22" s="80"/>
      <c r="BK22" s="80"/>
      <c r="BL22" s="80"/>
      <c r="BM22" s="80"/>
      <c r="BN22" s="80"/>
      <c r="BO22" s="80"/>
      <c r="BP22" s="80"/>
      <c r="BQ22" s="58">
        <v>16</v>
      </c>
      <c r="BR22" s="86"/>
      <c r="BS22" s="669"/>
      <c r="BT22" s="670"/>
      <c r="BU22" s="670"/>
      <c r="BV22" s="670"/>
      <c r="BW22" s="670"/>
      <c r="BX22" s="670"/>
      <c r="BY22" s="670"/>
      <c r="BZ22" s="670"/>
      <c r="CA22" s="670"/>
      <c r="CB22" s="670"/>
      <c r="CC22" s="670"/>
      <c r="CD22" s="670"/>
      <c r="CE22" s="670"/>
      <c r="CF22" s="670"/>
      <c r="CG22" s="671"/>
      <c r="CH22" s="681"/>
      <c r="CI22" s="676"/>
      <c r="CJ22" s="676"/>
      <c r="CK22" s="676"/>
      <c r="CL22" s="682"/>
      <c r="CM22" s="681"/>
      <c r="CN22" s="676"/>
      <c r="CO22" s="676"/>
      <c r="CP22" s="676"/>
      <c r="CQ22" s="682"/>
      <c r="CR22" s="681"/>
      <c r="CS22" s="676"/>
      <c r="CT22" s="676"/>
      <c r="CU22" s="676"/>
      <c r="CV22" s="682"/>
      <c r="CW22" s="681"/>
      <c r="CX22" s="676"/>
      <c r="CY22" s="676"/>
      <c r="CZ22" s="676"/>
      <c r="DA22" s="682"/>
      <c r="DB22" s="681"/>
      <c r="DC22" s="676"/>
      <c r="DD22" s="676"/>
      <c r="DE22" s="676"/>
      <c r="DF22" s="682"/>
      <c r="DG22" s="681"/>
      <c r="DH22" s="676"/>
      <c r="DI22" s="676"/>
      <c r="DJ22" s="676"/>
      <c r="DK22" s="682"/>
      <c r="DL22" s="681"/>
      <c r="DM22" s="676"/>
      <c r="DN22" s="676"/>
      <c r="DO22" s="676"/>
      <c r="DP22" s="682"/>
      <c r="DQ22" s="681"/>
      <c r="DR22" s="676"/>
      <c r="DS22" s="676"/>
      <c r="DT22" s="676"/>
      <c r="DU22" s="682"/>
      <c r="DV22" s="669"/>
      <c r="DW22" s="670"/>
      <c r="DX22" s="670"/>
      <c r="DY22" s="670"/>
      <c r="DZ22" s="683"/>
      <c r="EA22" s="80"/>
    </row>
    <row r="23" spans="1:131" s="52" customFormat="1" ht="26.25" customHeight="1" x14ac:dyDescent="0.15">
      <c r="A23" s="59" t="s">
        <v>276</v>
      </c>
      <c r="B23" s="692" t="s">
        <v>286</v>
      </c>
      <c r="C23" s="693"/>
      <c r="D23" s="693"/>
      <c r="E23" s="693"/>
      <c r="F23" s="693"/>
      <c r="G23" s="693"/>
      <c r="H23" s="693"/>
      <c r="I23" s="693"/>
      <c r="J23" s="693"/>
      <c r="K23" s="693"/>
      <c r="L23" s="693"/>
      <c r="M23" s="693"/>
      <c r="N23" s="693"/>
      <c r="O23" s="693"/>
      <c r="P23" s="694"/>
      <c r="Q23" s="695">
        <v>10488</v>
      </c>
      <c r="R23" s="696"/>
      <c r="S23" s="696"/>
      <c r="T23" s="696"/>
      <c r="U23" s="696"/>
      <c r="V23" s="696">
        <v>10248</v>
      </c>
      <c r="W23" s="696"/>
      <c r="X23" s="696"/>
      <c r="Y23" s="696"/>
      <c r="Z23" s="696"/>
      <c r="AA23" s="696">
        <v>240</v>
      </c>
      <c r="AB23" s="696"/>
      <c r="AC23" s="696"/>
      <c r="AD23" s="696"/>
      <c r="AE23" s="697"/>
      <c r="AF23" s="698">
        <v>198</v>
      </c>
      <c r="AG23" s="696"/>
      <c r="AH23" s="696"/>
      <c r="AI23" s="696"/>
      <c r="AJ23" s="699"/>
      <c r="AK23" s="700"/>
      <c r="AL23" s="701"/>
      <c r="AM23" s="701"/>
      <c r="AN23" s="701"/>
      <c r="AO23" s="701"/>
      <c r="AP23" s="696">
        <v>11334</v>
      </c>
      <c r="AQ23" s="696"/>
      <c r="AR23" s="696"/>
      <c r="AS23" s="696"/>
      <c r="AT23" s="696"/>
      <c r="AU23" s="702"/>
      <c r="AV23" s="702"/>
      <c r="AW23" s="702"/>
      <c r="AX23" s="702"/>
      <c r="AY23" s="703"/>
      <c r="AZ23" s="704" t="s">
        <v>182</v>
      </c>
      <c r="BA23" s="705"/>
      <c r="BB23" s="705"/>
      <c r="BC23" s="705"/>
      <c r="BD23" s="706"/>
      <c r="BE23" s="80"/>
      <c r="BF23" s="80"/>
      <c r="BG23" s="80"/>
      <c r="BH23" s="80"/>
      <c r="BI23" s="80"/>
      <c r="BJ23" s="80"/>
      <c r="BK23" s="80"/>
      <c r="BL23" s="80"/>
      <c r="BM23" s="80"/>
      <c r="BN23" s="80"/>
      <c r="BO23" s="80"/>
      <c r="BP23" s="80"/>
      <c r="BQ23" s="58">
        <v>17</v>
      </c>
      <c r="BR23" s="86"/>
      <c r="BS23" s="669"/>
      <c r="BT23" s="670"/>
      <c r="BU23" s="670"/>
      <c r="BV23" s="670"/>
      <c r="BW23" s="670"/>
      <c r="BX23" s="670"/>
      <c r="BY23" s="670"/>
      <c r="BZ23" s="670"/>
      <c r="CA23" s="670"/>
      <c r="CB23" s="670"/>
      <c r="CC23" s="670"/>
      <c r="CD23" s="670"/>
      <c r="CE23" s="670"/>
      <c r="CF23" s="670"/>
      <c r="CG23" s="671"/>
      <c r="CH23" s="681"/>
      <c r="CI23" s="676"/>
      <c r="CJ23" s="676"/>
      <c r="CK23" s="676"/>
      <c r="CL23" s="682"/>
      <c r="CM23" s="681"/>
      <c r="CN23" s="676"/>
      <c r="CO23" s="676"/>
      <c r="CP23" s="676"/>
      <c r="CQ23" s="682"/>
      <c r="CR23" s="681"/>
      <c r="CS23" s="676"/>
      <c r="CT23" s="676"/>
      <c r="CU23" s="676"/>
      <c r="CV23" s="682"/>
      <c r="CW23" s="681"/>
      <c r="CX23" s="676"/>
      <c r="CY23" s="676"/>
      <c r="CZ23" s="676"/>
      <c r="DA23" s="682"/>
      <c r="DB23" s="681"/>
      <c r="DC23" s="676"/>
      <c r="DD23" s="676"/>
      <c r="DE23" s="676"/>
      <c r="DF23" s="682"/>
      <c r="DG23" s="681"/>
      <c r="DH23" s="676"/>
      <c r="DI23" s="676"/>
      <c r="DJ23" s="676"/>
      <c r="DK23" s="682"/>
      <c r="DL23" s="681"/>
      <c r="DM23" s="676"/>
      <c r="DN23" s="676"/>
      <c r="DO23" s="676"/>
      <c r="DP23" s="682"/>
      <c r="DQ23" s="681"/>
      <c r="DR23" s="676"/>
      <c r="DS23" s="676"/>
      <c r="DT23" s="676"/>
      <c r="DU23" s="682"/>
      <c r="DV23" s="669"/>
      <c r="DW23" s="670"/>
      <c r="DX23" s="670"/>
      <c r="DY23" s="670"/>
      <c r="DZ23" s="683"/>
      <c r="EA23" s="80"/>
    </row>
    <row r="24" spans="1:131" s="52" customFormat="1" ht="26.25" customHeight="1" x14ac:dyDescent="0.15">
      <c r="A24" s="707" t="s">
        <v>510</v>
      </c>
      <c r="B24" s="707"/>
      <c r="C24" s="707"/>
      <c r="D24" s="707"/>
      <c r="E24" s="707"/>
      <c r="F24" s="707"/>
      <c r="G24" s="707"/>
      <c r="H24" s="707"/>
      <c r="I24" s="707"/>
      <c r="J24" s="707"/>
      <c r="K24" s="707"/>
      <c r="L24" s="707"/>
      <c r="M24" s="707"/>
      <c r="N24" s="707"/>
      <c r="O24" s="707"/>
      <c r="P24" s="707"/>
      <c r="Q24" s="707"/>
      <c r="R24" s="707"/>
      <c r="S24" s="707"/>
      <c r="T24" s="707"/>
      <c r="U24" s="707"/>
      <c r="V24" s="707"/>
      <c r="W24" s="707"/>
      <c r="X24" s="707"/>
      <c r="Y24" s="707"/>
      <c r="Z24" s="707"/>
      <c r="AA24" s="707"/>
      <c r="AB24" s="707"/>
      <c r="AC24" s="707"/>
      <c r="AD24" s="707"/>
      <c r="AE24" s="707"/>
      <c r="AF24" s="707"/>
      <c r="AG24" s="707"/>
      <c r="AH24" s="707"/>
      <c r="AI24" s="707"/>
      <c r="AJ24" s="707"/>
      <c r="AK24" s="707"/>
      <c r="AL24" s="707"/>
      <c r="AM24" s="707"/>
      <c r="AN24" s="707"/>
      <c r="AO24" s="707"/>
      <c r="AP24" s="707"/>
      <c r="AQ24" s="707"/>
      <c r="AR24" s="707"/>
      <c r="AS24" s="707"/>
      <c r="AT24" s="707"/>
      <c r="AU24" s="707"/>
      <c r="AV24" s="707"/>
      <c r="AW24" s="707"/>
      <c r="AX24" s="707"/>
      <c r="AY24" s="707"/>
      <c r="AZ24" s="62"/>
      <c r="BA24" s="62"/>
      <c r="BB24" s="62"/>
      <c r="BC24" s="62"/>
      <c r="BD24" s="62"/>
      <c r="BE24" s="80"/>
      <c r="BF24" s="80"/>
      <c r="BG24" s="80"/>
      <c r="BH24" s="80"/>
      <c r="BI24" s="80"/>
      <c r="BJ24" s="80"/>
      <c r="BK24" s="80"/>
      <c r="BL24" s="80"/>
      <c r="BM24" s="80"/>
      <c r="BN24" s="80"/>
      <c r="BO24" s="80"/>
      <c r="BP24" s="80"/>
      <c r="BQ24" s="58">
        <v>18</v>
      </c>
      <c r="BR24" s="86"/>
      <c r="BS24" s="669"/>
      <c r="BT24" s="670"/>
      <c r="BU24" s="670"/>
      <c r="BV24" s="670"/>
      <c r="BW24" s="670"/>
      <c r="BX24" s="670"/>
      <c r="BY24" s="670"/>
      <c r="BZ24" s="670"/>
      <c r="CA24" s="670"/>
      <c r="CB24" s="670"/>
      <c r="CC24" s="670"/>
      <c r="CD24" s="670"/>
      <c r="CE24" s="670"/>
      <c r="CF24" s="670"/>
      <c r="CG24" s="671"/>
      <c r="CH24" s="681"/>
      <c r="CI24" s="676"/>
      <c r="CJ24" s="676"/>
      <c r="CK24" s="676"/>
      <c r="CL24" s="682"/>
      <c r="CM24" s="681"/>
      <c r="CN24" s="676"/>
      <c r="CO24" s="676"/>
      <c r="CP24" s="676"/>
      <c r="CQ24" s="682"/>
      <c r="CR24" s="681"/>
      <c r="CS24" s="676"/>
      <c r="CT24" s="676"/>
      <c r="CU24" s="676"/>
      <c r="CV24" s="682"/>
      <c r="CW24" s="681"/>
      <c r="CX24" s="676"/>
      <c r="CY24" s="676"/>
      <c r="CZ24" s="676"/>
      <c r="DA24" s="682"/>
      <c r="DB24" s="681"/>
      <c r="DC24" s="676"/>
      <c r="DD24" s="676"/>
      <c r="DE24" s="676"/>
      <c r="DF24" s="682"/>
      <c r="DG24" s="681"/>
      <c r="DH24" s="676"/>
      <c r="DI24" s="676"/>
      <c r="DJ24" s="676"/>
      <c r="DK24" s="682"/>
      <c r="DL24" s="681"/>
      <c r="DM24" s="676"/>
      <c r="DN24" s="676"/>
      <c r="DO24" s="676"/>
      <c r="DP24" s="682"/>
      <c r="DQ24" s="681"/>
      <c r="DR24" s="676"/>
      <c r="DS24" s="676"/>
      <c r="DT24" s="676"/>
      <c r="DU24" s="682"/>
      <c r="DV24" s="669"/>
      <c r="DW24" s="670"/>
      <c r="DX24" s="670"/>
      <c r="DY24" s="670"/>
      <c r="DZ24" s="683"/>
      <c r="EA24" s="80"/>
    </row>
    <row r="25" spans="1:131" s="50" customFormat="1" ht="26.25" customHeight="1" x14ac:dyDescent="0.15">
      <c r="A25" s="630" t="s">
        <v>290</v>
      </c>
      <c r="B25" s="630"/>
      <c r="C25" s="630"/>
      <c r="D25" s="630"/>
      <c r="E25" s="630"/>
      <c r="F25" s="630"/>
      <c r="G25" s="630"/>
      <c r="H25" s="630"/>
      <c r="I25" s="630"/>
      <c r="J25" s="630"/>
      <c r="K25" s="630"/>
      <c r="L25" s="630"/>
      <c r="M25" s="630"/>
      <c r="N25" s="630"/>
      <c r="O25" s="630"/>
      <c r="P25" s="630"/>
      <c r="Q25" s="630"/>
      <c r="R25" s="630"/>
      <c r="S25" s="630"/>
      <c r="T25" s="630"/>
      <c r="U25" s="630"/>
      <c r="V25" s="630"/>
      <c r="W25" s="630"/>
      <c r="X25" s="630"/>
      <c r="Y25" s="630"/>
      <c r="Z25" s="630"/>
      <c r="AA25" s="630"/>
      <c r="AB25" s="630"/>
      <c r="AC25" s="630"/>
      <c r="AD25" s="630"/>
      <c r="AE25" s="630"/>
      <c r="AF25" s="630"/>
      <c r="AG25" s="630"/>
      <c r="AH25" s="630"/>
      <c r="AI25" s="630"/>
      <c r="AJ25" s="630"/>
      <c r="AK25" s="630"/>
      <c r="AL25" s="630"/>
      <c r="AM25" s="630"/>
      <c r="AN25" s="630"/>
      <c r="AO25" s="630"/>
      <c r="AP25" s="630"/>
      <c r="AQ25" s="630"/>
      <c r="AR25" s="630"/>
      <c r="AS25" s="630"/>
      <c r="AT25" s="630"/>
      <c r="AU25" s="630"/>
      <c r="AV25" s="630"/>
      <c r="AW25" s="630"/>
      <c r="AX25" s="630"/>
      <c r="AY25" s="630"/>
      <c r="AZ25" s="630"/>
      <c r="BA25" s="630"/>
      <c r="BB25" s="630"/>
      <c r="BC25" s="630"/>
      <c r="BD25" s="630"/>
      <c r="BE25" s="630"/>
      <c r="BF25" s="630"/>
      <c r="BG25" s="630"/>
      <c r="BH25" s="630"/>
      <c r="BI25" s="630"/>
      <c r="BJ25" s="62"/>
      <c r="BK25" s="62"/>
      <c r="BL25" s="62"/>
      <c r="BM25" s="62"/>
      <c r="BN25" s="62"/>
      <c r="BO25" s="61"/>
      <c r="BP25" s="61"/>
      <c r="BQ25" s="58">
        <v>19</v>
      </c>
      <c r="BR25" s="86"/>
      <c r="BS25" s="669"/>
      <c r="BT25" s="670"/>
      <c r="BU25" s="670"/>
      <c r="BV25" s="670"/>
      <c r="BW25" s="670"/>
      <c r="BX25" s="670"/>
      <c r="BY25" s="670"/>
      <c r="BZ25" s="670"/>
      <c r="CA25" s="670"/>
      <c r="CB25" s="670"/>
      <c r="CC25" s="670"/>
      <c r="CD25" s="670"/>
      <c r="CE25" s="670"/>
      <c r="CF25" s="670"/>
      <c r="CG25" s="671"/>
      <c r="CH25" s="681"/>
      <c r="CI25" s="676"/>
      <c r="CJ25" s="676"/>
      <c r="CK25" s="676"/>
      <c r="CL25" s="682"/>
      <c r="CM25" s="681"/>
      <c r="CN25" s="676"/>
      <c r="CO25" s="676"/>
      <c r="CP25" s="676"/>
      <c r="CQ25" s="682"/>
      <c r="CR25" s="681"/>
      <c r="CS25" s="676"/>
      <c r="CT25" s="676"/>
      <c r="CU25" s="676"/>
      <c r="CV25" s="682"/>
      <c r="CW25" s="681"/>
      <c r="CX25" s="676"/>
      <c r="CY25" s="676"/>
      <c r="CZ25" s="676"/>
      <c r="DA25" s="682"/>
      <c r="DB25" s="681"/>
      <c r="DC25" s="676"/>
      <c r="DD25" s="676"/>
      <c r="DE25" s="676"/>
      <c r="DF25" s="682"/>
      <c r="DG25" s="681"/>
      <c r="DH25" s="676"/>
      <c r="DI25" s="676"/>
      <c r="DJ25" s="676"/>
      <c r="DK25" s="682"/>
      <c r="DL25" s="681"/>
      <c r="DM25" s="676"/>
      <c r="DN25" s="676"/>
      <c r="DO25" s="676"/>
      <c r="DP25" s="682"/>
      <c r="DQ25" s="681"/>
      <c r="DR25" s="676"/>
      <c r="DS25" s="676"/>
      <c r="DT25" s="676"/>
      <c r="DU25" s="682"/>
      <c r="DV25" s="669"/>
      <c r="DW25" s="670"/>
      <c r="DX25" s="670"/>
      <c r="DY25" s="670"/>
      <c r="DZ25" s="683"/>
      <c r="EA25" s="53"/>
    </row>
    <row r="26" spans="1:131" s="50" customFormat="1" ht="26.25" customHeight="1" x14ac:dyDescent="0.15">
      <c r="A26" s="631" t="s">
        <v>487</v>
      </c>
      <c r="B26" s="632"/>
      <c r="C26" s="632"/>
      <c r="D26" s="632"/>
      <c r="E26" s="632"/>
      <c r="F26" s="632"/>
      <c r="G26" s="632"/>
      <c r="H26" s="632"/>
      <c r="I26" s="632"/>
      <c r="J26" s="632"/>
      <c r="K26" s="632"/>
      <c r="L26" s="632"/>
      <c r="M26" s="632"/>
      <c r="N26" s="632"/>
      <c r="O26" s="632"/>
      <c r="P26" s="633"/>
      <c r="Q26" s="637" t="s">
        <v>382</v>
      </c>
      <c r="R26" s="638"/>
      <c r="S26" s="638"/>
      <c r="T26" s="638"/>
      <c r="U26" s="639"/>
      <c r="V26" s="637" t="s">
        <v>318</v>
      </c>
      <c r="W26" s="638"/>
      <c r="X26" s="638"/>
      <c r="Y26" s="638"/>
      <c r="Z26" s="639"/>
      <c r="AA26" s="637" t="s">
        <v>180</v>
      </c>
      <c r="AB26" s="638"/>
      <c r="AC26" s="638"/>
      <c r="AD26" s="638"/>
      <c r="AE26" s="638"/>
      <c r="AF26" s="708" t="s">
        <v>64</v>
      </c>
      <c r="AG26" s="709"/>
      <c r="AH26" s="709"/>
      <c r="AI26" s="709"/>
      <c r="AJ26" s="710"/>
      <c r="AK26" s="638" t="s">
        <v>454</v>
      </c>
      <c r="AL26" s="638"/>
      <c r="AM26" s="638"/>
      <c r="AN26" s="638"/>
      <c r="AO26" s="639"/>
      <c r="AP26" s="637" t="s">
        <v>165</v>
      </c>
      <c r="AQ26" s="638"/>
      <c r="AR26" s="638"/>
      <c r="AS26" s="638"/>
      <c r="AT26" s="639"/>
      <c r="AU26" s="637" t="s">
        <v>449</v>
      </c>
      <c r="AV26" s="638"/>
      <c r="AW26" s="638"/>
      <c r="AX26" s="638"/>
      <c r="AY26" s="639"/>
      <c r="AZ26" s="637" t="s">
        <v>2</v>
      </c>
      <c r="BA26" s="638"/>
      <c r="BB26" s="638"/>
      <c r="BC26" s="638"/>
      <c r="BD26" s="639"/>
      <c r="BE26" s="637" t="s">
        <v>383</v>
      </c>
      <c r="BF26" s="638"/>
      <c r="BG26" s="638"/>
      <c r="BH26" s="638"/>
      <c r="BI26" s="644"/>
      <c r="BJ26" s="62"/>
      <c r="BK26" s="62"/>
      <c r="BL26" s="62"/>
      <c r="BM26" s="62"/>
      <c r="BN26" s="62"/>
      <c r="BO26" s="61"/>
      <c r="BP26" s="61"/>
      <c r="BQ26" s="58">
        <v>20</v>
      </c>
      <c r="BR26" s="86"/>
      <c r="BS26" s="669"/>
      <c r="BT26" s="670"/>
      <c r="BU26" s="670"/>
      <c r="BV26" s="670"/>
      <c r="BW26" s="670"/>
      <c r="BX26" s="670"/>
      <c r="BY26" s="670"/>
      <c r="BZ26" s="670"/>
      <c r="CA26" s="670"/>
      <c r="CB26" s="670"/>
      <c r="CC26" s="670"/>
      <c r="CD26" s="670"/>
      <c r="CE26" s="670"/>
      <c r="CF26" s="670"/>
      <c r="CG26" s="671"/>
      <c r="CH26" s="681"/>
      <c r="CI26" s="676"/>
      <c r="CJ26" s="676"/>
      <c r="CK26" s="676"/>
      <c r="CL26" s="682"/>
      <c r="CM26" s="681"/>
      <c r="CN26" s="676"/>
      <c r="CO26" s="676"/>
      <c r="CP26" s="676"/>
      <c r="CQ26" s="682"/>
      <c r="CR26" s="681"/>
      <c r="CS26" s="676"/>
      <c r="CT26" s="676"/>
      <c r="CU26" s="676"/>
      <c r="CV26" s="682"/>
      <c r="CW26" s="681"/>
      <c r="CX26" s="676"/>
      <c r="CY26" s="676"/>
      <c r="CZ26" s="676"/>
      <c r="DA26" s="682"/>
      <c r="DB26" s="681"/>
      <c r="DC26" s="676"/>
      <c r="DD26" s="676"/>
      <c r="DE26" s="676"/>
      <c r="DF26" s="682"/>
      <c r="DG26" s="681"/>
      <c r="DH26" s="676"/>
      <c r="DI26" s="676"/>
      <c r="DJ26" s="676"/>
      <c r="DK26" s="682"/>
      <c r="DL26" s="681"/>
      <c r="DM26" s="676"/>
      <c r="DN26" s="676"/>
      <c r="DO26" s="676"/>
      <c r="DP26" s="682"/>
      <c r="DQ26" s="681"/>
      <c r="DR26" s="676"/>
      <c r="DS26" s="676"/>
      <c r="DT26" s="676"/>
      <c r="DU26" s="682"/>
      <c r="DV26" s="669"/>
      <c r="DW26" s="670"/>
      <c r="DX26" s="670"/>
      <c r="DY26" s="670"/>
      <c r="DZ26" s="683"/>
      <c r="EA26" s="53"/>
    </row>
    <row r="27" spans="1:131" s="50" customFormat="1" ht="26.25" customHeight="1" x14ac:dyDescent="0.15">
      <c r="A27" s="634"/>
      <c r="B27" s="635"/>
      <c r="C27" s="635"/>
      <c r="D27" s="635"/>
      <c r="E27" s="635"/>
      <c r="F27" s="635"/>
      <c r="G27" s="635"/>
      <c r="H27" s="635"/>
      <c r="I27" s="635"/>
      <c r="J27" s="635"/>
      <c r="K27" s="635"/>
      <c r="L27" s="635"/>
      <c r="M27" s="635"/>
      <c r="N27" s="635"/>
      <c r="O27" s="635"/>
      <c r="P27" s="636"/>
      <c r="Q27" s="640"/>
      <c r="R27" s="641"/>
      <c r="S27" s="641"/>
      <c r="T27" s="641"/>
      <c r="U27" s="642"/>
      <c r="V27" s="640"/>
      <c r="W27" s="641"/>
      <c r="X27" s="641"/>
      <c r="Y27" s="641"/>
      <c r="Z27" s="642"/>
      <c r="AA27" s="640"/>
      <c r="AB27" s="641"/>
      <c r="AC27" s="641"/>
      <c r="AD27" s="641"/>
      <c r="AE27" s="641"/>
      <c r="AF27" s="711"/>
      <c r="AG27" s="712"/>
      <c r="AH27" s="712"/>
      <c r="AI27" s="712"/>
      <c r="AJ27" s="713"/>
      <c r="AK27" s="641"/>
      <c r="AL27" s="641"/>
      <c r="AM27" s="641"/>
      <c r="AN27" s="641"/>
      <c r="AO27" s="642"/>
      <c r="AP27" s="640"/>
      <c r="AQ27" s="641"/>
      <c r="AR27" s="641"/>
      <c r="AS27" s="641"/>
      <c r="AT27" s="642"/>
      <c r="AU27" s="640"/>
      <c r="AV27" s="641"/>
      <c r="AW27" s="641"/>
      <c r="AX27" s="641"/>
      <c r="AY27" s="642"/>
      <c r="AZ27" s="640"/>
      <c r="BA27" s="641"/>
      <c r="BB27" s="641"/>
      <c r="BC27" s="641"/>
      <c r="BD27" s="642"/>
      <c r="BE27" s="640"/>
      <c r="BF27" s="641"/>
      <c r="BG27" s="641"/>
      <c r="BH27" s="641"/>
      <c r="BI27" s="646"/>
      <c r="BJ27" s="62"/>
      <c r="BK27" s="62"/>
      <c r="BL27" s="62"/>
      <c r="BM27" s="62"/>
      <c r="BN27" s="62"/>
      <c r="BO27" s="61"/>
      <c r="BP27" s="61"/>
      <c r="BQ27" s="58">
        <v>21</v>
      </c>
      <c r="BR27" s="86"/>
      <c r="BS27" s="669"/>
      <c r="BT27" s="670"/>
      <c r="BU27" s="670"/>
      <c r="BV27" s="670"/>
      <c r="BW27" s="670"/>
      <c r="BX27" s="670"/>
      <c r="BY27" s="670"/>
      <c r="BZ27" s="670"/>
      <c r="CA27" s="670"/>
      <c r="CB27" s="670"/>
      <c r="CC27" s="670"/>
      <c r="CD27" s="670"/>
      <c r="CE27" s="670"/>
      <c r="CF27" s="670"/>
      <c r="CG27" s="671"/>
      <c r="CH27" s="681"/>
      <c r="CI27" s="676"/>
      <c r="CJ27" s="676"/>
      <c r="CK27" s="676"/>
      <c r="CL27" s="682"/>
      <c r="CM27" s="681"/>
      <c r="CN27" s="676"/>
      <c r="CO27" s="676"/>
      <c r="CP27" s="676"/>
      <c r="CQ27" s="682"/>
      <c r="CR27" s="681"/>
      <c r="CS27" s="676"/>
      <c r="CT27" s="676"/>
      <c r="CU27" s="676"/>
      <c r="CV27" s="682"/>
      <c r="CW27" s="681"/>
      <c r="CX27" s="676"/>
      <c r="CY27" s="676"/>
      <c r="CZ27" s="676"/>
      <c r="DA27" s="682"/>
      <c r="DB27" s="681"/>
      <c r="DC27" s="676"/>
      <c r="DD27" s="676"/>
      <c r="DE27" s="676"/>
      <c r="DF27" s="682"/>
      <c r="DG27" s="681"/>
      <c r="DH27" s="676"/>
      <c r="DI27" s="676"/>
      <c r="DJ27" s="676"/>
      <c r="DK27" s="682"/>
      <c r="DL27" s="681"/>
      <c r="DM27" s="676"/>
      <c r="DN27" s="676"/>
      <c r="DO27" s="676"/>
      <c r="DP27" s="682"/>
      <c r="DQ27" s="681"/>
      <c r="DR27" s="676"/>
      <c r="DS27" s="676"/>
      <c r="DT27" s="676"/>
      <c r="DU27" s="682"/>
      <c r="DV27" s="669"/>
      <c r="DW27" s="670"/>
      <c r="DX27" s="670"/>
      <c r="DY27" s="670"/>
      <c r="DZ27" s="683"/>
      <c r="EA27" s="53"/>
    </row>
    <row r="28" spans="1:131" s="50" customFormat="1" ht="26.25" customHeight="1" x14ac:dyDescent="0.15">
      <c r="A28" s="60">
        <v>1</v>
      </c>
      <c r="B28" s="653" t="s">
        <v>387</v>
      </c>
      <c r="C28" s="654"/>
      <c r="D28" s="654"/>
      <c r="E28" s="654"/>
      <c r="F28" s="654"/>
      <c r="G28" s="654"/>
      <c r="H28" s="654"/>
      <c r="I28" s="654"/>
      <c r="J28" s="654"/>
      <c r="K28" s="654"/>
      <c r="L28" s="654"/>
      <c r="M28" s="654"/>
      <c r="N28" s="654"/>
      <c r="O28" s="654"/>
      <c r="P28" s="655"/>
      <c r="Q28" s="714">
        <v>1698</v>
      </c>
      <c r="R28" s="715"/>
      <c r="S28" s="715"/>
      <c r="T28" s="715"/>
      <c r="U28" s="715"/>
      <c r="V28" s="715">
        <v>1695</v>
      </c>
      <c r="W28" s="715"/>
      <c r="X28" s="715"/>
      <c r="Y28" s="715"/>
      <c r="Z28" s="715"/>
      <c r="AA28" s="715">
        <v>3</v>
      </c>
      <c r="AB28" s="715"/>
      <c r="AC28" s="715"/>
      <c r="AD28" s="715"/>
      <c r="AE28" s="716"/>
      <c r="AF28" s="717">
        <v>3</v>
      </c>
      <c r="AG28" s="715"/>
      <c r="AH28" s="715"/>
      <c r="AI28" s="715"/>
      <c r="AJ28" s="718"/>
      <c r="AK28" s="719">
        <v>178</v>
      </c>
      <c r="AL28" s="715"/>
      <c r="AM28" s="715"/>
      <c r="AN28" s="715"/>
      <c r="AO28" s="715"/>
      <c r="AP28" s="715"/>
      <c r="AQ28" s="715"/>
      <c r="AR28" s="715"/>
      <c r="AS28" s="715"/>
      <c r="AT28" s="715"/>
      <c r="AU28" s="715"/>
      <c r="AV28" s="715"/>
      <c r="AW28" s="715"/>
      <c r="AX28" s="715"/>
      <c r="AY28" s="715"/>
      <c r="AZ28" s="720"/>
      <c r="BA28" s="720"/>
      <c r="BB28" s="720"/>
      <c r="BC28" s="720"/>
      <c r="BD28" s="720"/>
      <c r="BE28" s="721"/>
      <c r="BF28" s="721"/>
      <c r="BG28" s="721"/>
      <c r="BH28" s="721"/>
      <c r="BI28" s="722"/>
      <c r="BJ28" s="62"/>
      <c r="BK28" s="62"/>
      <c r="BL28" s="62"/>
      <c r="BM28" s="62"/>
      <c r="BN28" s="62"/>
      <c r="BO28" s="61"/>
      <c r="BP28" s="61"/>
      <c r="BQ28" s="58">
        <v>22</v>
      </c>
      <c r="BR28" s="86"/>
      <c r="BS28" s="669"/>
      <c r="BT28" s="670"/>
      <c r="BU28" s="670"/>
      <c r="BV28" s="670"/>
      <c r="BW28" s="670"/>
      <c r="BX28" s="670"/>
      <c r="BY28" s="670"/>
      <c r="BZ28" s="670"/>
      <c r="CA28" s="670"/>
      <c r="CB28" s="670"/>
      <c r="CC28" s="670"/>
      <c r="CD28" s="670"/>
      <c r="CE28" s="670"/>
      <c r="CF28" s="670"/>
      <c r="CG28" s="671"/>
      <c r="CH28" s="681"/>
      <c r="CI28" s="676"/>
      <c r="CJ28" s="676"/>
      <c r="CK28" s="676"/>
      <c r="CL28" s="682"/>
      <c r="CM28" s="681"/>
      <c r="CN28" s="676"/>
      <c r="CO28" s="676"/>
      <c r="CP28" s="676"/>
      <c r="CQ28" s="682"/>
      <c r="CR28" s="681"/>
      <c r="CS28" s="676"/>
      <c r="CT28" s="676"/>
      <c r="CU28" s="676"/>
      <c r="CV28" s="682"/>
      <c r="CW28" s="681"/>
      <c r="CX28" s="676"/>
      <c r="CY28" s="676"/>
      <c r="CZ28" s="676"/>
      <c r="DA28" s="682"/>
      <c r="DB28" s="681"/>
      <c r="DC28" s="676"/>
      <c r="DD28" s="676"/>
      <c r="DE28" s="676"/>
      <c r="DF28" s="682"/>
      <c r="DG28" s="681"/>
      <c r="DH28" s="676"/>
      <c r="DI28" s="676"/>
      <c r="DJ28" s="676"/>
      <c r="DK28" s="682"/>
      <c r="DL28" s="681"/>
      <c r="DM28" s="676"/>
      <c r="DN28" s="676"/>
      <c r="DO28" s="676"/>
      <c r="DP28" s="682"/>
      <c r="DQ28" s="681"/>
      <c r="DR28" s="676"/>
      <c r="DS28" s="676"/>
      <c r="DT28" s="676"/>
      <c r="DU28" s="682"/>
      <c r="DV28" s="669"/>
      <c r="DW28" s="670"/>
      <c r="DX28" s="670"/>
      <c r="DY28" s="670"/>
      <c r="DZ28" s="683"/>
      <c r="EA28" s="53"/>
    </row>
    <row r="29" spans="1:131" s="50" customFormat="1" ht="26.25" customHeight="1" x14ac:dyDescent="0.15">
      <c r="A29" s="60">
        <v>2</v>
      </c>
      <c r="B29" s="669" t="s">
        <v>503</v>
      </c>
      <c r="C29" s="670"/>
      <c r="D29" s="670"/>
      <c r="E29" s="670"/>
      <c r="F29" s="670"/>
      <c r="G29" s="670"/>
      <c r="H29" s="670"/>
      <c r="I29" s="670"/>
      <c r="J29" s="670"/>
      <c r="K29" s="670"/>
      <c r="L29" s="670"/>
      <c r="M29" s="670"/>
      <c r="N29" s="670"/>
      <c r="O29" s="670"/>
      <c r="P29" s="671"/>
      <c r="Q29" s="672">
        <v>95</v>
      </c>
      <c r="R29" s="673"/>
      <c r="S29" s="673"/>
      <c r="T29" s="673"/>
      <c r="U29" s="673"/>
      <c r="V29" s="673">
        <v>95</v>
      </c>
      <c r="W29" s="673"/>
      <c r="X29" s="673"/>
      <c r="Y29" s="673"/>
      <c r="Z29" s="673"/>
      <c r="AA29" s="673" t="s">
        <v>182</v>
      </c>
      <c r="AB29" s="673"/>
      <c r="AC29" s="673"/>
      <c r="AD29" s="673"/>
      <c r="AE29" s="674"/>
      <c r="AF29" s="675" t="s">
        <v>182</v>
      </c>
      <c r="AG29" s="676"/>
      <c r="AH29" s="676"/>
      <c r="AI29" s="676"/>
      <c r="AJ29" s="677"/>
      <c r="AK29" s="678">
        <v>10</v>
      </c>
      <c r="AL29" s="673"/>
      <c r="AM29" s="673"/>
      <c r="AN29" s="673"/>
      <c r="AO29" s="673"/>
      <c r="AP29" s="673"/>
      <c r="AQ29" s="673"/>
      <c r="AR29" s="673"/>
      <c r="AS29" s="673"/>
      <c r="AT29" s="673"/>
      <c r="AU29" s="673"/>
      <c r="AV29" s="673"/>
      <c r="AW29" s="673"/>
      <c r="AX29" s="673"/>
      <c r="AY29" s="673"/>
      <c r="AZ29" s="723"/>
      <c r="BA29" s="723"/>
      <c r="BB29" s="723"/>
      <c r="BC29" s="723"/>
      <c r="BD29" s="723"/>
      <c r="BE29" s="679"/>
      <c r="BF29" s="679"/>
      <c r="BG29" s="679"/>
      <c r="BH29" s="679"/>
      <c r="BI29" s="680"/>
      <c r="BJ29" s="62"/>
      <c r="BK29" s="62"/>
      <c r="BL29" s="62"/>
      <c r="BM29" s="62"/>
      <c r="BN29" s="62"/>
      <c r="BO29" s="61"/>
      <c r="BP29" s="61"/>
      <c r="BQ29" s="58">
        <v>23</v>
      </c>
      <c r="BR29" s="86"/>
      <c r="BS29" s="669"/>
      <c r="BT29" s="670"/>
      <c r="BU29" s="670"/>
      <c r="BV29" s="670"/>
      <c r="BW29" s="670"/>
      <c r="BX29" s="670"/>
      <c r="BY29" s="670"/>
      <c r="BZ29" s="670"/>
      <c r="CA29" s="670"/>
      <c r="CB29" s="670"/>
      <c r="CC29" s="670"/>
      <c r="CD29" s="670"/>
      <c r="CE29" s="670"/>
      <c r="CF29" s="670"/>
      <c r="CG29" s="671"/>
      <c r="CH29" s="681"/>
      <c r="CI29" s="676"/>
      <c r="CJ29" s="676"/>
      <c r="CK29" s="676"/>
      <c r="CL29" s="682"/>
      <c r="CM29" s="681"/>
      <c r="CN29" s="676"/>
      <c r="CO29" s="676"/>
      <c r="CP29" s="676"/>
      <c r="CQ29" s="682"/>
      <c r="CR29" s="681"/>
      <c r="CS29" s="676"/>
      <c r="CT29" s="676"/>
      <c r="CU29" s="676"/>
      <c r="CV29" s="682"/>
      <c r="CW29" s="681"/>
      <c r="CX29" s="676"/>
      <c r="CY29" s="676"/>
      <c r="CZ29" s="676"/>
      <c r="DA29" s="682"/>
      <c r="DB29" s="681"/>
      <c r="DC29" s="676"/>
      <c r="DD29" s="676"/>
      <c r="DE29" s="676"/>
      <c r="DF29" s="682"/>
      <c r="DG29" s="681"/>
      <c r="DH29" s="676"/>
      <c r="DI29" s="676"/>
      <c r="DJ29" s="676"/>
      <c r="DK29" s="682"/>
      <c r="DL29" s="681"/>
      <c r="DM29" s="676"/>
      <c r="DN29" s="676"/>
      <c r="DO29" s="676"/>
      <c r="DP29" s="682"/>
      <c r="DQ29" s="681"/>
      <c r="DR29" s="676"/>
      <c r="DS29" s="676"/>
      <c r="DT29" s="676"/>
      <c r="DU29" s="682"/>
      <c r="DV29" s="669"/>
      <c r="DW29" s="670"/>
      <c r="DX29" s="670"/>
      <c r="DY29" s="670"/>
      <c r="DZ29" s="683"/>
      <c r="EA29" s="53"/>
    </row>
    <row r="30" spans="1:131" s="50" customFormat="1" ht="26.25" customHeight="1" x14ac:dyDescent="0.15">
      <c r="A30" s="60">
        <v>3</v>
      </c>
      <c r="B30" s="669" t="s">
        <v>514</v>
      </c>
      <c r="C30" s="670"/>
      <c r="D30" s="670"/>
      <c r="E30" s="670"/>
      <c r="F30" s="670"/>
      <c r="G30" s="670"/>
      <c r="H30" s="670"/>
      <c r="I30" s="670"/>
      <c r="J30" s="670"/>
      <c r="K30" s="670"/>
      <c r="L30" s="670"/>
      <c r="M30" s="670"/>
      <c r="N30" s="670"/>
      <c r="O30" s="670"/>
      <c r="P30" s="671"/>
      <c r="Q30" s="672">
        <v>67</v>
      </c>
      <c r="R30" s="673"/>
      <c r="S30" s="673"/>
      <c r="T30" s="673"/>
      <c r="U30" s="673"/>
      <c r="V30" s="673">
        <v>67</v>
      </c>
      <c r="W30" s="673"/>
      <c r="X30" s="673"/>
      <c r="Y30" s="673"/>
      <c r="Z30" s="673"/>
      <c r="AA30" s="673" t="s">
        <v>182</v>
      </c>
      <c r="AB30" s="673"/>
      <c r="AC30" s="673"/>
      <c r="AD30" s="673"/>
      <c r="AE30" s="674"/>
      <c r="AF30" s="675" t="s">
        <v>182</v>
      </c>
      <c r="AG30" s="676"/>
      <c r="AH30" s="676"/>
      <c r="AI30" s="676"/>
      <c r="AJ30" s="677"/>
      <c r="AK30" s="678">
        <v>24</v>
      </c>
      <c r="AL30" s="673"/>
      <c r="AM30" s="673"/>
      <c r="AN30" s="673"/>
      <c r="AO30" s="673"/>
      <c r="AP30" s="673"/>
      <c r="AQ30" s="673"/>
      <c r="AR30" s="673"/>
      <c r="AS30" s="673"/>
      <c r="AT30" s="673"/>
      <c r="AU30" s="673"/>
      <c r="AV30" s="673"/>
      <c r="AW30" s="673"/>
      <c r="AX30" s="673"/>
      <c r="AY30" s="673"/>
      <c r="AZ30" s="723"/>
      <c r="BA30" s="723"/>
      <c r="BB30" s="723"/>
      <c r="BC30" s="723"/>
      <c r="BD30" s="723"/>
      <c r="BE30" s="679"/>
      <c r="BF30" s="679"/>
      <c r="BG30" s="679"/>
      <c r="BH30" s="679"/>
      <c r="BI30" s="680"/>
      <c r="BJ30" s="62"/>
      <c r="BK30" s="62"/>
      <c r="BL30" s="62"/>
      <c r="BM30" s="62"/>
      <c r="BN30" s="62"/>
      <c r="BO30" s="61"/>
      <c r="BP30" s="61"/>
      <c r="BQ30" s="58">
        <v>24</v>
      </c>
      <c r="BR30" s="86"/>
      <c r="BS30" s="669"/>
      <c r="BT30" s="670"/>
      <c r="BU30" s="670"/>
      <c r="BV30" s="670"/>
      <c r="BW30" s="670"/>
      <c r="BX30" s="670"/>
      <c r="BY30" s="670"/>
      <c r="BZ30" s="670"/>
      <c r="CA30" s="670"/>
      <c r="CB30" s="670"/>
      <c r="CC30" s="670"/>
      <c r="CD30" s="670"/>
      <c r="CE30" s="670"/>
      <c r="CF30" s="670"/>
      <c r="CG30" s="671"/>
      <c r="CH30" s="681"/>
      <c r="CI30" s="676"/>
      <c r="CJ30" s="676"/>
      <c r="CK30" s="676"/>
      <c r="CL30" s="682"/>
      <c r="CM30" s="681"/>
      <c r="CN30" s="676"/>
      <c r="CO30" s="676"/>
      <c r="CP30" s="676"/>
      <c r="CQ30" s="682"/>
      <c r="CR30" s="681"/>
      <c r="CS30" s="676"/>
      <c r="CT30" s="676"/>
      <c r="CU30" s="676"/>
      <c r="CV30" s="682"/>
      <c r="CW30" s="681"/>
      <c r="CX30" s="676"/>
      <c r="CY30" s="676"/>
      <c r="CZ30" s="676"/>
      <c r="DA30" s="682"/>
      <c r="DB30" s="681"/>
      <c r="DC30" s="676"/>
      <c r="DD30" s="676"/>
      <c r="DE30" s="676"/>
      <c r="DF30" s="682"/>
      <c r="DG30" s="681"/>
      <c r="DH30" s="676"/>
      <c r="DI30" s="676"/>
      <c r="DJ30" s="676"/>
      <c r="DK30" s="682"/>
      <c r="DL30" s="681"/>
      <c r="DM30" s="676"/>
      <c r="DN30" s="676"/>
      <c r="DO30" s="676"/>
      <c r="DP30" s="682"/>
      <c r="DQ30" s="681"/>
      <c r="DR30" s="676"/>
      <c r="DS30" s="676"/>
      <c r="DT30" s="676"/>
      <c r="DU30" s="682"/>
      <c r="DV30" s="669"/>
      <c r="DW30" s="670"/>
      <c r="DX30" s="670"/>
      <c r="DY30" s="670"/>
      <c r="DZ30" s="683"/>
      <c r="EA30" s="53"/>
    </row>
    <row r="31" spans="1:131" s="50" customFormat="1" ht="26.25" customHeight="1" x14ac:dyDescent="0.15">
      <c r="A31" s="60">
        <v>4</v>
      </c>
      <c r="B31" s="669" t="s">
        <v>29</v>
      </c>
      <c r="C31" s="670"/>
      <c r="D31" s="670"/>
      <c r="E31" s="670"/>
      <c r="F31" s="670"/>
      <c r="G31" s="670"/>
      <c r="H31" s="670"/>
      <c r="I31" s="670"/>
      <c r="J31" s="670"/>
      <c r="K31" s="670"/>
      <c r="L31" s="670"/>
      <c r="M31" s="670"/>
      <c r="N31" s="670"/>
      <c r="O31" s="670"/>
      <c r="P31" s="671"/>
      <c r="Q31" s="672">
        <v>1221</v>
      </c>
      <c r="R31" s="673"/>
      <c r="S31" s="673"/>
      <c r="T31" s="673"/>
      <c r="U31" s="673"/>
      <c r="V31" s="673">
        <v>1203</v>
      </c>
      <c r="W31" s="673"/>
      <c r="X31" s="673"/>
      <c r="Y31" s="673"/>
      <c r="Z31" s="673"/>
      <c r="AA31" s="673">
        <v>18</v>
      </c>
      <c r="AB31" s="673"/>
      <c r="AC31" s="673"/>
      <c r="AD31" s="673"/>
      <c r="AE31" s="674"/>
      <c r="AF31" s="675">
        <v>18</v>
      </c>
      <c r="AG31" s="676"/>
      <c r="AH31" s="676"/>
      <c r="AI31" s="676"/>
      <c r="AJ31" s="677"/>
      <c r="AK31" s="678">
        <v>173</v>
      </c>
      <c r="AL31" s="673"/>
      <c r="AM31" s="673"/>
      <c r="AN31" s="673"/>
      <c r="AO31" s="673"/>
      <c r="AP31" s="673"/>
      <c r="AQ31" s="673"/>
      <c r="AR31" s="673"/>
      <c r="AS31" s="673"/>
      <c r="AT31" s="673"/>
      <c r="AU31" s="673"/>
      <c r="AV31" s="673"/>
      <c r="AW31" s="673"/>
      <c r="AX31" s="673"/>
      <c r="AY31" s="673"/>
      <c r="AZ31" s="723"/>
      <c r="BA31" s="723"/>
      <c r="BB31" s="723"/>
      <c r="BC31" s="723"/>
      <c r="BD31" s="723"/>
      <c r="BE31" s="679"/>
      <c r="BF31" s="679"/>
      <c r="BG31" s="679"/>
      <c r="BH31" s="679"/>
      <c r="BI31" s="680"/>
      <c r="BJ31" s="62"/>
      <c r="BK31" s="62"/>
      <c r="BL31" s="62"/>
      <c r="BM31" s="62"/>
      <c r="BN31" s="62"/>
      <c r="BO31" s="61"/>
      <c r="BP31" s="61"/>
      <c r="BQ31" s="58">
        <v>25</v>
      </c>
      <c r="BR31" s="86"/>
      <c r="BS31" s="669"/>
      <c r="BT31" s="670"/>
      <c r="BU31" s="670"/>
      <c r="BV31" s="670"/>
      <c r="BW31" s="670"/>
      <c r="BX31" s="670"/>
      <c r="BY31" s="670"/>
      <c r="BZ31" s="670"/>
      <c r="CA31" s="670"/>
      <c r="CB31" s="670"/>
      <c r="CC31" s="670"/>
      <c r="CD31" s="670"/>
      <c r="CE31" s="670"/>
      <c r="CF31" s="670"/>
      <c r="CG31" s="671"/>
      <c r="CH31" s="681"/>
      <c r="CI31" s="676"/>
      <c r="CJ31" s="676"/>
      <c r="CK31" s="676"/>
      <c r="CL31" s="682"/>
      <c r="CM31" s="681"/>
      <c r="CN31" s="676"/>
      <c r="CO31" s="676"/>
      <c r="CP31" s="676"/>
      <c r="CQ31" s="682"/>
      <c r="CR31" s="681"/>
      <c r="CS31" s="676"/>
      <c r="CT31" s="676"/>
      <c r="CU31" s="676"/>
      <c r="CV31" s="682"/>
      <c r="CW31" s="681"/>
      <c r="CX31" s="676"/>
      <c r="CY31" s="676"/>
      <c r="CZ31" s="676"/>
      <c r="DA31" s="682"/>
      <c r="DB31" s="681"/>
      <c r="DC31" s="676"/>
      <c r="DD31" s="676"/>
      <c r="DE31" s="676"/>
      <c r="DF31" s="682"/>
      <c r="DG31" s="681"/>
      <c r="DH31" s="676"/>
      <c r="DI31" s="676"/>
      <c r="DJ31" s="676"/>
      <c r="DK31" s="682"/>
      <c r="DL31" s="681"/>
      <c r="DM31" s="676"/>
      <c r="DN31" s="676"/>
      <c r="DO31" s="676"/>
      <c r="DP31" s="682"/>
      <c r="DQ31" s="681"/>
      <c r="DR31" s="676"/>
      <c r="DS31" s="676"/>
      <c r="DT31" s="676"/>
      <c r="DU31" s="682"/>
      <c r="DV31" s="669"/>
      <c r="DW31" s="670"/>
      <c r="DX31" s="670"/>
      <c r="DY31" s="670"/>
      <c r="DZ31" s="683"/>
      <c r="EA31" s="53"/>
    </row>
    <row r="32" spans="1:131" s="50" customFormat="1" ht="26.25" customHeight="1" x14ac:dyDescent="0.15">
      <c r="A32" s="60">
        <v>5</v>
      </c>
      <c r="B32" s="669" t="s">
        <v>373</v>
      </c>
      <c r="C32" s="670"/>
      <c r="D32" s="670"/>
      <c r="E32" s="670"/>
      <c r="F32" s="670"/>
      <c r="G32" s="670"/>
      <c r="H32" s="670"/>
      <c r="I32" s="670"/>
      <c r="J32" s="670"/>
      <c r="K32" s="670"/>
      <c r="L32" s="670"/>
      <c r="M32" s="670"/>
      <c r="N32" s="670"/>
      <c r="O32" s="670"/>
      <c r="P32" s="671"/>
      <c r="Q32" s="672">
        <v>250</v>
      </c>
      <c r="R32" s="673"/>
      <c r="S32" s="673"/>
      <c r="T32" s="673"/>
      <c r="U32" s="673"/>
      <c r="V32" s="673">
        <v>249</v>
      </c>
      <c r="W32" s="673"/>
      <c r="X32" s="673"/>
      <c r="Y32" s="673"/>
      <c r="Z32" s="673"/>
      <c r="AA32" s="673">
        <v>1</v>
      </c>
      <c r="AB32" s="673"/>
      <c r="AC32" s="673"/>
      <c r="AD32" s="673"/>
      <c r="AE32" s="674"/>
      <c r="AF32" s="675">
        <v>1</v>
      </c>
      <c r="AG32" s="676"/>
      <c r="AH32" s="676"/>
      <c r="AI32" s="676"/>
      <c r="AJ32" s="677"/>
      <c r="AK32" s="678">
        <v>174</v>
      </c>
      <c r="AL32" s="673"/>
      <c r="AM32" s="673"/>
      <c r="AN32" s="673"/>
      <c r="AO32" s="673"/>
      <c r="AP32" s="673"/>
      <c r="AQ32" s="673"/>
      <c r="AR32" s="673"/>
      <c r="AS32" s="673"/>
      <c r="AT32" s="673"/>
      <c r="AU32" s="673"/>
      <c r="AV32" s="673"/>
      <c r="AW32" s="673"/>
      <c r="AX32" s="673"/>
      <c r="AY32" s="673"/>
      <c r="AZ32" s="723"/>
      <c r="BA32" s="723"/>
      <c r="BB32" s="723"/>
      <c r="BC32" s="723"/>
      <c r="BD32" s="723"/>
      <c r="BE32" s="679"/>
      <c r="BF32" s="679"/>
      <c r="BG32" s="679"/>
      <c r="BH32" s="679"/>
      <c r="BI32" s="680"/>
      <c r="BJ32" s="62"/>
      <c r="BK32" s="62"/>
      <c r="BL32" s="62"/>
      <c r="BM32" s="62"/>
      <c r="BN32" s="62"/>
      <c r="BO32" s="61"/>
      <c r="BP32" s="61"/>
      <c r="BQ32" s="58">
        <v>26</v>
      </c>
      <c r="BR32" s="86"/>
      <c r="BS32" s="669"/>
      <c r="BT32" s="670"/>
      <c r="BU32" s="670"/>
      <c r="BV32" s="670"/>
      <c r="BW32" s="670"/>
      <c r="BX32" s="670"/>
      <c r="BY32" s="670"/>
      <c r="BZ32" s="670"/>
      <c r="CA32" s="670"/>
      <c r="CB32" s="670"/>
      <c r="CC32" s="670"/>
      <c r="CD32" s="670"/>
      <c r="CE32" s="670"/>
      <c r="CF32" s="670"/>
      <c r="CG32" s="671"/>
      <c r="CH32" s="681"/>
      <c r="CI32" s="676"/>
      <c r="CJ32" s="676"/>
      <c r="CK32" s="676"/>
      <c r="CL32" s="682"/>
      <c r="CM32" s="681"/>
      <c r="CN32" s="676"/>
      <c r="CO32" s="676"/>
      <c r="CP32" s="676"/>
      <c r="CQ32" s="682"/>
      <c r="CR32" s="681"/>
      <c r="CS32" s="676"/>
      <c r="CT32" s="676"/>
      <c r="CU32" s="676"/>
      <c r="CV32" s="682"/>
      <c r="CW32" s="681"/>
      <c r="CX32" s="676"/>
      <c r="CY32" s="676"/>
      <c r="CZ32" s="676"/>
      <c r="DA32" s="682"/>
      <c r="DB32" s="681"/>
      <c r="DC32" s="676"/>
      <c r="DD32" s="676"/>
      <c r="DE32" s="676"/>
      <c r="DF32" s="682"/>
      <c r="DG32" s="681"/>
      <c r="DH32" s="676"/>
      <c r="DI32" s="676"/>
      <c r="DJ32" s="676"/>
      <c r="DK32" s="682"/>
      <c r="DL32" s="681"/>
      <c r="DM32" s="676"/>
      <c r="DN32" s="676"/>
      <c r="DO32" s="676"/>
      <c r="DP32" s="682"/>
      <c r="DQ32" s="681"/>
      <c r="DR32" s="676"/>
      <c r="DS32" s="676"/>
      <c r="DT32" s="676"/>
      <c r="DU32" s="682"/>
      <c r="DV32" s="669"/>
      <c r="DW32" s="670"/>
      <c r="DX32" s="670"/>
      <c r="DY32" s="670"/>
      <c r="DZ32" s="683"/>
      <c r="EA32" s="53"/>
    </row>
    <row r="33" spans="1:131" s="50" customFormat="1" ht="26.25" customHeight="1" x14ac:dyDescent="0.15">
      <c r="A33" s="60">
        <v>6</v>
      </c>
      <c r="B33" s="669" t="s">
        <v>493</v>
      </c>
      <c r="C33" s="670"/>
      <c r="D33" s="670"/>
      <c r="E33" s="670"/>
      <c r="F33" s="670"/>
      <c r="G33" s="670"/>
      <c r="H33" s="670"/>
      <c r="I33" s="670"/>
      <c r="J33" s="670"/>
      <c r="K33" s="670"/>
      <c r="L33" s="670"/>
      <c r="M33" s="670"/>
      <c r="N33" s="670"/>
      <c r="O33" s="670"/>
      <c r="P33" s="671"/>
      <c r="Q33" s="672">
        <v>734</v>
      </c>
      <c r="R33" s="673"/>
      <c r="S33" s="673"/>
      <c r="T33" s="673"/>
      <c r="U33" s="673"/>
      <c r="V33" s="673">
        <v>707</v>
      </c>
      <c r="W33" s="673"/>
      <c r="X33" s="673"/>
      <c r="Y33" s="673"/>
      <c r="Z33" s="673"/>
      <c r="AA33" s="673">
        <v>27</v>
      </c>
      <c r="AB33" s="673"/>
      <c r="AC33" s="673"/>
      <c r="AD33" s="673"/>
      <c r="AE33" s="674"/>
      <c r="AF33" s="675">
        <v>27</v>
      </c>
      <c r="AG33" s="676"/>
      <c r="AH33" s="676"/>
      <c r="AI33" s="676"/>
      <c r="AJ33" s="677"/>
      <c r="AK33" s="678">
        <v>188</v>
      </c>
      <c r="AL33" s="673"/>
      <c r="AM33" s="673"/>
      <c r="AN33" s="673"/>
      <c r="AO33" s="673"/>
      <c r="AP33" s="673">
        <v>3124</v>
      </c>
      <c r="AQ33" s="673"/>
      <c r="AR33" s="673"/>
      <c r="AS33" s="673"/>
      <c r="AT33" s="673"/>
      <c r="AU33" s="673">
        <v>2699</v>
      </c>
      <c r="AV33" s="673"/>
      <c r="AW33" s="673"/>
      <c r="AX33" s="673"/>
      <c r="AY33" s="673"/>
      <c r="AZ33" s="723"/>
      <c r="BA33" s="723"/>
      <c r="BB33" s="723"/>
      <c r="BC33" s="723"/>
      <c r="BD33" s="723"/>
      <c r="BE33" s="679" t="s">
        <v>488</v>
      </c>
      <c r="BF33" s="679"/>
      <c r="BG33" s="679"/>
      <c r="BH33" s="679"/>
      <c r="BI33" s="680"/>
      <c r="BJ33" s="62"/>
      <c r="BK33" s="62"/>
      <c r="BL33" s="62"/>
      <c r="BM33" s="62"/>
      <c r="BN33" s="62"/>
      <c r="BO33" s="61"/>
      <c r="BP33" s="61"/>
      <c r="BQ33" s="58">
        <v>27</v>
      </c>
      <c r="BR33" s="86"/>
      <c r="BS33" s="669"/>
      <c r="BT33" s="670"/>
      <c r="BU33" s="670"/>
      <c r="BV33" s="670"/>
      <c r="BW33" s="670"/>
      <c r="BX33" s="670"/>
      <c r="BY33" s="670"/>
      <c r="BZ33" s="670"/>
      <c r="CA33" s="670"/>
      <c r="CB33" s="670"/>
      <c r="CC33" s="670"/>
      <c r="CD33" s="670"/>
      <c r="CE33" s="670"/>
      <c r="CF33" s="670"/>
      <c r="CG33" s="671"/>
      <c r="CH33" s="681"/>
      <c r="CI33" s="676"/>
      <c r="CJ33" s="676"/>
      <c r="CK33" s="676"/>
      <c r="CL33" s="682"/>
      <c r="CM33" s="681"/>
      <c r="CN33" s="676"/>
      <c r="CO33" s="676"/>
      <c r="CP33" s="676"/>
      <c r="CQ33" s="682"/>
      <c r="CR33" s="681"/>
      <c r="CS33" s="676"/>
      <c r="CT33" s="676"/>
      <c r="CU33" s="676"/>
      <c r="CV33" s="682"/>
      <c r="CW33" s="681"/>
      <c r="CX33" s="676"/>
      <c r="CY33" s="676"/>
      <c r="CZ33" s="676"/>
      <c r="DA33" s="682"/>
      <c r="DB33" s="681"/>
      <c r="DC33" s="676"/>
      <c r="DD33" s="676"/>
      <c r="DE33" s="676"/>
      <c r="DF33" s="682"/>
      <c r="DG33" s="681"/>
      <c r="DH33" s="676"/>
      <c r="DI33" s="676"/>
      <c r="DJ33" s="676"/>
      <c r="DK33" s="682"/>
      <c r="DL33" s="681"/>
      <c r="DM33" s="676"/>
      <c r="DN33" s="676"/>
      <c r="DO33" s="676"/>
      <c r="DP33" s="682"/>
      <c r="DQ33" s="681"/>
      <c r="DR33" s="676"/>
      <c r="DS33" s="676"/>
      <c r="DT33" s="676"/>
      <c r="DU33" s="682"/>
      <c r="DV33" s="669"/>
      <c r="DW33" s="670"/>
      <c r="DX33" s="670"/>
      <c r="DY33" s="670"/>
      <c r="DZ33" s="683"/>
      <c r="EA33" s="53"/>
    </row>
    <row r="34" spans="1:131" s="50" customFormat="1" ht="26.25" customHeight="1" x14ac:dyDescent="0.15">
      <c r="A34" s="60">
        <v>7</v>
      </c>
      <c r="B34" s="669" t="s">
        <v>476</v>
      </c>
      <c r="C34" s="670"/>
      <c r="D34" s="670"/>
      <c r="E34" s="670"/>
      <c r="F34" s="670"/>
      <c r="G34" s="670"/>
      <c r="H34" s="670"/>
      <c r="I34" s="670"/>
      <c r="J34" s="670"/>
      <c r="K34" s="670"/>
      <c r="L34" s="670"/>
      <c r="M34" s="670"/>
      <c r="N34" s="670"/>
      <c r="O34" s="670"/>
      <c r="P34" s="671"/>
      <c r="Q34" s="672">
        <v>277</v>
      </c>
      <c r="R34" s="673"/>
      <c r="S34" s="673"/>
      <c r="T34" s="673"/>
      <c r="U34" s="673"/>
      <c r="V34" s="673">
        <v>277</v>
      </c>
      <c r="W34" s="673"/>
      <c r="X34" s="673"/>
      <c r="Y34" s="673"/>
      <c r="Z34" s="673"/>
      <c r="AA34" s="673" t="s">
        <v>227</v>
      </c>
      <c r="AB34" s="673"/>
      <c r="AC34" s="673"/>
      <c r="AD34" s="673"/>
      <c r="AE34" s="674"/>
      <c r="AF34" s="675">
        <v>0</v>
      </c>
      <c r="AG34" s="676"/>
      <c r="AH34" s="676"/>
      <c r="AI34" s="676"/>
      <c r="AJ34" s="677"/>
      <c r="AK34" s="678">
        <v>208</v>
      </c>
      <c r="AL34" s="673"/>
      <c r="AM34" s="673"/>
      <c r="AN34" s="673"/>
      <c r="AO34" s="673"/>
      <c r="AP34" s="673">
        <v>2035</v>
      </c>
      <c r="AQ34" s="673"/>
      <c r="AR34" s="673"/>
      <c r="AS34" s="673"/>
      <c r="AT34" s="673"/>
      <c r="AU34" s="673">
        <v>2035</v>
      </c>
      <c r="AV34" s="673"/>
      <c r="AW34" s="673"/>
      <c r="AX34" s="673"/>
      <c r="AY34" s="673"/>
      <c r="AZ34" s="723"/>
      <c r="BA34" s="723"/>
      <c r="BB34" s="723"/>
      <c r="BC34" s="723"/>
      <c r="BD34" s="723"/>
      <c r="BE34" s="679" t="s">
        <v>488</v>
      </c>
      <c r="BF34" s="679"/>
      <c r="BG34" s="679"/>
      <c r="BH34" s="679"/>
      <c r="BI34" s="680"/>
      <c r="BJ34" s="62"/>
      <c r="BK34" s="62"/>
      <c r="BL34" s="62"/>
      <c r="BM34" s="62"/>
      <c r="BN34" s="62"/>
      <c r="BO34" s="61"/>
      <c r="BP34" s="61"/>
      <c r="BQ34" s="58">
        <v>28</v>
      </c>
      <c r="BR34" s="86"/>
      <c r="BS34" s="669"/>
      <c r="BT34" s="670"/>
      <c r="BU34" s="670"/>
      <c r="BV34" s="670"/>
      <c r="BW34" s="670"/>
      <c r="BX34" s="670"/>
      <c r="BY34" s="670"/>
      <c r="BZ34" s="670"/>
      <c r="CA34" s="670"/>
      <c r="CB34" s="670"/>
      <c r="CC34" s="670"/>
      <c r="CD34" s="670"/>
      <c r="CE34" s="670"/>
      <c r="CF34" s="670"/>
      <c r="CG34" s="671"/>
      <c r="CH34" s="681"/>
      <c r="CI34" s="676"/>
      <c r="CJ34" s="676"/>
      <c r="CK34" s="676"/>
      <c r="CL34" s="682"/>
      <c r="CM34" s="681"/>
      <c r="CN34" s="676"/>
      <c r="CO34" s="676"/>
      <c r="CP34" s="676"/>
      <c r="CQ34" s="682"/>
      <c r="CR34" s="681"/>
      <c r="CS34" s="676"/>
      <c r="CT34" s="676"/>
      <c r="CU34" s="676"/>
      <c r="CV34" s="682"/>
      <c r="CW34" s="681"/>
      <c r="CX34" s="676"/>
      <c r="CY34" s="676"/>
      <c r="CZ34" s="676"/>
      <c r="DA34" s="682"/>
      <c r="DB34" s="681"/>
      <c r="DC34" s="676"/>
      <c r="DD34" s="676"/>
      <c r="DE34" s="676"/>
      <c r="DF34" s="682"/>
      <c r="DG34" s="681"/>
      <c r="DH34" s="676"/>
      <c r="DI34" s="676"/>
      <c r="DJ34" s="676"/>
      <c r="DK34" s="682"/>
      <c r="DL34" s="681"/>
      <c r="DM34" s="676"/>
      <c r="DN34" s="676"/>
      <c r="DO34" s="676"/>
      <c r="DP34" s="682"/>
      <c r="DQ34" s="681"/>
      <c r="DR34" s="676"/>
      <c r="DS34" s="676"/>
      <c r="DT34" s="676"/>
      <c r="DU34" s="682"/>
      <c r="DV34" s="669"/>
      <c r="DW34" s="670"/>
      <c r="DX34" s="670"/>
      <c r="DY34" s="670"/>
      <c r="DZ34" s="683"/>
      <c r="EA34" s="53"/>
    </row>
    <row r="35" spans="1:131" s="50" customFormat="1" ht="26.25" customHeight="1" x14ac:dyDescent="0.15">
      <c r="A35" s="60">
        <v>8</v>
      </c>
      <c r="B35" s="669"/>
      <c r="C35" s="670"/>
      <c r="D35" s="670"/>
      <c r="E35" s="670"/>
      <c r="F35" s="670"/>
      <c r="G35" s="670"/>
      <c r="H35" s="670"/>
      <c r="I35" s="670"/>
      <c r="J35" s="670"/>
      <c r="K35" s="670"/>
      <c r="L35" s="670"/>
      <c r="M35" s="670"/>
      <c r="N35" s="670"/>
      <c r="O35" s="670"/>
      <c r="P35" s="671"/>
      <c r="Q35" s="672"/>
      <c r="R35" s="673"/>
      <c r="S35" s="673"/>
      <c r="T35" s="673"/>
      <c r="U35" s="673"/>
      <c r="V35" s="673"/>
      <c r="W35" s="673"/>
      <c r="X35" s="673"/>
      <c r="Y35" s="673"/>
      <c r="Z35" s="673"/>
      <c r="AA35" s="673"/>
      <c r="AB35" s="673"/>
      <c r="AC35" s="673"/>
      <c r="AD35" s="673"/>
      <c r="AE35" s="674"/>
      <c r="AF35" s="675"/>
      <c r="AG35" s="676"/>
      <c r="AH35" s="676"/>
      <c r="AI35" s="676"/>
      <c r="AJ35" s="677"/>
      <c r="AK35" s="678"/>
      <c r="AL35" s="673"/>
      <c r="AM35" s="673"/>
      <c r="AN35" s="673"/>
      <c r="AO35" s="673"/>
      <c r="AP35" s="673"/>
      <c r="AQ35" s="673"/>
      <c r="AR35" s="673"/>
      <c r="AS35" s="673"/>
      <c r="AT35" s="673"/>
      <c r="AU35" s="673"/>
      <c r="AV35" s="673"/>
      <c r="AW35" s="673"/>
      <c r="AX35" s="673"/>
      <c r="AY35" s="673"/>
      <c r="AZ35" s="723"/>
      <c r="BA35" s="723"/>
      <c r="BB35" s="723"/>
      <c r="BC35" s="723"/>
      <c r="BD35" s="723"/>
      <c r="BE35" s="679"/>
      <c r="BF35" s="679"/>
      <c r="BG35" s="679"/>
      <c r="BH35" s="679"/>
      <c r="BI35" s="680"/>
      <c r="BJ35" s="62"/>
      <c r="BK35" s="62"/>
      <c r="BL35" s="62"/>
      <c r="BM35" s="62"/>
      <c r="BN35" s="62"/>
      <c r="BO35" s="61"/>
      <c r="BP35" s="61"/>
      <c r="BQ35" s="58">
        <v>29</v>
      </c>
      <c r="BR35" s="86"/>
      <c r="BS35" s="669"/>
      <c r="BT35" s="670"/>
      <c r="BU35" s="670"/>
      <c r="BV35" s="670"/>
      <c r="BW35" s="670"/>
      <c r="BX35" s="670"/>
      <c r="BY35" s="670"/>
      <c r="BZ35" s="670"/>
      <c r="CA35" s="670"/>
      <c r="CB35" s="670"/>
      <c r="CC35" s="670"/>
      <c r="CD35" s="670"/>
      <c r="CE35" s="670"/>
      <c r="CF35" s="670"/>
      <c r="CG35" s="671"/>
      <c r="CH35" s="681"/>
      <c r="CI35" s="676"/>
      <c r="CJ35" s="676"/>
      <c r="CK35" s="676"/>
      <c r="CL35" s="682"/>
      <c r="CM35" s="681"/>
      <c r="CN35" s="676"/>
      <c r="CO35" s="676"/>
      <c r="CP35" s="676"/>
      <c r="CQ35" s="682"/>
      <c r="CR35" s="681"/>
      <c r="CS35" s="676"/>
      <c r="CT35" s="676"/>
      <c r="CU35" s="676"/>
      <c r="CV35" s="682"/>
      <c r="CW35" s="681"/>
      <c r="CX35" s="676"/>
      <c r="CY35" s="676"/>
      <c r="CZ35" s="676"/>
      <c r="DA35" s="682"/>
      <c r="DB35" s="681"/>
      <c r="DC35" s="676"/>
      <c r="DD35" s="676"/>
      <c r="DE35" s="676"/>
      <c r="DF35" s="682"/>
      <c r="DG35" s="681"/>
      <c r="DH35" s="676"/>
      <c r="DI35" s="676"/>
      <c r="DJ35" s="676"/>
      <c r="DK35" s="682"/>
      <c r="DL35" s="681"/>
      <c r="DM35" s="676"/>
      <c r="DN35" s="676"/>
      <c r="DO35" s="676"/>
      <c r="DP35" s="682"/>
      <c r="DQ35" s="681"/>
      <c r="DR35" s="676"/>
      <c r="DS35" s="676"/>
      <c r="DT35" s="676"/>
      <c r="DU35" s="682"/>
      <c r="DV35" s="669"/>
      <c r="DW35" s="670"/>
      <c r="DX35" s="670"/>
      <c r="DY35" s="670"/>
      <c r="DZ35" s="683"/>
      <c r="EA35" s="53"/>
    </row>
    <row r="36" spans="1:131" s="50" customFormat="1" ht="26.25" customHeight="1" x14ac:dyDescent="0.15">
      <c r="A36" s="60">
        <v>9</v>
      </c>
      <c r="B36" s="669"/>
      <c r="C36" s="670"/>
      <c r="D36" s="670"/>
      <c r="E36" s="670"/>
      <c r="F36" s="670"/>
      <c r="G36" s="670"/>
      <c r="H36" s="670"/>
      <c r="I36" s="670"/>
      <c r="J36" s="670"/>
      <c r="K36" s="670"/>
      <c r="L36" s="670"/>
      <c r="M36" s="670"/>
      <c r="N36" s="670"/>
      <c r="O36" s="670"/>
      <c r="P36" s="671"/>
      <c r="Q36" s="672"/>
      <c r="R36" s="673"/>
      <c r="S36" s="673"/>
      <c r="T36" s="673"/>
      <c r="U36" s="673"/>
      <c r="V36" s="673"/>
      <c r="W36" s="673"/>
      <c r="X36" s="673"/>
      <c r="Y36" s="673"/>
      <c r="Z36" s="673"/>
      <c r="AA36" s="673"/>
      <c r="AB36" s="673"/>
      <c r="AC36" s="673"/>
      <c r="AD36" s="673"/>
      <c r="AE36" s="674"/>
      <c r="AF36" s="675"/>
      <c r="AG36" s="676"/>
      <c r="AH36" s="676"/>
      <c r="AI36" s="676"/>
      <c r="AJ36" s="677"/>
      <c r="AK36" s="678"/>
      <c r="AL36" s="673"/>
      <c r="AM36" s="673"/>
      <c r="AN36" s="673"/>
      <c r="AO36" s="673"/>
      <c r="AP36" s="673"/>
      <c r="AQ36" s="673"/>
      <c r="AR36" s="673"/>
      <c r="AS36" s="673"/>
      <c r="AT36" s="673"/>
      <c r="AU36" s="673"/>
      <c r="AV36" s="673"/>
      <c r="AW36" s="673"/>
      <c r="AX36" s="673"/>
      <c r="AY36" s="673"/>
      <c r="AZ36" s="723"/>
      <c r="BA36" s="723"/>
      <c r="BB36" s="723"/>
      <c r="BC36" s="723"/>
      <c r="BD36" s="723"/>
      <c r="BE36" s="679"/>
      <c r="BF36" s="679"/>
      <c r="BG36" s="679"/>
      <c r="BH36" s="679"/>
      <c r="BI36" s="680"/>
      <c r="BJ36" s="62"/>
      <c r="BK36" s="62"/>
      <c r="BL36" s="62"/>
      <c r="BM36" s="62"/>
      <c r="BN36" s="62"/>
      <c r="BO36" s="61"/>
      <c r="BP36" s="61"/>
      <c r="BQ36" s="58">
        <v>30</v>
      </c>
      <c r="BR36" s="86"/>
      <c r="BS36" s="669"/>
      <c r="BT36" s="670"/>
      <c r="BU36" s="670"/>
      <c r="BV36" s="670"/>
      <c r="BW36" s="670"/>
      <c r="BX36" s="670"/>
      <c r="BY36" s="670"/>
      <c r="BZ36" s="670"/>
      <c r="CA36" s="670"/>
      <c r="CB36" s="670"/>
      <c r="CC36" s="670"/>
      <c r="CD36" s="670"/>
      <c r="CE36" s="670"/>
      <c r="CF36" s="670"/>
      <c r="CG36" s="671"/>
      <c r="CH36" s="681"/>
      <c r="CI36" s="676"/>
      <c r="CJ36" s="676"/>
      <c r="CK36" s="676"/>
      <c r="CL36" s="682"/>
      <c r="CM36" s="681"/>
      <c r="CN36" s="676"/>
      <c r="CO36" s="676"/>
      <c r="CP36" s="676"/>
      <c r="CQ36" s="682"/>
      <c r="CR36" s="681"/>
      <c r="CS36" s="676"/>
      <c r="CT36" s="676"/>
      <c r="CU36" s="676"/>
      <c r="CV36" s="682"/>
      <c r="CW36" s="681"/>
      <c r="CX36" s="676"/>
      <c r="CY36" s="676"/>
      <c r="CZ36" s="676"/>
      <c r="DA36" s="682"/>
      <c r="DB36" s="681"/>
      <c r="DC36" s="676"/>
      <c r="DD36" s="676"/>
      <c r="DE36" s="676"/>
      <c r="DF36" s="682"/>
      <c r="DG36" s="681"/>
      <c r="DH36" s="676"/>
      <c r="DI36" s="676"/>
      <c r="DJ36" s="676"/>
      <c r="DK36" s="682"/>
      <c r="DL36" s="681"/>
      <c r="DM36" s="676"/>
      <c r="DN36" s="676"/>
      <c r="DO36" s="676"/>
      <c r="DP36" s="682"/>
      <c r="DQ36" s="681"/>
      <c r="DR36" s="676"/>
      <c r="DS36" s="676"/>
      <c r="DT36" s="676"/>
      <c r="DU36" s="682"/>
      <c r="DV36" s="669"/>
      <c r="DW36" s="670"/>
      <c r="DX36" s="670"/>
      <c r="DY36" s="670"/>
      <c r="DZ36" s="683"/>
      <c r="EA36" s="53"/>
    </row>
    <row r="37" spans="1:131" s="50" customFormat="1" ht="26.25" customHeight="1" x14ac:dyDescent="0.15">
      <c r="A37" s="60">
        <v>10</v>
      </c>
      <c r="B37" s="669"/>
      <c r="C37" s="670"/>
      <c r="D37" s="670"/>
      <c r="E37" s="670"/>
      <c r="F37" s="670"/>
      <c r="G37" s="670"/>
      <c r="H37" s="670"/>
      <c r="I37" s="670"/>
      <c r="J37" s="670"/>
      <c r="K37" s="670"/>
      <c r="L37" s="670"/>
      <c r="M37" s="670"/>
      <c r="N37" s="670"/>
      <c r="O37" s="670"/>
      <c r="P37" s="671"/>
      <c r="Q37" s="672"/>
      <c r="R37" s="673"/>
      <c r="S37" s="673"/>
      <c r="T37" s="673"/>
      <c r="U37" s="673"/>
      <c r="V37" s="673"/>
      <c r="W37" s="673"/>
      <c r="X37" s="673"/>
      <c r="Y37" s="673"/>
      <c r="Z37" s="673"/>
      <c r="AA37" s="673"/>
      <c r="AB37" s="673"/>
      <c r="AC37" s="673"/>
      <c r="AD37" s="673"/>
      <c r="AE37" s="674"/>
      <c r="AF37" s="675"/>
      <c r="AG37" s="676"/>
      <c r="AH37" s="676"/>
      <c r="AI37" s="676"/>
      <c r="AJ37" s="677"/>
      <c r="AK37" s="678"/>
      <c r="AL37" s="673"/>
      <c r="AM37" s="673"/>
      <c r="AN37" s="673"/>
      <c r="AO37" s="673"/>
      <c r="AP37" s="673"/>
      <c r="AQ37" s="673"/>
      <c r="AR37" s="673"/>
      <c r="AS37" s="673"/>
      <c r="AT37" s="673"/>
      <c r="AU37" s="673"/>
      <c r="AV37" s="673"/>
      <c r="AW37" s="673"/>
      <c r="AX37" s="673"/>
      <c r="AY37" s="673"/>
      <c r="AZ37" s="723"/>
      <c r="BA37" s="723"/>
      <c r="BB37" s="723"/>
      <c r="BC37" s="723"/>
      <c r="BD37" s="723"/>
      <c r="BE37" s="679"/>
      <c r="BF37" s="679"/>
      <c r="BG37" s="679"/>
      <c r="BH37" s="679"/>
      <c r="BI37" s="680"/>
      <c r="BJ37" s="62"/>
      <c r="BK37" s="62"/>
      <c r="BL37" s="62"/>
      <c r="BM37" s="62"/>
      <c r="BN37" s="62"/>
      <c r="BO37" s="61"/>
      <c r="BP37" s="61"/>
      <c r="BQ37" s="58">
        <v>31</v>
      </c>
      <c r="BR37" s="86"/>
      <c r="BS37" s="669"/>
      <c r="BT37" s="670"/>
      <c r="BU37" s="670"/>
      <c r="BV37" s="670"/>
      <c r="BW37" s="670"/>
      <c r="BX37" s="670"/>
      <c r="BY37" s="670"/>
      <c r="BZ37" s="670"/>
      <c r="CA37" s="670"/>
      <c r="CB37" s="670"/>
      <c r="CC37" s="670"/>
      <c r="CD37" s="670"/>
      <c r="CE37" s="670"/>
      <c r="CF37" s="670"/>
      <c r="CG37" s="671"/>
      <c r="CH37" s="681"/>
      <c r="CI37" s="676"/>
      <c r="CJ37" s="676"/>
      <c r="CK37" s="676"/>
      <c r="CL37" s="682"/>
      <c r="CM37" s="681"/>
      <c r="CN37" s="676"/>
      <c r="CO37" s="676"/>
      <c r="CP37" s="676"/>
      <c r="CQ37" s="682"/>
      <c r="CR37" s="681"/>
      <c r="CS37" s="676"/>
      <c r="CT37" s="676"/>
      <c r="CU37" s="676"/>
      <c r="CV37" s="682"/>
      <c r="CW37" s="681"/>
      <c r="CX37" s="676"/>
      <c r="CY37" s="676"/>
      <c r="CZ37" s="676"/>
      <c r="DA37" s="682"/>
      <c r="DB37" s="681"/>
      <c r="DC37" s="676"/>
      <c r="DD37" s="676"/>
      <c r="DE37" s="676"/>
      <c r="DF37" s="682"/>
      <c r="DG37" s="681"/>
      <c r="DH37" s="676"/>
      <c r="DI37" s="676"/>
      <c r="DJ37" s="676"/>
      <c r="DK37" s="682"/>
      <c r="DL37" s="681"/>
      <c r="DM37" s="676"/>
      <c r="DN37" s="676"/>
      <c r="DO37" s="676"/>
      <c r="DP37" s="682"/>
      <c r="DQ37" s="681"/>
      <c r="DR37" s="676"/>
      <c r="DS37" s="676"/>
      <c r="DT37" s="676"/>
      <c r="DU37" s="682"/>
      <c r="DV37" s="669"/>
      <c r="DW37" s="670"/>
      <c r="DX37" s="670"/>
      <c r="DY37" s="670"/>
      <c r="DZ37" s="683"/>
      <c r="EA37" s="53"/>
    </row>
    <row r="38" spans="1:131" s="50" customFormat="1" ht="26.25" customHeight="1" x14ac:dyDescent="0.15">
      <c r="A38" s="60">
        <v>11</v>
      </c>
      <c r="B38" s="669"/>
      <c r="C38" s="670"/>
      <c r="D38" s="670"/>
      <c r="E38" s="670"/>
      <c r="F38" s="670"/>
      <c r="G38" s="670"/>
      <c r="H38" s="670"/>
      <c r="I38" s="670"/>
      <c r="J38" s="670"/>
      <c r="K38" s="670"/>
      <c r="L38" s="670"/>
      <c r="M38" s="670"/>
      <c r="N38" s="670"/>
      <c r="O38" s="670"/>
      <c r="P38" s="671"/>
      <c r="Q38" s="672"/>
      <c r="R38" s="673"/>
      <c r="S38" s="673"/>
      <c r="T38" s="673"/>
      <c r="U38" s="673"/>
      <c r="V38" s="673"/>
      <c r="W38" s="673"/>
      <c r="X38" s="673"/>
      <c r="Y38" s="673"/>
      <c r="Z38" s="673"/>
      <c r="AA38" s="673"/>
      <c r="AB38" s="673"/>
      <c r="AC38" s="673"/>
      <c r="AD38" s="673"/>
      <c r="AE38" s="674"/>
      <c r="AF38" s="675"/>
      <c r="AG38" s="676"/>
      <c r="AH38" s="676"/>
      <c r="AI38" s="676"/>
      <c r="AJ38" s="677"/>
      <c r="AK38" s="678"/>
      <c r="AL38" s="673"/>
      <c r="AM38" s="673"/>
      <c r="AN38" s="673"/>
      <c r="AO38" s="673"/>
      <c r="AP38" s="673"/>
      <c r="AQ38" s="673"/>
      <c r="AR38" s="673"/>
      <c r="AS38" s="673"/>
      <c r="AT38" s="673"/>
      <c r="AU38" s="673"/>
      <c r="AV38" s="673"/>
      <c r="AW38" s="673"/>
      <c r="AX38" s="673"/>
      <c r="AY38" s="673"/>
      <c r="AZ38" s="723"/>
      <c r="BA38" s="723"/>
      <c r="BB38" s="723"/>
      <c r="BC38" s="723"/>
      <c r="BD38" s="723"/>
      <c r="BE38" s="679"/>
      <c r="BF38" s="679"/>
      <c r="BG38" s="679"/>
      <c r="BH38" s="679"/>
      <c r="BI38" s="680"/>
      <c r="BJ38" s="62"/>
      <c r="BK38" s="62"/>
      <c r="BL38" s="62"/>
      <c r="BM38" s="62"/>
      <c r="BN38" s="62"/>
      <c r="BO38" s="61"/>
      <c r="BP38" s="61"/>
      <c r="BQ38" s="58">
        <v>32</v>
      </c>
      <c r="BR38" s="86"/>
      <c r="BS38" s="669"/>
      <c r="BT38" s="670"/>
      <c r="BU38" s="670"/>
      <c r="BV38" s="670"/>
      <c r="BW38" s="670"/>
      <c r="BX38" s="670"/>
      <c r="BY38" s="670"/>
      <c r="BZ38" s="670"/>
      <c r="CA38" s="670"/>
      <c r="CB38" s="670"/>
      <c r="CC38" s="670"/>
      <c r="CD38" s="670"/>
      <c r="CE38" s="670"/>
      <c r="CF38" s="670"/>
      <c r="CG38" s="671"/>
      <c r="CH38" s="681"/>
      <c r="CI38" s="676"/>
      <c r="CJ38" s="676"/>
      <c r="CK38" s="676"/>
      <c r="CL38" s="682"/>
      <c r="CM38" s="681"/>
      <c r="CN38" s="676"/>
      <c r="CO38" s="676"/>
      <c r="CP38" s="676"/>
      <c r="CQ38" s="682"/>
      <c r="CR38" s="681"/>
      <c r="CS38" s="676"/>
      <c r="CT38" s="676"/>
      <c r="CU38" s="676"/>
      <c r="CV38" s="682"/>
      <c r="CW38" s="681"/>
      <c r="CX38" s="676"/>
      <c r="CY38" s="676"/>
      <c r="CZ38" s="676"/>
      <c r="DA38" s="682"/>
      <c r="DB38" s="681"/>
      <c r="DC38" s="676"/>
      <c r="DD38" s="676"/>
      <c r="DE38" s="676"/>
      <c r="DF38" s="682"/>
      <c r="DG38" s="681"/>
      <c r="DH38" s="676"/>
      <c r="DI38" s="676"/>
      <c r="DJ38" s="676"/>
      <c r="DK38" s="682"/>
      <c r="DL38" s="681"/>
      <c r="DM38" s="676"/>
      <c r="DN38" s="676"/>
      <c r="DO38" s="676"/>
      <c r="DP38" s="682"/>
      <c r="DQ38" s="681"/>
      <c r="DR38" s="676"/>
      <c r="DS38" s="676"/>
      <c r="DT38" s="676"/>
      <c r="DU38" s="682"/>
      <c r="DV38" s="669"/>
      <c r="DW38" s="670"/>
      <c r="DX38" s="670"/>
      <c r="DY38" s="670"/>
      <c r="DZ38" s="683"/>
      <c r="EA38" s="53"/>
    </row>
    <row r="39" spans="1:131" s="50" customFormat="1" ht="26.25" customHeight="1" x14ac:dyDescent="0.15">
      <c r="A39" s="60">
        <v>12</v>
      </c>
      <c r="B39" s="669"/>
      <c r="C39" s="670"/>
      <c r="D39" s="670"/>
      <c r="E39" s="670"/>
      <c r="F39" s="670"/>
      <c r="G39" s="670"/>
      <c r="H39" s="670"/>
      <c r="I39" s="670"/>
      <c r="J39" s="670"/>
      <c r="K39" s="670"/>
      <c r="L39" s="670"/>
      <c r="M39" s="670"/>
      <c r="N39" s="670"/>
      <c r="O39" s="670"/>
      <c r="P39" s="671"/>
      <c r="Q39" s="672"/>
      <c r="R39" s="673"/>
      <c r="S39" s="673"/>
      <c r="T39" s="673"/>
      <c r="U39" s="673"/>
      <c r="V39" s="673"/>
      <c r="W39" s="673"/>
      <c r="X39" s="673"/>
      <c r="Y39" s="673"/>
      <c r="Z39" s="673"/>
      <c r="AA39" s="673"/>
      <c r="AB39" s="673"/>
      <c r="AC39" s="673"/>
      <c r="AD39" s="673"/>
      <c r="AE39" s="674"/>
      <c r="AF39" s="675"/>
      <c r="AG39" s="676"/>
      <c r="AH39" s="676"/>
      <c r="AI39" s="676"/>
      <c r="AJ39" s="677"/>
      <c r="AK39" s="678"/>
      <c r="AL39" s="673"/>
      <c r="AM39" s="673"/>
      <c r="AN39" s="673"/>
      <c r="AO39" s="673"/>
      <c r="AP39" s="673"/>
      <c r="AQ39" s="673"/>
      <c r="AR39" s="673"/>
      <c r="AS39" s="673"/>
      <c r="AT39" s="673"/>
      <c r="AU39" s="673"/>
      <c r="AV39" s="673"/>
      <c r="AW39" s="673"/>
      <c r="AX39" s="673"/>
      <c r="AY39" s="673"/>
      <c r="AZ39" s="723"/>
      <c r="BA39" s="723"/>
      <c r="BB39" s="723"/>
      <c r="BC39" s="723"/>
      <c r="BD39" s="723"/>
      <c r="BE39" s="679"/>
      <c r="BF39" s="679"/>
      <c r="BG39" s="679"/>
      <c r="BH39" s="679"/>
      <c r="BI39" s="680"/>
      <c r="BJ39" s="62"/>
      <c r="BK39" s="62"/>
      <c r="BL39" s="62"/>
      <c r="BM39" s="62"/>
      <c r="BN39" s="62"/>
      <c r="BO39" s="61"/>
      <c r="BP39" s="61"/>
      <c r="BQ39" s="58">
        <v>33</v>
      </c>
      <c r="BR39" s="86"/>
      <c r="BS39" s="669"/>
      <c r="BT39" s="670"/>
      <c r="BU39" s="670"/>
      <c r="BV39" s="670"/>
      <c r="BW39" s="670"/>
      <c r="BX39" s="670"/>
      <c r="BY39" s="670"/>
      <c r="BZ39" s="670"/>
      <c r="CA39" s="670"/>
      <c r="CB39" s="670"/>
      <c r="CC39" s="670"/>
      <c r="CD39" s="670"/>
      <c r="CE39" s="670"/>
      <c r="CF39" s="670"/>
      <c r="CG39" s="671"/>
      <c r="CH39" s="681"/>
      <c r="CI39" s="676"/>
      <c r="CJ39" s="676"/>
      <c r="CK39" s="676"/>
      <c r="CL39" s="682"/>
      <c r="CM39" s="681"/>
      <c r="CN39" s="676"/>
      <c r="CO39" s="676"/>
      <c r="CP39" s="676"/>
      <c r="CQ39" s="682"/>
      <c r="CR39" s="681"/>
      <c r="CS39" s="676"/>
      <c r="CT39" s="676"/>
      <c r="CU39" s="676"/>
      <c r="CV39" s="682"/>
      <c r="CW39" s="681"/>
      <c r="CX39" s="676"/>
      <c r="CY39" s="676"/>
      <c r="CZ39" s="676"/>
      <c r="DA39" s="682"/>
      <c r="DB39" s="681"/>
      <c r="DC39" s="676"/>
      <c r="DD39" s="676"/>
      <c r="DE39" s="676"/>
      <c r="DF39" s="682"/>
      <c r="DG39" s="681"/>
      <c r="DH39" s="676"/>
      <c r="DI39" s="676"/>
      <c r="DJ39" s="676"/>
      <c r="DK39" s="682"/>
      <c r="DL39" s="681"/>
      <c r="DM39" s="676"/>
      <c r="DN39" s="676"/>
      <c r="DO39" s="676"/>
      <c r="DP39" s="682"/>
      <c r="DQ39" s="681"/>
      <c r="DR39" s="676"/>
      <c r="DS39" s="676"/>
      <c r="DT39" s="676"/>
      <c r="DU39" s="682"/>
      <c r="DV39" s="669"/>
      <c r="DW39" s="670"/>
      <c r="DX39" s="670"/>
      <c r="DY39" s="670"/>
      <c r="DZ39" s="683"/>
      <c r="EA39" s="53"/>
    </row>
    <row r="40" spans="1:131" s="50" customFormat="1" ht="26.25" customHeight="1" x14ac:dyDescent="0.15">
      <c r="A40" s="58">
        <v>13</v>
      </c>
      <c r="B40" s="669"/>
      <c r="C40" s="670"/>
      <c r="D40" s="670"/>
      <c r="E40" s="670"/>
      <c r="F40" s="670"/>
      <c r="G40" s="670"/>
      <c r="H40" s="670"/>
      <c r="I40" s="670"/>
      <c r="J40" s="670"/>
      <c r="K40" s="670"/>
      <c r="L40" s="670"/>
      <c r="M40" s="670"/>
      <c r="N40" s="670"/>
      <c r="O40" s="670"/>
      <c r="P40" s="671"/>
      <c r="Q40" s="672"/>
      <c r="R40" s="673"/>
      <c r="S40" s="673"/>
      <c r="T40" s="673"/>
      <c r="U40" s="673"/>
      <c r="V40" s="673"/>
      <c r="W40" s="673"/>
      <c r="X40" s="673"/>
      <c r="Y40" s="673"/>
      <c r="Z40" s="673"/>
      <c r="AA40" s="673"/>
      <c r="AB40" s="673"/>
      <c r="AC40" s="673"/>
      <c r="AD40" s="673"/>
      <c r="AE40" s="674"/>
      <c r="AF40" s="675"/>
      <c r="AG40" s="676"/>
      <c r="AH40" s="676"/>
      <c r="AI40" s="676"/>
      <c r="AJ40" s="677"/>
      <c r="AK40" s="678"/>
      <c r="AL40" s="673"/>
      <c r="AM40" s="673"/>
      <c r="AN40" s="673"/>
      <c r="AO40" s="673"/>
      <c r="AP40" s="673"/>
      <c r="AQ40" s="673"/>
      <c r="AR40" s="673"/>
      <c r="AS40" s="673"/>
      <c r="AT40" s="673"/>
      <c r="AU40" s="673"/>
      <c r="AV40" s="673"/>
      <c r="AW40" s="673"/>
      <c r="AX40" s="673"/>
      <c r="AY40" s="673"/>
      <c r="AZ40" s="723"/>
      <c r="BA40" s="723"/>
      <c r="BB40" s="723"/>
      <c r="BC40" s="723"/>
      <c r="BD40" s="723"/>
      <c r="BE40" s="679"/>
      <c r="BF40" s="679"/>
      <c r="BG40" s="679"/>
      <c r="BH40" s="679"/>
      <c r="BI40" s="680"/>
      <c r="BJ40" s="62"/>
      <c r="BK40" s="62"/>
      <c r="BL40" s="62"/>
      <c r="BM40" s="62"/>
      <c r="BN40" s="62"/>
      <c r="BO40" s="61"/>
      <c r="BP40" s="61"/>
      <c r="BQ40" s="58">
        <v>34</v>
      </c>
      <c r="BR40" s="86"/>
      <c r="BS40" s="669"/>
      <c r="BT40" s="670"/>
      <c r="BU40" s="670"/>
      <c r="BV40" s="670"/>
      <c r="BW40" s="670"/>
      <c r="BX40" s="670"/>
      <c r="BY40" s="670"/>
      <c r="BZ40" s="670"/>
      <c r="CA40" s="670"/>
      <c r="CB40" s="670"/>
      <c r="CC40" s="670"/>
      <c r="CD40" s="670"/>
      <c r="CE40" s="670"/>
      <c r="CF40" s="670"/>
      <c r="CG40" s="671"/>
      <c r="CH40" s="681"/>
      <c r="CI40" s="676"/>
      <c r="CJ40" s="676"/>
      <c r="CK40" s="676"/>
      <c r="CL40" s="682"/>
      <c r="CM40" s="681"/>
      <c r="CN40" s="676"/>
      <c r="CO40" s="676"/>
      <c r="CP40" s="676"/>
      <c r="CQ40" s="682"/>
      <c r="CR40" s="681"/>
      <c r="CS40" s="676"/>
      <c r="CT40" s="676"/>
      <c r="CU40" s="676"/>
      <c r="CV40" s="682"/>
      <c r="CW40" s="681"/>
      <c r="CX40" s="676"/>
      <c r="CY40" s="676"/>
      <c r="CZ40" s="676"/>
      <c r="DA40" s="682"/>
      <c r="DB40" s="681"/>
      <c r="DC40" s="676"/>
      <c r="DD40" s="676"/>
      <c r="DE40" s="676"/>
      <c r="DF40" s="682"/>
      <c r="DG40" s="681"/>
      <c r="DH40" s="676"/>
      <c r="DI40" s="676"/>
      <c r="DJ40" s="676"/>
      <c r="DK40" s="682"/>
      <c r="DL40" s="681"/>
      <c r="DM40" s="676"/>
      <c r="DN40" s="676"/>
      <c r="DO40" s="676"/>
      <c r="DP40" s="682"/>
      <c r="DQ40" s="681"/>
      <c r="DR40" s="676"/>
      <c r="DS40" s="676"/>
      <c r="DT40" s="676"/>
      <c r="DU40" s="682"/>
      <c r="DV40" s="669"/>
      <c r="DW40" s="670"/>
      <c r="DX40" s="670"/>
      <c r="DY40" s="670"/>
      <c r="DZ40" s="683"/>
      <c r="EA40" s="53"/>
    </row>
    <row r="41" spans="1:131" s="50" customFormat="1" ht="26.25" customHeight="1" x14ac:dyDescent="0.15">
      <c r="A41" s="58">
        <v>14</v>
      </c>
      <c r="B41" s="669"/>
      <c r="C41" s="670"/>
      <c r="D41" s="670"/>
      <c r="E41" s="670"/>
      <c r="F41" s="670"/>
      <c r="G41" s="670"/>
      <c r="H41" s="670"/>
      <c r="I41" s="670"/>
      <c r="J41" s="670"/>
      <c r="K41" s="670"/>
      <c r="L41" s="670"/>
      <c r="M41" s="670"/>
      <c r="N41" s="670"/>
      <c r="O41" s="670"/>
      <c r="P41" s="671"/>
      <c r="Q41" s="672"/>
      <c r="R41" s="673"/>
      <c r="S41" s="673"/>
      <c r="T41" s="673"/>
      <c r="U41" s="673"/>
      <c r="V41" s="673"/>
      <c r="W41" s="673"/>
      <c r="X41" s="673"/>
      <c r="Y41" s="673"/>
      <c r="Z41" s="673"/>
      <c r="AA41" s="673"/>
      <c r="AB41" s="673"/>
      <c r="AC41" s="673"/>
      <c r="AD41" s="673"/>
      <c r="AE41" s="674"/>
      <c r="AF41" s="675"/>
      <c r="AG41" s="676"/>
      <c r="AH41" s="676"/>
      <c r="AI41" s="676"/>
      <c r="AJ41" s="677"/>
      <c r="AK41" s="678"/>
      <c r="AL41" s="673"/>
      <c r="AM41" s="673"/>
      <c r="AN41" s="673"/>
      <c r="AO41" s="673"/>
      <c r="AP41" s="673"/>
      <c r="AQ41" s="673"/>
      <c r="AR41" s="673"/>
      <c r="AS41" s="673"/>
      <c r="AT41" s="673"/>
      <c r="AU41" s="673"/>
      <c r="AV41" s="673"/>
      <c r="AW41" s="673"/>
      <c r="AX41" s="673"/>
      <c r="AY41" s="673"/>
      <c r="AZ41" s="723"/>
      <c r="BA41" s="723"/>
      <c r="BB41" s="723"/>
      <c r="BC41" s="723"/>
      <c r="BD41" s="723"/>
      <c r="BE41" s="679"/>
      <c r="BF41" s="679"/>
      <c r="BG41" s="679"/>
      <c r="BH41" s="679"/>
      <c r="BI41" s="680"/>
      <c r="BJ41" s="62"/>
      <c r="BK41" s="62"/>
      <c r="BL41" s="62"/>
      <c r="BM41" s="62"/>
      <c r="BN41" s="62"/>
      <c r="BO41" s="61"/>
      <c r="BP41" s="61"/>
      <c r="BQ41" s="58">
        <v>35</v>
      </c>
      <c r="BR41" s="86"/>
      <c r="BS41" s="669"/>
      <c r="BT41" s="670"/>
      <c r="BU41" s="670"/>
      <c r="BV41" s="670"/>
      <c r="BW41" s="670"/>
      <c r="BX41" s="670"/>
      <c r="BY41" s="670"/>
      <c r="BZ41" s="670"/>
      <c r="CA41" s="670"/>
      <c r="CB41" s="670"/>
      <c r="CC41" s="670"/>
      <c r="CD41" s="670"/>
      <c r="CE41" s="670"/>
      <c r="CF41" s="670"/>
      <c r="CG41" s="671"/>
      <c r="CH41" s="681"/>
      <c r="CI41" s="676"/>
      <c r="CJ41" s="676"/>
      <c r="CK41" s="676"/>
      <c r="CL41" s="682"/>
      <c r="CM41" s="681"/>
      <c r="CN41" s="676"/>
      <c r="CO41" s="676"/>
      <c r="CP41" s="676"/>
      <c r="CQ41" s="682"/>
      <c r="CR41" s="681"/>
      <c r="CS41" s="676"/>
      <c r="CT41" s="676"/>
      <c r="CU41" s="676"/>
      <c r="CV41" s="682"/>
      <c r="CW41" s="681"/>
      <c r="CX41" s="676"/>
      <c r="CY41" s="676"/>
      <c r="CZ41" s="676"/>
      <c r="DA41" s="682"/>
      <c r="DB41" s="681"/>
      <c r="DC41" s="676"/>
      <c r="DD41" s="676"/>
      <c r="DE41" s="676"/>
      <c r="DF41" s="682"/>
      <c r="DG41" s="681"/>
      <c r="DH41" s="676"/>
      <c r="DI41" s="676"/>
      <c r="DJ41" s="676"/>
      <c r="DK41" s="682"/>
      <c r="DL41" s="681"/>
      <c r="DM41" s="676"/>
      <c r="DN41" s="676"/>
      <c r="DO41" s="676"/>
      <c r="DP41" s="682"/>
      <c r="DQ41" s="681"/>
      <c r="DR41" s="676"/>
      <c r="DS41" s="676"/>
      <c r="DT41" s="676"/>
      <c r="DU41" s="682"/>
      <c r="DV41" s="669"/>
      <c r="DW41" s="670"/>
      <c r="DX41" s="670"/>
      <c r="DY41" s="670"/>
      <c r="DZ41" s="683"/>
      <c r="EA41" s="53"/>
    </row>
    <row r="42" spans="1:131" s="50" customFormat="1" ht="26.25" customHeight="1" x14ac:dyDescent="0.15">
      <c r="A42" s="58">
        <v>15</v>
      </c>
      <c r="B42" s="669"/>
      <c r="C42" s="670"/>
      <c r="D42" s="670"/>
      <c r="E42" s="670"/>
      <c r="F42" s="670"/>
      <c r="G42" s="670"/>
      <c r="H42" s="670"/>
      <c r="I42" s="670"/>
      <c r="J42" s="670"/>
      <c r="K42" s="670"/>
      <c r="L42" s="670"/>
      <c r="M42" s="670"/>
      <c r="N42" s="670"/>
      <c r="O42" s="670"/>
      <c r="P42" s="671"/>
      <c r="Q42" s="672"/>
      <c r="R42" s="673"/>
      <c r="S42" s="673"/>
      <c r="T42" s="673"/>
      <c r="U42" s="673"/>
      <c r="V42" s="673"/>
      <c r="W42" s="673"/>
      <c r="X42" s="673"/>
      <c r="Y42" s="673"/>
      <c r="Z42" s="673"/>
      <c r="AA42" s="673"/>
      <c r="AB42" s="673"/>
      <c r="AC42" s="673"/>
      <c r="AD42" s="673"/>
      <c r="AE42" s="674"/>
      <c r="AF42" s="675"/>
      <c r="AG42" s="676"/>
      <c r="AH42" s="676"/>
      <c r="AI42" s="676"/>
      <c r="AJ42" s="677"/>
      <c r="AK42" s="678"/>
      <c r="AL42" s="673"/>
      <c r="AM42" s="673"/>
      <c r="AN42" s="673"/>
      <c r="AO42" s="673"/>
      <c r="AP42" s="673"/>
      <c r="AQ42" s="673"/>
      <c r="AR42" s="673"/>
      <c r="AS42" s="673"/>
      <c r="AT42" s="673"/>
      <c r="AU42" s="673"/>
      <c r="AV42" s="673"/>
      <c r="AW42" s="673"/>
      <c r="AX42" s="673"/>
      <c r="AY42" s="673"/>
      <c r="AZ42" s="723"/>
      <c r="BA42" s="723"/>
      <c r="BB42" s="723"/>
      <c r="BC42" s="723"/>
      <c r="BD42" s="723"/>
      <c r="BE42" s="679"/>
      <c r="BF42" s="679"/>
      <c r="BG42" s="679"/>
      <c r="BH42" s="679"/>
      <c r="BI42" s="680"/>
      <c r="BJ42" s="62"/>
      <c r="BK42" s="62"/>
      <c r="BL42" s="62"/>
      <c r="BM42" s="62"/>
      <c r="BN42" s="62"/>
      <c r="BO42" s="61"/>
      <c r="BP42" s="61"/>
      <c r="BQ42" s="58">
        <v>36</v>
      </c>
      <c r="BR42" s="86"/>
      <c r="BS42" s="669"/>
      <c r="BT42" s="670"/>
      <c r="BU42" s="670"/>
      <c r="BV42" s="670"/>
      <c r="BW42" s="670"/>
      <c r="BX42" s="670"/>
      <c r="BY42" s="670"/>
      <c r="BZ42" s="670"/>
      <c r="CA42" s="670"/>
      <c r="CB42" s="670"/>
      <c r="CC42" s="670"/>
      <c r="CD42" s="670"/>
      <c r="CE42" s="670"/>
      <c r="CF42" s="670"/>
      <c r="CG42" s="671"/>
      <c r="CH42" s="681"/>
      <c r="CI42" s="676"/>
      <c r="CJ42" s="676"/>
      <c r="CK42" s="676"/>
      <c r="CL42" s="682"/>
      <c r="CM42" s="681"/>
      <c r="CN42" s="676"/>
      <c r="CO42" s="676"/>
      <c r="CP42" s="676"/>
      <c r="CQ42" s="682"/>
      <c r="CR42" s="681"/>
      <c r="CS42" s="676"/>
      <c r="CT42" s="676"/>
      <c r="CU42" s="676"/>
      <c r="CV42" s="682"/>
      <c r="CW42" s="681"/>
      <c r="CX42" s="676"/>
      <c r="CY42" s="676"/>
      <c r="CZ42" s="676"/>
      <c r="DA42" s="682"/>
      <c r="DB42" s="681"/>
      <c r="DC42" s="676"/>
      <c r="DD42" s="676"/>
      <c r="DE42" s="676"/>
      <c r="DF42" s="682"/>
      <c r="DG42" s="681"/>
      <c r="DH42" s="676"/>
      <c r="DI42" s="676"/>
      <c r="DJ42" s="676"/>
      <c r="DK42" s="682"/>
      <c r="DL42" s="681"/>
      <c r="DM42" s="676"/>
      <c r="DN42" s="676"/>
      <c r="DO42" s="676"/>
      <c r="DP42" s="682"/>
      <c r="DQ42" s="681"/>
      <c r="DR42" s="676"/>
      <c r="DS42" s="676"/>
      <c r="DT42" s="676"/>
      <c r="DU42" s="682"/>
      <c r="DV42" s="669"/>
      <c r="DW42" s="670"/>
      <c r="DX42" s="670"/>
      <c r="DY42" s="670"/>
      <c r="DZ42" s="683"/>
      <c r="EA42" s="53"/>
    </row>
    <row r="43" spans="1:131" s="50" customFormat="1" ht="26.25" customHeight="1" x14ac:dyDescent="0.15">
      <c r="A43" s="58">
        <v>16</v>
      </c>
      <c r="B43" s="669"/>
      <c r="C43" s="670"/>
      <c r="D43" s="670"/>
      <c r="E43" s="670"/>
      <c r="F43" s="670"/>
      <c r="G43" s="670"/>
      <c r="H43" s="670"/>
      <c r="I43" s="670"/>
      <c r="J43" s="670"/>
      <c r="K43" s="670"/>
      <c r="L43" s="670"/>
      <c r="M43" s="670"/>
      <c r="N43" s="670"/>
      <c r="O43" s="670"/>
      <c r="P43" s="671"/>
      <c r="Q43" s="672"/>
      <c r="R43" s="673"/>
      <c r="S43" s="673"/>
      <c r="T43" s="673"/>
      <c r="U43" s="673"/>
      <c r="V43" s="673"/>
      <c r="W43" s="673"/>
      <c r="X43" s="673"/>
      <c r="Y43" s="673"/>
      <c r="Z43" s="673"/>
      <c r="AA43" s="673"/>
      <c r="AB43" s="673"/>
      <c r="AC43" s="673"/>
      <c r="AD43" s="673"/>
      <c r="AE43" s="674"/>
      <c r="AF43" s="675"/>
      <c r="AG43" s="676"/>
      <c r="AH43" s="676"/>
      <c r="AI43" s="676"/>
      <c r="AJ43" s="677"/>
      <c r="AK43" s="678"/>
      <c r="AL43" s="673"/>
      <c r="AM43" s="673"/>
      <c r="AN43" s="673"/>
      <c r="AO43" s="673"/>
      <c r="AP43" s="673"/>
      <c r="AQ43" s="673"/>
      <c r="AR43" s="673"/>
      <c r="AS43" s="673"/>
      <c r="AT43" s="673"/>
      <c r="AU43" s="673"/>
      <c r="AV43" s="673"/>
      <c r="AW43" s="673"/>
      <c r="AX43" s="673"/>
      <c r="AY43" s="673"/>
      <c r="AZ43" s="723"/>
      <c r="BA43" s="723"/>
      <c r="BB43" s="723"/>
      <c r="BC43" s="723"/>
      <c r="BD43" s="723"/>
      <c r="BE43" s="679"/>
      <c r="BF43" s="679"/>
      <c r="BG43" s="679"/>
      <c r="BH43" s="679"/>
      <c r="BI43" s="680"/>
      <c r="BJ43" s="62"/>
      <c r="BK43" s="62"/>
      <c r="BL43" s="62"/>
      <c r="BM43" s="62"/>
      <c r="BN43" s="62"/>
      <c r="BO43" s="61"/>
      <c r="BP43" s="61"/>
      <c r="BQ43" s="58">
        <v>37</v>
      </c>
      <c r="BR43" s="86"/>
      <c r="BS43" s="669"/>
      <c r="BT43" s="670"/>
      <c r="BU43" s="670"/>
      <c r="BV43" s="670"/>
      <c r="BW43" s="670"/>
      <c r="BX43" s="670"/>
      <c r="BY43" s="670"/>
      <c r="BZ43" s="670"/>
      <c r="CA43" s="670"/>
      <c r="CB43" s="670"/>
      <c r="CC43" s="670"/>
      <c r="CD43" s="670"/>
      <c r="CE43" s="670"/>
      <c r="CF43" s="670"/>
      <c r="CG43" s="671"/>
      <c r="CH43" s="681"/>
      <c r="CI43" s="676"/>
      <c r="CJ43" s="676"/>
      <c r="CK43" s="676"/>
      <c r="CL43" s="682"/>
      <c r="CM43" s="681"/>
      <c r="CN43" s="676"/>
      <c r="CO43" s="676"/>
      <c r="CP43" s="676"/>
      <c r="CQ43" s="682"/>
      <c r="CR43" s="681"/>
      <c r="CS43" s="676"/>
      <c r="CT43" s="676"/>
      <c r="CU43" s="676"/>
      <c r="CV43" s="682"/>
      <c r="CW43" s="681"/>
      <c r="CX43" s="676"/>
      <c r="CY43" s="676"/>
      <c r="CZ43" s="676"/>
      <c r="DA43" s="682"/>
      <c r="DB43" s="681"/>
      <c r="DC43" s="676"/>
      <c r="DD43" s="676"/>
      <c r="DE43" s="676"/>
      <c r="DF43" s="682"/>
      <c r="DG43" s="681"/>
      <c r="DH43" s="676"/>
      <c r="DI43" s="676"/>
      <c r="DJ43" s="676"/>
      <c r="DK43" s="682"/>
      <c r="DL43" s="681"/>
      <c r="DM43" s="676"/>
      <c r="DN43" s="676"/>
      <c r="DO43" s="676"/>
      <c r="DP43" s="682"/>
      <c r="DQ43" s="681"/>
      <c r="DR43" s="676"/>
      <c r="DS43" s="676"/>
      <c r="DT43" s="676"/>
      <c r="DU43" s="682"/>
      <c r="DV43" s="669"/>
      <c r="DW43" s="670"/>
      <c r="DX43" s="670"/>
      <c r="DY43" s="670"/>
      <c r="DZ43" s="683"/>
      <c r="EA43" s="53"/>
    </row>
    <row r="44" spans="1:131" s="50" customFormat="1" ht="26.25" customHeight="1" x14ac:dyDescent="0.15">
      <c r="A44" s="58">
        <v>17</v>
      </c>
      <c r="B44" s="669"/>
      <c r="C44" s="670"/>
      <c r="D44" s="670"/>
      <c r="E44" s="670"/>
      <c r="F44" s="670"/>
      <c r="G44" s="670"/>
      <c r="H44" s="670"/>
      <c r="I44" s="670"/>
      <c r="J44" s="670"/>
      <c r="K44" s="670"/>
      <c r="L44" s="670"/>
      <c r="M44" s="670"/>
      <c r="N44" s="670"/>
      <c r="O44" s="670"/>
      <c r="P44" s="671"/>
      <c r="Q44" s="672"/>
      <c r="R44" s="673"/>
      <c r="S44" s="673"/>
      <c r="T44" s="673"/>
      <c r="U44" s="673"/>
      <c r="V44" s="673"/>
      <c r="W44" s="673"/>
      <c r="X44" s="673"/>
      <c r="Y44" s="673"/>
      <c r="Z44" s="673"/>
      <c r="AA44" s="673"/>
      <c r="AB44" s="673"/>
      <c r="AC44" s="673"/>
      <c r="AD44" s="673"/>
      <c r="AE44" s="674"/>
      <c r="AF44" s="675"/>
      <c r="AG44" s="676"/>
      <c r="AH44" s="676"/>
      <c r="AI44" s="676"/>
      <c r="AJ44" s="677"/>
      <c r="AK44" s="678"/>
      <c r="AL44" s="673"/>
      <c r="AM44" s="673"/>
      <c r="AN44" s="673"/>
      <c r="AO44" s="673"/>
      <c r="AP44" s="673"/>
      <c r="AQ44" s="673"/>
      <c r="AR44" s="673"/>
      <c r="AS44" s="673"/>
      <c r="AT44" s="673"/>
      <c r="AU44" s="673"/>
      <c r="AV44" s="673"/>
      <c r="AW44" s="673"/>
      <c r="AX44" s="673"/>
      <c r="AY44" s="673"/>
      <c r="AZ44" s="723"/>
      <c r="BA44" s="723"/>
      <c r="BB44" s="723"/>
      <c r="BC44" s="723"/>
      <c r="BD44" s="723"/>
      <c r="BE44" s="679"/>
      <c r="BF44" s="679"/>
      <c r="BG44" s="679"/>
      <c r="BH44" s="679"/>
      <c r="BI44" s="680"/>
      <c r="BJ44" s="62"/>
      <c r="BK44" s="62"/>
      <c r="BL44" s="62"/>
      <c r="BM44" s="62"/>
      <c r="BN44" s="62"/>
      <c r="BO44" s="61"/>
      <c r="BP44" s="61"/>
      <c r="BQ44" s="58">
        <v>38</v>
      </c>
      <c r="BR44" s="86"/>
      <c r="BS44" s="669"/>
      <c r="BT44" s="670"/>
      <c r="BU44" s="670"/>
      <c r="BV44" s="670"/>
      <c r="BW44" s="670"/>
      <c r="BX44" s="670"/>
      <c r="BY44" s="670"/>
      <c r="BZ44" s="670"/>
      <c r="CA44" s="670"/>
      <c r="CB44" s="670"/>
      <c r="CC44" s="670"/>
      <c r="CD44" s="670"/>
      <c r="CE44" s="670"/>
      <c r="CF44" s="670"/>
      <c r="CG44" s="671"/>
      <c r="CH44" s="681"/>
      <c r="CI44" s="676"/>
      <c r="CJ44" s="676"/>
      <c r="CK44" s="676"/>
      <c r="CL44" s="682"/>
      <c r="CM44" s="681"/>
      <c r="CN44" s="676"/>
      <c r="CO44" s="676"/>
      <c r="CP44" s="676"/>
      <c r="CQ44" s="682"/>
      <c r="CR44" s="681"/>
      <c r="CS44" s="676"/>
      <c r="CT44" s="676"/>
      <c r="CU44" s="676"/>
      <c r="CV44" s="682"/>
      <c r="CW44" s="681"/>
      <c r="CX44" s="676"/>
      <c r="CY44" s="676"/>
      <c r="CZ44" s="676"/>
      <c r="DA44" s="682"/>
      <c r="DB44" s="681"/>
      <c r="DC44" s="676"/>
      <c r="DD44" s="676"/>
      <c r="DE44" s="676"/>
      <c r="DF44" s="682"/>
      <c r="DG44" s="681"/>
      <c r="DH44" s="676"/>
      <c r="DI44" s="676"/>
      <c r="DJ44" s="676"/>
      <c r="DK44" s="682"/>
      <c r="DL44" s="681"/>
      <c r="DM44" s="676"/>
      <c r="DN44" s="676"/>
      <c r="DO44" s="676"/>
      <c r="DP44" s="682"/>
      <c r="DQ44" s="681"/>
      <c r="DR44" s="676"/>
      <c r="DS44" s="676"/>
      <c r="DT44" s="676"/>
      <c r="DU44" s="682"/>
      <c r="DV44" s="669"/>
      <c r="DW44" s="670"/>
      <c r="DX44" s="670"/>
      <c r="DY44" s="670"/>
      <c r="DZ44" s="683"/>
      <c r="EA44" s="53"/>
    </row>
    <row r="45" spans="1:131" s="50" customFormat="1" ht="26.25" customHeight="1" x14ac:dyDescent="0.15">
      <c r="A45" s="58">
        <v>18</v>
      </c>
      <c r="B45" s="669"/>
      <c r="C45" s="670"/>
      <c r="D45" s="670"/>
      <c r="E45" s="670"/>
      <c r="F45" s="670"/>
      <c r="G45" s="670"/>
      <c r="H45" s="670"/>
      <c r="I45" s="670"/>
      <c r="J45" s="670"/>
      <c r="K45" s="670"/>
      <c r="L45" s="670"/>
      <c r="M45" s="670"/>
      <c r="N45" s="670"/>
      <c r="O45" s="670"/>
      <c r="P45" s="671"/>
      <c r="Q45" s="672"/>
      <c r="R45" s="673"/>
      <c r="S45" s="673"/>
      <c r="T45" s="673"/>
      <c r="U45" s="673"/>
      <c r="V45" s="673"/>
      <c r="W45" s="673"/>
      <c r="X45" s="673"/>
      <c r="Y45" s="673"/>
      <c r="Z45" s="673"/>
      <c r="AA45" s="673"/>
      <c r="AB45" s="673"/>
      <c r="AC45" s="673"/>
      <c r="AD45" s="673"/>
      <c r="AE45" s="674"/>
      <c r="AF45" s="675"/>
      <c r="AG45" s="676"/>
      <c r="AH45" s="676"/>
      <c r="AI45" s="676"/>
      <c r="AJ45" s="677"/>
      <c r="AK45" s="678"/>
      <c r="AL45" s="673"/>
      <c r="AM45" s="673"/>
      <c r="AN45" s="673"/>
      <c r="AO45" s="673"/>
      <c r="AP45" s="673"/>
      <c r="AQ45" s="673"/>
      <c r="AR45" s="673"/>
      <c r="AS45" s="673"/>
      <c r="AT45" s="673"/>
      <c r="AU45" s="673"/>
      <c r="AV45" s="673"/>
      <c r="AW45" s="673"/>
      <c r="AX45" s="673"/>
      <c r="AY45" s="673"/>
      <c r="AZ45" s="723"/>
      <c r="BA45" s="723"/>
      <c r="BB45" s="723"/>
      <c r="BC45" s="723"/>
      <c r="BD45" s="723"/>
      <c r="BE45" s="679"/>
      <c r="BF45" s="679"/>
      <c r="BG45" s="679"/>
      <c r="BH45" s="679"/>
      <c r="BI45" s="680"/>
      <c r="BJ45" s="62"/>
      <c r="BK45" s="62"/>
      <c r="BL45" s="62"/>
      <c r="BM45" s="62"/>
      <c r="BN45" s="62"/>
      <c r="BO45" s="61"/>
      <c r="BP45" s="61"/>
      <c r="BQ45" s="58">
        <v>39</v>
      </c>
      <c r="BR45" s="86"/>
      <c r="BS45" s="669"/>
      <c r="BT45" s="670"/>
      <c r="BU45" s="670"/>
      <c r="BV45" s="670"/>
      <c r="BW45" s="670"/>
      <c r="BX45" s="670"/>
      <c r="BY45" s="670"/>
      <c r="BZ45" s="670"/>
      <c r="CA45" s="670"/>
      <c r="CB45" s="670"/>
      <c r="CC45" s="670"/>
      <c r="CD45" s="670"/>
      <c r="CE45" s="670"/>
      <c r="CF45" s="670"/>
      <c r="CG45" s="671"/>
      <c r="CH45" s="681"/>
      <c r="CI45" s="676"/>
      <c r="CJ45" s="676"/>
      <c r="CK45" s="676"/>
      <c r="CL45" s="682"/>
      <c r="CM45" s="681"/>
      <c r="CN45" s="676"/>
      <c r="CO45" s="676"/>
      <c r="CP45" s="676"/>
      <c r="CQ45" s="682"/>
      <c r="CR45" s="681"/>
      <c r="CS45" s="676"/>
      <c r="CT45" s="676"/>
      <c r="CU45" s="676"/>
      <c r="CV45" s="682"/>
      <c r="CW45" s="681"/>
      <c r="CX45" s="676"/>
      <c r="CY45" s="676"/>
      <c r="CZ45" s="676"/>
      <c r="DA45" s="682"/>
      <c r="DB45" s="681"/>
      <c r="DC45" s="676"/>
      <c r="DD45" s="676"/>
      <c r="DE45" s="676"/>
      <c r="DF45" s="682"/>
      <c r="DG45" s="681"/>
      <c r="DH45" s="676"/>
      <c r="DI45" s="676"/>
      <c r="DJ45" s="676"/>
      <c r="DK45" s="682"/>
      <c r="DL45" s="681"/>
      <c r="DM45" s="676"/>
      <c r="DN45" s="676"/>
      <c r="DO45" s="676"/>
      <c r="DP45" s="682"/>
      <c r="DQ45" s="681"/>
      <c r="DR45" s="676"/>
      <c r="DS45" s="676"/>
      <c r="DT45" s="676"/>
      <c r="DU45" s="682"/>
      <c r="DV45" s="669"/>
      <c r="DW45" s="670"/>
      <c r="DX45" s="670"/>
      <c r="DY45" s="670"/>
      <c r="DZ45" s="683"/>
      <c r="EA45" s="53"/>
    </row>
    <row r="46" spans="1:131" s="50" customFormat="1" ht="26.25" customHeight="1" x14ac:dyDescent="0.15">
      <c r="A46" s="58">
        <v>19</v>
      </c>
      <c r="B46" s="669"/>
      <c r="C46" s="670"/>
      <c r="D46" s="670"/>
      <c r="E46" s="670"/>
      <c r="F46" s="670"/>
      <c r="G46" s="670"/>
      <c r="H46" s="670"/>
      <c r="I46" s="670"/>
      <c r="J46" s="670"/>
      <c r="K46" s="670"/>
      <c r="L46" s="670"/>
      <c r="M46" s="670"/>
      <c r="N46" s="670"/>
      <c r="O46" s="670"/>
      <c r="P46" s="671"/>
      <c r="Q46" s="672"/>
      <c r="R46" s="673"/>
      <c r="S46" s="673"/>
      <c r="T46" s="673"/>
      <c r="U46" s="673"/>
      <c r="V46" s="673"/>
      <c r="W46" s="673"/>
      <c r="X46" s="673"/>
      <c r="Y46" s="673"/>
      <c r="Z46" s="673"/>
      <c r="AA46" s="673"/>
      <c r="AB46" s="673"/>
      <c r="AC46" s="673"/>
      <c r="AD46" s="673"/>
      <c r="AE46" s="674"/>
      <c r="AF46" s="675"/>
      <c r="AG46" s="676"/>
      <c r="AH46" s="676"/>
      <c r="AI46" s="676"/>
      <c r="AJ46" s="677"/>
      <c r="AK46" s="678"/>
      <c r="AL46" s="673"/>
      <c r="AM46" s="673"/>
      <c r="AN46" s="673"/>
      <c r="AO46" s="673"/>
      <c r="AP46" s="673"/>
      <c r="AQ46" s="673"/>
      <c r="AR46" s="673"/>
      <c r="AS46" s="673"/>
      <c r="AT46" s="673"/>
      <c r="AU46" s="673"/>
      <c r="AV46" s="673"/>
      <c r="AW46" s="673"/>
      <c r="AX46" s="673"/>
      <c r="AY46" s="673"/>
      <c r="AZ46" s="723"/>
      <c r="BA46" s="723"/>
      <c r="BB46" s="723"/>
      <c r="BC46" s="723"/>
      <c r="BD46" s="723"/>
      <c r="BE46" s="679"/>
      <c r="BF46" s="679"/>
      <c r="BG46" s="679"/>
      <c r="BH46" s="679"/>
      <c r="BI46" s="680"/>
      <c r="BJ46" s="62"/>
      <c r="BK46" s="62"/>
      <c r="BL46" s="62"/>
      <c r="BM46" s="62"/>
      <c r="BN46" s="62"/>
      <c r="BO46" s="61"/>
      <c r="BP46" s="61"/>
      <c r="BQ46" s="58">
        <v>40</v>
      </c>
      <c r="BR46" s="86"/>
      <c r="BS46" s="669"/>
      <c r="BT46" s="670"/>
      <c r="BU46" s="670"/>
      <c r="BV46" s="670"/>
      <c r="BW46" s="670"/>
      <c r="BX46" s="670"/>
      <c r="BY46" s="670"/>
      <c r="BZ46" s="670"/>
      <c r="CA46" s="670"/>
      <c r="CB46" s="670"/>
      <c r="CC46" s="670"/>
      <c r="CD46" s="670"/>
      <c r="CE46" s="670"/>
      <c r="CF46" s="670"/>
      <c r="CG46" s="671"/>
      <c r="CH46" s="681"/>
      <c r="CI46" s="676"/>
      <c r="CJ46" s="676"/>
      <c r="CK46" s="676"/>
      <c r="CL46" s="682"/>
      <c r="CM46" s="681"/>
      <c r="CN46" s="676"/>
      <c r="CO46" s="676"/>
      <c r="CP46" s="676"/>
      <c r="CQ46" s="682"/>
      <c r="CR46" s="681"/>
      <c r="CS46" s="676"/>
      <c r="CT46" s="676"/>
      <c r="CU46" s="676"/>
      <c r="CV46" s="682"/>
      <c r="CW46" s="681"/>
      <c r="CX46" s="676"/>
      <c r="CY46" s="676"/>
      <c r="CZ46" s="676"/>
      <c r="DA46" s="682"/>
      <c r="DB46" s="681"/>
      <c r="DC46" s="676"/>
      <c r="DD46" s="676"/>
      <c r="DE46" s="676"/>
      <c r="DF46" s="682"/>
      <c r="DG46" s="681"/>
      <c r="DH46" s="676"/>
      <c r="DI46" s="676"/>
      <c r="DJ46" s="676"/>
      <c r="DK46" s="682"/>
      <c r="DL46" s="681"/>
      <c r="DM46" s="676"/>
      <c r="DN46" s="676"/>
      <c r="DO46" s="676"/>
      <c r="DP46" s="682"/>
      <c r="DQ46" s="681"/>
      <c r="DR46" s="676"/>
      <c r="DS46" s="676"/>
      <c r="DT46" s="676"/>
      <c r="DU46" s="682"/>
      <c r="DV46" s="669"/>
      <c r="DW46" s="670"/>
      <c r="DX46" s="670"/>
      <c r="DY46" s="670"/>
      <c r="DZ46" s="683"/>
      <c r="EA46" s="53"/>
    </row>
    <row r="47" spans="1:131" s="50" customFormat="1" ht="26.25" customHeight="1" x14ac:dyDescent="0.15">
      <c r="A47" s="58">
        <v>20</v>
      </c>
      <c r="B47" s="669"/>
      <c r="C47" s="670"/>
      <c r="D47" s="670"/>
      <c r="E47" s="670"/>
      <c r="F47" s="670"/>
      <c r="G47" s="670"/>
      <c r="H47" s="670"/>
      <c r="I47" s="670"/>
      <c r="J47" s="670"/>
      <c r="K47" s="670"/>
      <c r="L47" s="670"/>
      <c r="M47" s="670"/>
      <c r="N47" s="670"/>
      <c r="O47" s="670"/>
      <c r="P47" s="671"/>
      <c r="Q47" s="672"/>
      <c r="R47" s="673"/>
      <c r="S47" s="673"/>
      <c r="T47" s="673"/>
      <c r="U47" s="673"/>
      <c r="V47" s="673"/>
      <c r="W47" s="673"/>
      <c r="X47" s="673"/>
      <c r="Y47" s="673"/>
      <c r="Z47" s="673"/>
      <c r="AA47" s="673"/>
      <c r="AB47" s="673"/>
      <c r="AC47" s="673"/>
      <c r="AD47" s="673"/>
      <c r="AE47" s="674"/>
      <c r="AF47" s="675"/>
      <c r="AG47" s="676"/>
      <c r="AH47" s="676"/>
      <c r="AI47" s="676"/>
      <c r="AJ47" s="677"/>
      <c r="AK47" s="678"/>
      <c r="AL47" s="673"/>
      <c r="AM47" s="673"/>
      <c r="AN47" s="673"/>
      <c r="AO47" s="673"/>
      <c r="AP47" s="673"/>
      <c r="AQ47" s="673"/>
      <c r="AR47" s="673"/>
      <c r="AS47" s="673"/>
      <c r="AT47" s="673"/>
      <c r="AU47" s="673"/>
      <c r="AV47" s="673"/>
      <c r="AW47" s="673"/>
      <c r="AX47" s="673"/>
      <c r="AY47" s="673"/>
      <c r="AZ47" s="723"/>
      <c r="BA47" s="723"/>
      <c r="BB47" s="723"/>
      <c r="BC47" s="723"/>
      <c r="BD47" s="723"/>
      <c r="BE47" s="679"/>
      <c r="BF47" s="679"/>
      <c r="BG47" s="679"/>
      <c r="BH47" s="679"/>
      <c r="BI47" s="680"/>
      <c r="BJ47" s="62"/>
      <c r="BK47" s="62"/>
      <c r="BL47" s="62"/>
      <c r="BM47" s="62"/>
      <c r="BN47" s="62"/>
      <c r="BO47" s="61"/>
      <c r="BP47" s="61"/>
      <c r="BQ47" s="58">
        <v>41</v>
      </c>
      <c r="BR47" s="86"/>
      <c r="BS47" s="669"/>
      <c r="BT47" s="670"/>
      <c r="BU47" s="670"/>
      <c r="BV47" s="670"/>
      <c r="BW47" s="670"/>
      <c r="BX47" s="670"/>
      <c r="BY47" s="670"/>
      <c r="BZ47" s="670"/>
      <c r="CA47" s="670"/>
      <c r="CB47" s="670"/>
      <c r="CC47" s="670"/>
      <c r="CD47" s="670"/>
      <c r="CE47" s="670"/>
      <c r="CF47" s="670"/>
      <c r="CG47" s="671"/>
      <c r="CH47" s="681"/>
      <c r="CI47" s="676"/>
      <c r="CJ47" s="676"/>
      <c r="CK47" s="676"/>
      <c r="CL47" s="682"/>
      <c r="CM47" s="681"/>
      <c r="CN47" s="676"/>
      <c r="CO47" s="676"/>
      <c r="CP47" s="676"/>
      <c r="CQ47" s="682"/>
      <c r="CR47" s="681"/>
      <c r="CS47" s="676"/>
      <c r="CT47" s="676"/>
      <c r="CU47" s="676"/>
      <c r="CV47" s="682"/>
      <c r="CW47" s="681"/>
      <c r="CX47" s="676"/>
      <c r="CY47" s="676"/>
      <c r="CZ47" s="676"/>
      <c r="DA47" s="682"/>
      <c r="DB47" s="681"/>
      <c r="DC47" s="676"/>
      <c r="DD47" s="676"/>
      <c r="DE47" s="676"/>
      <c r="DF47" s="682"/>
      <c r="DG47" s="681"/>
      <c r="DH47" s="676"/>
      <c r="DI47" s="676"/>
      <c r="DJ47" s="676"/>
      <c r="DK47" s="682"/>
      <c r="DL47" s="681"/>
      <c r="DM47" s="676"/>
      <c r="DN47" s="676"/>
      <c r="DO47" s="676"/>
      <c r="DP47" s="682"/>
      <c r="DQ47" s="681"/>
      <c r="DR47" s="676"/>
      <c r="DS47" s="676"/>
      <c r="DT47" s="676"/>
      <c r="DU47" s="682"/>
      <c r="DV47" s="669"/>
      <c r="DW47" s="670"/>
      <c r="DX47" s="670"/>
      <c r="DY47" s="670"/>
      <c r="DZ47" s="683"/>
      <c r="EA47" s="53"/>
    </row>
    <row r="48" spans="1:131" s="50" customFormat="1" ht="26.25" customHeight="1" x14ac:dyDescent="0.15">
      <c r="A48" s="58">
        <v>21</v>
      </c>
      <c r="B48" s="669"/>
      <c r="C48" s="670"/>
      <c r="D48" s="670"/>
      <c r="E48" s="670"/>
      <c r="F48" s="670"/>
      <c r="G48" s="670"/>
      <c r="H48" s="670"/>
      <c r="I48" s="670"/>
      <c r="J48" s="670"/>
      <c r="K48" s="670"/>
      <c r="L48" s="670"/>
      <c r="M48" s="670"/>
      <c r="N48" s="670"/>
      <c r="O48" s="670"/>
      <c r="P48" s="671"/>
      <c r="Q48" s="672"/>
      <c r="R48" s="673"/>
      <c r="S48" s="673"/>
      <c r="T48" s="673"/>
      <c r="U48" s="673"/>
      <c r="V48" s="673"/>
      <c r="W48" s="673"/>
      <c r="X48" s="673"/>
      <c r="Y48" s="673"/>
      <c r="Z48" s="673"/>
      <c r="AA48" s="673"/>
      <c r="AB48" s="673"/>
      <c r="AC48" s="673"/>
      <c r="AD48" s="673"/>
      <c r="AE48" s="674"/>
      <c r="AF48" s="675"/>
      <c r="AG48" s="676"/>
      <c r="AH48" s="676"/>
      <c r="AI48" s="676"/>
      <c r="AJ48" s="677"/>
      <c r="AK48" s="678"/>
      <c r="AL48" s="673"/>
      <c r="AM48" s="673"/>
      <c r="AN48" s="673"/>
      <c r="AO48" s="673"/>
      <c r="AP48" s="673"/>
      <c r="AQ48" s="673"/>
      <c r="AR48" s="673"/>
      <c r="AS48" s="673"/>
      <c r="AT48" s="673"/>
      <c r="AU48" s="673"/>
      <c r="AV48" s="673"/>
      <c r="AW48" s="673"/>
      <c r="AX48" s="673"/>
      <c r="AY48" s="673"/>
      <c r="AZ48" s="723"/>
      <c r="BA48" s="723"/>
      <c r="BB48" s="723"/>
      <c r="BC48" s="723"/>
      <c r="BD48" s="723"/>
      <c r="BE48" s="679"/>
      <c r="BF48" s="679"/>
      <c r="BG48" s="679"/>
      <c r="BH48" s="679"/>
      <c r="BI48" s="680"/>
      <c r="BJ48" s="62"/>
      <c r="BK48" s="62"/>
      <c r="BL48" s="62"/>
      <c r="BM48" s="62"/>
      <c r="BN48" s="62"/>
      <c r="BO48" s="61"/>
      <c r="BP48" s="61"/>
      <c r="BQ48" s="58">
        <v>42</v>
      </c>
      <c r="BR48" s="86"/>
      <c r="BS48" s="669"/>
      <c r="BT48" s="670"/>
      <c r="BU48" s="670"/>
      <c r="BV48" s="670"/>
      <c r="BW48" s="670"/>
      <c r="BX48" s="670"/>
      <c r="BY48" s="670"/>
      <c r="BZ48" s="670"/>
      <c r="CA48" s="670"/>
      <c r="CB48" s="670"/>
      <c r="CC48" s="670"/>
      <c r="CD48" s="670"/>
      <c r="CE48" s="670"/>
      <c r="CF48" s="670"/>
      <c r="CG48" s="671"/>
      <c r="CH48" s="681"/>
      <c r="CI48" s="676"/>
      <c r="CJ48" s="676"/>
      <c r="CK48" s="676"/>
      <c r="CL48" s="682"/>
      <c r="CM48" s="681"/>
      <c r="CN48" s="676"/>
      <c r="CO48" s="676"/>
      <c r="CP48" s="676"/>
      <c r="CQ48" s="682"/>
      <c r="CR48" s="681"/>
      <c r="CS48" s="676"/>
      <c r="CT48" s="676"/>
      <c r="CU48" s="676"/>
      <c r="CV48" s="682"/>
      <c r="CW48" s="681"/>
      <c r="CX48" s="676"/>
      <c r="CY48" s="676"/>
      <c r="CZ48" s="676"/>
      <c r="DA48" s="682"/>
      <c r="DB48" s="681"/>
      <c r="DC48" s="676"/>
      <c r="DD48" s="676"/>
      <c r="DE48" s="676"/>
      <c r="DF48" s="682"/>
      <c r="DG48" s="681"/>
      <c r="DH48" s="676"/>
      <c r="DI48" s="676"/>
      <c r="DJ48" s="676"/>
      <c r="DK48" s="682"/>
      <c r="DL48" s="681"/>
      <c r="DM48" s="676"/>
      <c r="DN48" s="676"/>
      <c r="DO48" s="676"/>
      <c r="DP48" s="682"/>
      <c r="DQ48" s="681"/>
      <c r="DR48" s="676"/>
      <c r="DS48" s="676"/>
      <c r="DT48" s="676"/>
      <c r="DU48" s="682"/>
      <c r="DV48" s="669"/>
      <c r="DW48" s="670"/>
      <c r="DX48" s="670"/>
      <c r="DY48" s="670"/>
      <c r="DZ48" s="683"/>
      <c r="EA48" s="53"/>
    </row>
    <row r="49" spans="1:131" s="50" customFormat="1" ht="26.25" customHeight="1" x14ac:dyDescent="0.15">
      <c r="A49" s="58">
        <v>22</v>
      </c>
      <c r="B49" s="669"/>
      <c r="C49" s="670"/>
      <c r="D49" s="670"/>
      <c r="E49" s="670"/>
      <c r="F49" s="670"/>
      <c r="G49" s="670"/>
      <c r="H49" s="670"/>
      <c r="I49" s="670"/>
      <c r="J49" s="670"/>
      <c r="K49" s="670"/>
      <c r="L49" s="670"/>
      <c r="M49" s="670"/>
      <c r="N49" s="670"/>
      <c r="O49" s="670"/>
      <c r="P49" s="671"/>
      <c r="Q49" s="672"/>
      <c r="R49" s="673"/>
      <c r="S49" s="673"/>
      <c r="T49" s="673"/>
      <c r="U49" s="673"/>
      <c r="V49" s="673"/>
      <c r="W49" s="673"/>
      <c r="X49" s="673"/>
      <c r="Y49" s="673"/>
      <c r="Z49" s="673"/>
      <c r="AA49" s="673"/>
      <c r="AB49" s="673"/>
      <c r="AC49" s="673"/>
      <c r="AD49" s="673"/>
      <c r="AE49" s="674"/>
      <c r="AF49" s="675"/>
      <c r="AG49" s="676"/>
      <c r="AH49" s="676"/>
      <c r="AI49" s="676"/>
      <c r="AJ49" s="677"/>
      <c r="AK49" s="678"/>
      <c r="AL49" s="673"/>
      <c r="AM49" s="673"/>
      <c r="AN49" s="673"/>
      <c r="AO49" s="673"/>
      <c r="AP49" s="673"/>
      <c r="AQ49" s="673"/>
      <c r="AR49" s="673"/>
      <c r="AS49" s="673"/>
      <c r="AT49" s="673"/>
      <c r="AU49" s="673"/>
      <c r="AV49" s="673"/>
      <c r="AW49" s="673"/>
      <c r="AX49" s="673"/>
      <c r="AY49" s="673"/>
      <c r="AZ49" s="723"/>
      <c r="BA49" s="723"/>
      <c r="BB49" s="723"/>
      <c r="BC49" s="723"/>
      <c r="BD49" s="723"/>
      <c r="BE49" s="679"/>
      <c r="BF49" s="679"/>
      <c r="BG49" s="679"/>
      <c r="BH49" s="679"/>
      <c r="BI49" s="680"/>
      <c r="BJ49" s="62"/>
      <c r="BK49" s="62"/>
      <c r="BL49" s="62"/>
      <c r="BM49" s="62"/>
      <c r="BN49" s="62"/>
      <c r="BO49" s="61"/>
      <c r="BP49" s="61"/>
      <c r="BQ49" s="58">
        <v>43</v>
      </c>
      <c r="BR49" s="86"/>
      <c r="BS49" s="669"/>
      <c r="BT49" s="670"/>
      <c r="BU49" s="670"/>
      <c r="BV49" s="670"/>
      <c r="BW49" s="670"/>
      <c r="BX49" s="670"/>
      <c r="BY49" s="670"/>
      <c r="BZ49" s="670"/>
      <c r="CA49" s="670"/>
      <c r="CB49" s="670"/>
      <c r="CC49" s="670"/>
      <c r="CD49" s="670"/>
      <c r="CE49" s="670"/>
      <c r="CF49" s="670"/>
      <c r="CG49" s="671"/>
      <c r="CH49" s="681"/>
      <c r="CI49" s="676"/>
      <c r="CJ49" s="676"/>
      <c r="CK49" s="676"/>
      <c r="CL49" s="682"/>
      <c r="CM49" s="681"/>
      <c r="CN49" s="676"/>
      <c r="CO49" s="676"/>
      <c r="CP49" s="676"/>
      <c r="CQ49" s="682"/>
      <c r="CR49" s="681"/>
      <c r="CS49" s="676"/>
      <c r="CT49" s="676"/>
      <c r="CU49" s="676"/>
      <c r="CV49" s="682"/>
      <c r="CW49" s="681"/>
      <c r="CX49" s="676"/>
      <c r="CY49" s="676"/>
      <c r="CZ49" s="676"/>
      <c r="DA49" s="682"/>
      <c r="DB49" s="681"/>
      <c r="DC49" s="676"/>
      <c r="DD49" s="676"/>
      <c r="DE49" s="676"/>
      <c r="DF49" s="682"/>
      <c r="DG49" s="681"/>
      <c r="DH49" s="676"/>
      <c r="DI49" s="676"/>
      <c r="DJ49" s="676"/>
      <c r="DK49" s="682"/>
      <c r="DL49" s="681"/>
      <c r="DM49" s="676"/>
      <c r="DN49" s="676"/>
      <c r="DO49" s="676"/>
      <c r="DP49" s="682"/>
      <c r="DQ49" s="681"/>
      <c r="DR49" s="676"/>
      <c r="DS49" s="676"/>
      <c r="DT49" s="676"/>
      <c r="DU49" s="682"/>
      <c r="DV49" s="669"/>
      <c r="DW49" s="670"/>
      <c r="DX49" s="670"/>
      <c r="DY49" s="670"/>
      <c r="DZ49" s="683"/>
      <c r="EA49" s="53"/>
    </row>
    <row r="50" spans="1:131" s="50" customFormat="1" ht="26.25" customHeight="1" x14ac:dyDescent="0.15">
      <c r="A50" s="58">
        <v>23</v>
      </c>
      <c r="B50" s="669"/>
      <c r="C50" s="670"/>
      <c r="D50" s="670"/>
      <c r="E50" s="670"/>
      <c r="F50" s="670"/>
      <c r="G50" s="670"/>
      <c r="H50" s="670"/>
      <c r="I50" s="670"/>
      <c r="J50" s="670"/>
      <c r="K50" s="670"/>
      <c r="L50" s="670"/>
      <c r="M50" s="670"/>
      <c r="N50" s="670"/>
      <c r="O50" s="670"/>
      <c r="P50" s="671"/>
      <c r="Q50" s="724"/>
      <c r="R50" s="725"/>
      <c r="S50" s="725"/>
      <c r="T50" s="725"/>
      <c r="U50" s="725"/>
      <c r="V50" s="725"/>
      <c r="W50" s="725"/>
      <c r="X50" s="725"/>
      <c r="Y50" s="725"/>
      <c r="Z50" s="725"/>
      <c r="AA50" s="725"/>
      <c r="AB50" s="725"/>
      <c r="AC50" s="725"/>
      <c r="AD50" s="725"/>
      <c r="AE50" s="726"/>
      <c r="AF50" s="675"/>
      <c r="AG50" s="676"/>
      <c r="AH50" s="676"/>
      <c r="AI50" s="676"/>
      <c r="AJ50" s="677"/>
      <c r="AK50" s="727"/>
      <c r="AL50" s="725"/>
      <c r="AM50" s="725"/>
      <c r="AN50" s="725"/>
      <c r="AO50" s="725"/>
      <c r="AP50" s="725"/>
      <c r="AQ50" s="725"/>
      <c r="AR50" s="725"/>
      <c r="AS50" s="725"/>
      <c r="AT50" s="725"/>
      <c r="AU50" s="725"/>
      <c r="AV50" s="725"/>
      <c r="AW50" s="725"/>
      <c r="AX50" s="725"/>
      <c r="AY50" s="725"/>
      <c r="AZ50" s="728"/>
      <c r="BA50" s="728"/>
      <c r="BB50" s="728"/>
      <c r="BC50" s="728"/>
      <c r="BD50" s="728"/>
      <c r="BE50" s="679"/>
      <c r="BF50" s="679"/>
      <c r="BG50" s="679"/>
      <c r="BH50" s="679"/>
      <c r="BI50" s="680"/>
      <c r="BJ50" s="62"/>
      <c r="BK50" s="62"/>
      <c r="BL50" s="62"/>
      <c r="BM50" s="62"/>
      <c r="BN50" s="62"/>
      <c r="BO50" s="61"/>
      <c r="BP50" s="61"/>
      <c r="BQ50" s="58">
        <v>44</v>
      </c>
      <c r="BR50" s="86"/>
      <c r="BS50" s="669"/>
      <c r="BT50" s="670"/>
      <c r="BU50" s="670"/>
      <c r="BV50" s="670"/>
      <c r="BW50" s="670"/>
      <c r="BX50" s="670"/>
      <c r="BY50" s="670"/>
      <c r="BZ50" s="670"/>
      <c r="CA50" s="670"/>
      <c r="CB50" s="670"/>
      <c r="CC50" s="670"/>
      <c r="CD50" s="670"/>
      <c r="CE50" s="670"/>
      <c r="CF50" s="670"/>
      <c r="CG50" s="671"/>
      <c r="CH50" s="681"/>
      <c r="CI50" s="676"/>
      <c r="CJ50" s="676"/>
      <c r="CK50" s="676"/>
      <c r="CL50" s="682"/>
      <c r="CM50" s="681"/>
      <c r="CN50" s="676"/>
      <c r="CO50" s="676"/>
      <c r="CP50" s="676"/>
      <c r="CQ50" s="682"/>
      <c r="CR50" s="681"/>
      <c r="CS50" s="676"/>
      <c r="CT50" s="676"/>
      <c r="CU50" s="676"/>
      <c r="CV50" s="682"/>
      <c r="CW50" s="681"/>
      <c r="CX50" s="676"/>
      <c r="CY50" s="676"/>
      <c r="CZ50" s="676"/>
      <c r="DA50" s="682"/>
      <c r="DB50" s="681"/>
      <c r="DC50" s="676"/>
      <c r="DD50" s="676"/>
      <c r="DE50" s="676"/>
      <c r="DF50" s="682"/>
      <c r="DG50" s="681"/>
      <c r="DH50" s="676"/>
      <c r="DI50" s="676"/>
      <c r="DJ50" s="676"/>
      <c r="DK50" s="682"/>
      <c r="DL50" s="681"/>
      <c r="DM50" s="676"/>
      <c r="DN50" s="676"/>
      <c r="DO50" s="676"/>
      <c r="DP50" s="682"/>
      <c r="DQ50" s="681"/>
      <c r="DR50" s="676"/>
      <c r="DS50" s="676"/>
      <c r="DT50" s="676"/>
      <c r="DU50" s="682"/>
      <c r="DV50" s="669"/>
      <c r="DW50" s="670"/>
      <c r="DX50" s="670"/>
      <c r="DY50" s="670"/>
      <c r="DZ50" s="683"/>
      <c r="EA50" s="53"/>
    </row>
    <row r="51" spans="1:131" s="50" customFormat="1" ht="26.25" customHeight="1" x14ac:dyDescent="0.15">
      <c r="A51" s="58">
        <v>24</v>
      </c>
      <c r="B51" s="669"/>
      <c r="C51" s="670"/>
      <c r="D51" s="670"/>
      <c r="E51" s="670"/>
      <c r="F51" s="670"/>
      <c r="G51" s="670"/>
      <c r="H51" s="670"/>
      <c r="I51" s="670"/>
      <c r="J51" s="670"/>
      <c r="K51" s="670"/>
      <c r="L51" s="670"/>
      <c r="M51" s="670"/>
      <c r="N51" s="670"/>
      <c r="O51" s="670"/>
      <c r="P51" s="671"/>
      <c r="Q51" s="724"/>
      <c r="R51" s="725"/>
      <c r="S51" s="725"/>
      <c r="T51" s="725"/>
      <c r="U51" s="725"/>
      <c r="V51" s="725"/>
      <c r="W51" s="725"/>
      <c r="X51" s="725"/>
      <c r="Y51" s="725"/>
      <c r="Z51" s="725"/>
      <c r="AA51" s="725"/>
      <c r="AB51" s="725"/>
      <c r="AC51" s="725"/>
      <c r="AD51" s="725"/>
      <c r="AE51" s="726"/>
      <c r="AF51" s="675"/>
      <c r="AG51" s="676"/>
      <c r="AH51" s="676"/>
      <c r="AI51" s="676"/>
      <c r="AJ51" s="677"/>
      <c r="AK51" s="727"/>
      <c r="AL51" s="725"/>
      <c r="AM51" s="725"/>
      <c r="AN51" s="725"/>
      <c r="AO51" s="725"/>
      <c r="AP51" s="725"/>
      <c r="AQ51" s="725"/>
      <c r="AR51" s="725"/>
      <c r="AS51" s="725"/>
      <c r="AT51" s="725"/>
      <c r="AU51" s="725"/>
      <c r="AV51" s="725"/>
      <c r="AW51" s="725"/>
      <c r="AX51" s="725"/>
      <c r="AY51" s="725"/>
      <c r="AZ51" s="728"/>
      <c r="BA51" s="728"/>
      <c r="BB51" s="728"/>
      <c r="BC51" s="728"/>
      <c r="BD51" s="728"/>
      <c r="BE51" s="679"/>
      <c r="BF51" s="679"/>
      <c r="BG51" s="679"/>
      <c r="BH51" s="679"/>
      <c r="BI51" s="680"/>
      <c r="BJ51" s="62"/>
      <c r="BK51" s="62"/>
      <c r="BL51" s="62"/>
      <c r="BM51" s="62"/>
      <c r="BN51" s="62"/>
      <c r="BO51" s="61"/>
      <c r="BP51" s="61"/>
      <c r="BQ51" s="58">
        <v>45</v>
      </c>
      <c r="BR51" s="86"/>
      <c r="BS51" s="669"/>
      <c r="BT51" s="670"/>
      <c r="BU51" s="670"/>
      <c r="BV51" s="670"/>
      <c r="BW51" s="670"/>
      <c r="BX51" s="670"/>
      <c r="BY51" s="670"/>
      <c r="BZ51" s="670"/>
      <c r="CA51" s="670"/>
      <c r="CB51" s="670"/>
      <c r="CC51" s="670"/>
      <c r="CD51" s="670"/>
      <c r="CE51" s="670"/>
      <c r="CF51" s="670"/>
      <c r="CG51" s="671"/>
      <c r="CH51" s="681"/>
      <c r="CI51" s="676"/>
      <c r="CJ51" s="676"/>
      <c r="CK51" s="676"/>
      <c r="CL51" s="682"/>
      <c r="CM51" s="681"/>
      <c r="CN51" s="676"/>
      <c r="CO51" s="676"/>
      <c r="CP51" s="676"/>
      <c r="CQ51" s="682"/>
      <c r="CR51" s="681"/>
      <c r="CS51" s="676"/>
      <c r="CT51" s="676"/>
      <c r="CU51" s="676"/>
      <c r="CV51" s="682"/>
      <c r="CW51" s="681"/>
      <c r="CX51" s="676"/>
      <c r="CY51" s="676"/>
      <c r="CZ51" s="676"/>
      <c r="DA51" s="682"/>
      <c r="DB51" s="681"/>
      <c r="DC51" s="676"/>
      <c r="DD51" s="676"/>
      <c r="DE51" s="676"/>
      <c r="DF51" s="682"/>
      <c r="DG51" s="681"/>
      <c r="DH51" s="676"/>
      <c r="DI51" s="676"/>
      <c r="DJ51" s="676"/>
      <c r="DK51" s="682"/>
      <c r="DL51" s="681"/>
      <c r="DM51" s="676"/>
      <c r="DN51" s="676"/>
      <c r="DO51" s="676"/>
      <c r="DP51" s="682"/>
      <c r="DQ51" s="681"/>
      <c r="DR51" s="676"/>
      <c r="DS51" s="676"/>
      <c r="DT51" s="676"/>
      <c r="DU51" s="682"/>
      <c r="DV51" s="669"/>
      <c r="DW51" s="670"/>
      <c r="DX51" s="670"/>
      <c r="DY51" s="670"/>
      <c r="DZ51" s="683"/>
      <c r="EA51" s="53"/>
    </row>
    <row r="52" spans="1:131" s="50" customFormat="1" ht="26.25" customHeight="1" x14ac:dyDescent="0.15">
      <c r="A52" s="58">
        <v>25</v>
      </c>
      <c r="B52" s="669"/>
      <c r="C52" s="670"/>
      <c r="D52" s="670"/>
      <c r="E52" s="670"/>
      <c r="F52" s="670"/>
      <c r="G52" s="670"/>
      <c r="H52" s="670"/>
      <c r="I52" s="670"/>
      <c r="J52" s="670"/>
      <c r="K52" s="670"/>
      <c r="L52" s="670"/>
      <c r="M52" s="670"/>
      <c r="N52" s="670"/>
      <c r="O52" s="670"/>
      <c r="P52" s="671"/>
      <c r="Q52" s="724"/>
      <c r="R52" s="725"/>
      <c r="S52" s="725"/>
      <c r="T52" s="725"/>
      <c r="U52" s="725"/>
      <c r="V52" s="725"/>
      <c r="W52" s="725"/>
      <c r="X52" s="725"/>
      <c r="Y52" s="725"/>
      <c r="Z52" s="725"/>
      <c r="AA52" s="725"/>
      <c r="AB52" s="725"/>
      <c r="AC52" s="725"/>
      <c r="AD52" s="725"/>
      <c r="AE52" s="726"/>
      <c r="AF52" s="675"/>
      <c r="AG52" s="676"/>
      <c r="AH52" s="676"/>
      <c r="AI52" s="676"/>
      <c r="AJ52" s="677"/>
      <c r="AK52" s="727"/>
      <c r="AL52" s="725"/>
      <c r="AM52" s="725"/>
      <c r="AN52" s="725"/>
      <c r="AO52" s="725"/>
      <c r="AP52" s="725"/>
      <c r="AQ52" s="725"/>
      <c r="AR52" s="725"/>
      <c r="AS52" s="725"/>
      <c r="AT52" s="725"/>
      <c r="AU52" s="725"/>
      <c r="AV52" s="725"/>
      <c r="AW52" s="725"/>
      <c r="AX52" s="725"/>
      <c r="AY52" s="725"/>
      <c r="AZ52" s="728"/>
      <c r="BA52" s="728"/>
      <c r="BB52" s="728"/>
      <c r="BC52" s="728"/>
      <c r="BD52" s="728"/>
      <c r="BE52" s="679"/>
      <c r="BF52" s="679"/>
      <c r="BG52" s="679"/>
      <c r="BH52" s="679"/>
      <c r="BI52" s="680"/>
      <c r="BJ52" s="62"/>
      <c r="BK52" s="62"/>
      <c r="BL52" s="62"/>
      <c r="BM52" s="62"/>
      <c r="BN52" s="62"/>
      <c r="BO52" s="61"/>
      <c r="BP52" s="61"/>
      <c r="BQ52" s="58">
        <v>46</v>
      </c>
      <c r="BR52" s="86"/>
      <c r="BS52" s="669"/>
      <c r="BT52" s="670"/>
      <c r="BU52" s="670"/>
      <c r="BV52" s="670"/>
      <c r="BW52" s="670"/>
      <c r="BX52" s="670"/>
      <c r="BY52" s="670"/>
      <c r="BZ52" s="670"/>
      <c r="CA52" s="670"/>
      <c r="CB52" s="670"/>
      <c r="CC52" s="670"/>
      <c r="CD52" s="670"/>
      <c r="CE52" s="670"/>
      <c r="CF52" s="670"/>
      <c r="CG52" s="671"/>
      <c r="CH52" s="681"/>
      <c r="CI52" s="676"/>
      <c r="CJ52" s="676"/>
      <c r="CK52" s="676"/>
      <c r="CL52" s="682"/>
      <c r="CM52" s="681"/>
      <c r="CN52" s="676"/>
      <c r="CO52" s="676"/>
      <c r="CP52" s="676"/>
      <c r="CQ52" s="682"/>
      <c r="CR52" s="681"/>
      <c r="CS52" s="676"/>
      <c r="CT52" s="676"/>
      <c r="CU52" s="676"/>
      <c r="CV52" s="682"/>
      <c r="CW52" s="681"/>
      <c r="CX52" s="676"/>
      <c r="CY52" s="676"/>
      <c r="CZ52" s="676"/>
      <c r="DA52" s="682"/>
      <c r="DB52" s="681"/>
      <c r="DC52" s="676"/>
      <c r="DD52" s="676"/>
      <c r="DE52" s="676"/>
      <c r="DF52" s="682"/>
      <c r="DG52" s="681"/>
      <c r="DH52" s="676"/>
      <c r="DI52" s="676"/>
      <c r="DJ52" s="676"/>
      <c r="DK52" s="682"/>
      <c r="DL52" s="681"/>
      <c r="DM52" s="676"/>
      <c r="DN52" s="676"/>
      <c r="DO52" s="676"/>
      <c r="DP52" s="682"/>
      <c r="DQ52" s="681"/>
      <c r="DR52" s="676"/>
      <c r="DS52" s="676"/>
      <c r="DT52" s="676"/>
      <c r="DU52" s="682"/>
      <c r="DV52" s="669"/>
      <c r="DW52" s="670"/>
      <c r="DX52" s="670"/>
      <c r="DY52" s="670"/>
      <c r="DZ52" s="683"/>
      <c r="EA52" s="53"/>
    </row>
    <row r="53" spans="1:131" s="50" customFormat="1" ht="26.25" customHeight="1" x14ac:dyDescent="0.15">
      <c r="A53" s="58">
        <v>26</v>
      </c>
      <c r="B53" s="669"/>
      <c r="C53" s="670"/>
      <c r="D53" s="670"/>
      <c r="E53" s="670"/>
      <c r="F53" s="670"/>
      <c r="G53" s="670"/>
      <c r="H53" s="670"/>
      <c r="I53" s="670"/>
      <c r="J53" s="670"/>
      <c r="K53" s="670"/>
      <c r="L53" s="670"/>
      <c r="M53" s="670"/>
      <c r="N53" s="670"/>
      <c r="O53" s="670"/>
      <c r="P53" s="671"/>
      <c r="Q53" s="724"/>
      <c r="R53" s="725"/>
      <c r="S53" s="725"/>
      <c r="T53" s="725"/>
      <c r="U53" s="725"/>
      <c r="V53" s="725"/>
      <c r="W53" s="725"/>
      <c r="X53" s="725"/>
      <c r="Y53" s="725"/>
      <c r="Z53" s="725"/>
      <c r="AA53" s="725"/>
      <c r="AB53" s="725"/>
      <c r="AC53" s="725"/>
      <c r="AD53" s="725"/>
      <c r="AE53" s="726"/>
      <c r="AF53" s="675"/>
      <c r="AG53" s="676"/>
      <c r="AH53" s="676"/>
      <c r="AI53" s="676"/>
      <c r="AJ53" s="677"/>
      <c r="AK53" s="727"/>
      <c r="AL53" s="725"/>
      <c r="AM53" s="725"/>
      <c r="AN53" s="725"/>
      <c r="AO53" s="725"/>
      <c r="AP53" s="725"/>
      <c r="AQ53" s="725"/>
      <c r="AR53" s="725"/>
      <c r="AS53" s="725"/>
      <c r="AT53" s="725"/>
      <c r="AU53" s="725"/>
      <c r="AV53" s="725"/>
      <c r="AW53" s="725"/>
      <c r="AX53" s="725"/>
      <c r="AY53" s="725"/>
      <c r="AZ53" s="728"/>
      <c r="BA53" s="728"/>
      <c r="BB53" s="728"/>
      <c r="BC53" s="728"/>
      <c r="BD53" s="728"/>
      <c r="BE53" s="679"/>
      <c r="BF53" s="679"/>
      <c r="BG53" s="679"/>
      <c r="BH53" s="679"/>
      <c r="BI53" s="680"/>
      <c r="BJ53" s="62"/>
      <c r="BK53" s="62"/>
      <c r="BL53" s="62"/>
      <c r="BM53" s="62"/>
      <c r="BN53" s="62"/>
      <c r="BO53" s="61"/>
      <c r="BP53" s="61"/>
      <c r="BQ53" s="58">
        <v>47</v>
      </c>
      <c r="BR53" s="86"/>
      <c r="BS53" s="669"/>
      <c r="BT53" s="670"/>
      <c r="BU53" s="670"/>
      <c r="BV53" s="670"/>
      <c r="BW53" s="670"/>
      <c r="BX53" s="670"/>
      <c r="BY53" s="670"/>
      <c r="BZ53" s="670"/>
      <c r="CA53" s="670"/>
      <c r="CB53" s="670"/>
      <c r="CC53" s="670"/>
      <c r="CD53" s="670"/>
      <c r="CE53" s="670"/>
      <c r="CF53" s="670"/>
      <c r="CG53" s="671"/>
      <c r="CH53" s="681"/>
      <c r="CI53" s="676"/>
      <c r="CJ53" s="676"/>
      <c r="CK53" s="676"/>
      <c r="CL53" s="682"/>
      <c r="CM53" s="681"/>
      <c r="CN53" s="676"/>
      <c r="CO53" s="676"/>
      <c r="CP53" s="676"/>
      <c r="CQ53" s="682"/>
      <c r="CR53" s="681"/>
      <c r="CS53" s="676"/>
      <c r="CT53" s="676"/>
      <c r="CU53" s="676"/>
      <c r="CV53" s="682"/>
      <c r="CW53" s="681"/>
      <c r="CX53" s="676"/>
      <c r="CY53" s="676"/>
      <c r="CZ53" s="676"/>
      <c r="DA53" s="682"/>
      <c r="DB53" s="681"/>
      <c r="DC53" s="676"/>
      <c r="DD53" s="676"/>
      <c r="DE53" s="676"/>
      <c r="DF53" s="682"/>
      <c r="DG53" s="681"/>
      <c r="DH53" s="676"/>
      <c r="DI53" s="676"/>
      <c r="DJ53" s="676"/>
      <c r="DK53" s="682"/>
      <c r="DL53" s="681"/>
      <c r="DM53" s="676"/>
      <c r="DN53" s="676"/>
      <c r="DO53" s="676"/>
      <c r="DP53" s="682"/>
      <c r="DQ53" s="681"/>
      <c r="DR53" s="676"/>
      <c r="DS53" s="676"/>
      <c r="DT53" s="676"/>
      <c r="DU53" s="682"/>
      <c r="DV53" s="669"/>
      <c r="DW53" s="670"/>
      <c r="DX53" s="670"/>
      <c r="DY53" s="670"/>
      <c r="DZ53" s="683"/>
      <c r="EA53" s="53"/>
    </row>
    <row r="54" spans="1:131" s="50" customFormat="1" ht="26.25" customHeight="1" x14ac:dyDescent="0.15">
      <c r="A54" s="58">
        <v>27</v>
      </c>
      <c r="B54" s="669"/>
      <c r="C54" s="670"/>
      <c r="D54" s="670"/>
      <c r="E54" s="670"/>
      <c r="F54" s="670"/>
      <c r="G54" s="670"/>
      <c r="H54" s="670"/>
      <c r="I54" s="670"/>
      <c r="J54" s="670"/>
      <c r="K54" s="670"/>
      <c r="L54" s="670"/>
      <c r="M54" s="670"/>
      <c r="N54" s="670"/>
      <c r="O54" s="670"/>
      <c r="P54" s="671"/>
      <c r="Q54" s="724"/>
      <c r="R54" s="725"/>
      <c r="S54" s="725"/>
      <c r="T54" s="725"/>
      <c r="U54" s="725"/>
      <c r="V54" s="725"/>
      <c r="W54" s="725"/>
      <c r="X54" s="725"/>
      <c r="Y54" s="725"/>
      <c r="Z54" s="725"/>
      <c r="AA54" s="725"/>
      <c r="AB54" s="725"/>
      <c r="AC54" s="725"/>
      <c r="AD54" s="725"/>
      <c r="AE54" s="726"/>
      <c r="AF54" s="675"/>
      <c r="AG54" s="676"/>
      <c r="AH54" s="676"/>
      <c r="AI54" s="676"/>
      <c r="AJ54" s="677"/>
      <c r="AK54" s="727"/>
      <c r="AL54" s="725"/>
      <c r="AM54" s="725"/>
      <c r="AN54" s="725"/>
      <c r="AO54" s="725"/>
      <c r="AP54" s="725"/>
      <c r="AQ54" s="725"/>
      <c r="AR54" s="725"/>
      <c r="AS54" s="725"/>
      <c r="AT54" s="725"/>
      <c r="AU54" s="725"/>
      <c r="AV54" s="725"/>
      <c r="AW54" s="725"/>
      <c r="AX54" s="725"/>
      <c r="AY54" s="725"/>
      <c r="AZ54" s="728"/>
      <c r="BA54" s="728"/>
      <c r="BB54" s="728"/>
      <c r="BC54" s="728"/>
      <c r="BD54" s="728"/>
      <c r="BE54" s="679"/>
      <c r="BF54" s="679"/>
      <c r="BG54" s="679"/>
      <c r="BH54" s="679"/>
      <c r="BI54" s="680"/>
      <c r="BJ54" s="62"/>
      <c r="BK54" s="62"/>
      <c r="BL54" s="62"/>
      <c r="BM54" s="62"/>
      <c r="BN54" s="62"/>
      <c r="BO54" s="61"/>
      <c r="BP54" s="61"/>
      <c r="BQ54" s="58">
        <v>48</v>
      </c>
      <c r="BR54" s="86"/>
      <c r="BS54" s="669"/>
      <c r="BT54" s="670"/>
      <c r="BU54" s="670"/>
      <c r="BV54" s="670"/>
      <c r="BW54" s="670"/>
      <c r="BX54" s="670"/>
      <c r="BY54" s="670"/>
      <c r="BZ54" s="670"/>
      <c r="CA54" s="670"/>
      <c r="CB54" s="670"/>
      <c r="CC54" s="670"/>
      <c r="CD54" s="670"/>
      <c r="CE54" s="670"/>
      <c r="CF54" s="670"/>
      <c r="CG54" s="671"/>
      <c r="CH54" s="681"/>
      <c r="CI54" s="676"/>
      <c r="CJ54" s="676"/>
      <c r="CK54" s="676"/>
      <c r="CL54" s="682"/>
      <c r="CM54" s="681"/>
      <c r="CN54" s="676"/>
      <c r="CO54" s="676"/>
      <c r="CP54" s="676"/>
      <c r="CQ54" s="682"/>
      <c r="CR54" s="681"/>
      <c r="CS54" s="676"/>
      <c r="CT54" s="676"/>
      <c r="CU54" s="676"/>
      <c r="CV54" s="682"/>
      <c r="CW54" s="681"/>
      <c r="CX54" s="676"/>
      <c r="CY54" s="676"/>
      <c r="CZ54" s="676"/>
      <c r="DA54" s="682"/>
      <c r="DB54" s="681"/>
      <c r="DC54" s="676"/>
      <c r="DD54" s="676"/>
      <c r="DE54" s="676"/>
      <c r="DF54" s="682"/>
      <c r="DG54" s="681"/>
      <c r="DH54" s="676"/>
      <c r="DI54" s="676"/>
      <c r="DJ54" s="676"/>
      <c r="DK54" s="682"/>
      <c r="DL54" s="681"/>
      <c r="DM54" s="676"/>
      <c r="DN54" s="676"/>
      <c r="DO54" s="676"/>
      <c r="DP54" s="682"/>
      <c r="DQ54" s="681"/>
      <c r="DR54" s="676"/>
      <c r="DS54" s="676"/>
      <c r="DT54" s="676"/>
      <c r="DU54" s="682"/>
      <c r="DV54" s="669"/>
      <c r="DW54" s="670"/>
      <c r="DX54" s="670"/>
      <c r="DY54" s="670"/>
      <c r="DZ54" s="683"/>
      <c r="EA54" s="53"/>
    </row>
    <row r="55" spans="1:131" s="50" customFormat="1" ht="26.25" customHeight="1" x14ac:dyDescent="0.15">
      <c r="A55" s="58">
        <v>28</v>
      </c>
      <c r="B55" s="669"/>
      <c r="C55" s="670"/>
      <c r="D55" s="670"/>
      <c r="E55" s="670"/>
      <c r="F55" s="670"/>
      <c r="G55" s="670"/>
      <c r="H55" s="670"/>
      <c r="I55" s="670"/>
      <c r="J55" s="670"/>
      <c r="K55" s="670"/>
      <c r="L55" s="670"/>
      <c r="M55" s="670"/>
      <c r="N55" s="670"/>
      <c r="O55" s="670"/>
      <c r="P55" s="671"/>
      <c r="Q55" s="724"/>
      <c r="R55" s="725"/>
      <c r="S55" s="725"/>
      <c r="T55" s="725"/>
      <c r="U55" s="725"/>
      <c r="V55" s="725"/>
      <c r="W55" s="725"/>
      <c r="X55" s="725"/>
      <c r="Y55" s="725"/>
      <c r="Z55" s="725"/>
      <c r="AA55" s="725"/>
      <c r="AB55" s="725"/>
      <c r="AC55" s="725"/>
      <c r="AD55" s="725"/>
      <c r="AE55" s="726"/>
      <c r="AF55" s="675"/>
      <c r="AG55" s="676"/>
      <c r="AH55" s="676"/>
      <c r="AI55" s="676"/>
      <c r="AJ55" s="677"/>
      <c r="AK55" s="727"/>
      <c r="AL55" s="725"/>
      <c r="AM55" s="725"/>
      <c r="AN55" s="725"/>
      <c r="AO55" s="725"/>
      <c r="AP55" s="725"/>
      <c r="AQ55" s="725"/>
      <c r="AR55" s="725"/>
      <c r="AS55" s="725"/>
      <c r="AT55" s="725"/>
      <c r="AU55" s="725"/>
      <c r="AV55" s="725"/>
      <c r="AW55" s="725"/>
      <c r="AX55" s="725"/>
      <c r="AY55" s="725"/>
      <c r="AZ55" s="728"/>
      <c r="BA55" s="728"/>
      <c r="BB55" s="728"/>
      <c r="BC55" s="728"/>
      <c r="BD55" s="728"/>
      <c r="BE55" s="679"/>
      <c r="BF55" s="679"/>
      <c r="BG55" s="679"/>
      <c r="BH55" s="679"/>
      <c r="BI55" s="680"/>
      <c r="BJ55" s="62"/>
      <c r="BK55" s="62"/>
      <c r="BL55" s="62"/>
      <c r="BM55" s="62"/>
      <c r="BN55" s="62"/>
      <c r="BO55" s="61"/>
      <c r="BP55" s="61"/>
      <c r="BQ55" s="58">
        <v>49</v>
      </c>
      <c r="BR55" s="86"/>
      <c r="BS55" s="669"/>
      <c r="BT55" s="670"/>
      <c r="BU55" s="670"/>
      <c r="BV55" s="670"/>
      <c r="BW55" s="670"/>
      <c r="BX55" s="670"/>
      <c r="BY55" s="670"/>
      <c r="BZ55" s="670"/>
      <c r="CA55" s="670"/>
      <c r="CB55" s="670"/>
      <c r="CC55" s="670"/>
      <c r="CD55" s="670"/>
      <c r="CE55" s="670"/>
      <c r="CF55" s="670"/>
      <c r="CG55" s="671"/>
      <c r="CH55" s="681"/>
      <c r="CI55" s="676"/>
      <c r="CJ55" s="676"/>
      <c r="CK55" s="676"/>
      <c r="CL55" s="682"/>
      <c r="CM55" s="681"/>
      <c r="CN55" s="676"/>
      <c r="CO55" s="676"/>
      <c r="CP55" s="676"/>
      <c r="CQ55" s="682"/>
      <c r="CR55" s="681"/>
      <c r="CS55" s="676"/>
      <c r="CT55" s="676"/>
      <c r="CU55" s="676"/>
      <c r="CV55" s="682"/>
      <c r="CW55" s="681"/>
      <c r="CX55" s="676"/>
      <c r="CY55" s="676"/>
      <c r="CZ55" s="676"/>
      <c r="DA55" s="682"/>
      <c r="DB55" s="681"/>
      <c r="DC55" s="676"/>
      <c r="DD55" s="676"/>
      <c r="DE55" s="676"/>
      <c r="DF55" s="682"/>
      <c r="DG55" s="681"/>
      <c r="DH55" s="676"/>
      <c r="DI55" s="676"/>
      <c r="DJ55" s="676"/>
      <c r="DK55" s="682"/>
      <c r="DL55" s="681"/>
      <c r="DM55" s="676"/>
      <c r="DN55" s="676"/>
      <c r="DO55" s="676"/>
      <c r="DP55" s="682"/>
      <c r="DQ55" s="681"/>
      <c r="DR55" s="676"/>
      <c r="DS55" s="676"/>
      <c r="DT55" s="676"/>
      <c r="DU55" s="682"/>
      <c r="DV55" s="669"/>
      <c r="DW55" s="670"/>
      <c r="DX55" s="670"/>
      <c r="DY55" s="670"/>
      <c r="DZ55" s="683"/>
      <c r="EA55" s="53"/>
    </row>
    <row r="56" spans="1:131" s="50" customFormat="1" ht="26.25" customHeight="1" x14ac:dyDescent="0.15">
      <c r="A56" s="58">
        <v>29</v>
      </c>
      <c r="B56" s="669"/>
      <c r="C56" s="670"/>
      <c r="D56" s="670"/>
      <c r="E56" s="670"/>
      <c r="F56" s="670"/>
      <c r="G56" s="670"/>
      <c r="H56" s="670"/>
      <c r="I56" s="670"/>
      <c r="J56" s="670"/>
      <c r="K56" s="670"/>
      <c r="L56" s="670"/>
      <c r="M56" s="670"/>
      <c r="N56" s="670"/>
      <c r="O56" s="670"/>
      <c r="P56" s="671"/>
      <c r="Q56" s="724"/>
      <c r="R56" s="725"/>
      <c r="S56" s="725"/>
      <c r="T56" s="725"/>
      <c r="U56" s="725"/>
      <c r="V56" s="725"/>
      <c r="W56" s="725"/>
      <c r="X56" s="725"/>
      <c r="Y56" s="725"/>
      <c r="Z56" s="725"/>
      <c r="AA56" s="725"/>
      <c r="AB56" s="725"/>
      <c r="AC56" s="725"/>
      <c r="AD56" s="725"/>
      <c r="AE56" s="726"/>
      <c r="AF56" s="675"/>
      <c r="AG56" s="676"/>
      <c r="AH56" s="676"/>
      <c r="AI56" s="676"/>
      <c r="AJ56" s="677"/>
      <c r="AK56" s="727"/>
      <c r="AL56" s="725"/>
      <c r="AM56" s="725"/>
      <c r="AN56" s="725"/>
      <c r="AO56" s="725"/>
      <c r="AP56" s="725"/>
      <c r="AQ56" s="725"/>
      <c r="AR56" s="725"/>
      <c r="AS56" s="725"/>
      <c r="AT56" s="725"/>
      <c r="AU56" s="725"/>
      <c r="AV56" s="725"/>
      <c r="AW56" s="725"/>
      <c r="AX56" s="725"/>
      <c r="AY56" s="725"/>
      <c r="AZ56" s="728"/>
      <c r="BA56" s="728"/>
      <c r="BB56" s="728"/>
      <c r="BC56" s="728"/>
      <c r="BD56" s="728"/>
      <c r="BE56" s="679"/>
      <c r="BF56" s="679"/>
      <c r="BG56" s="679"/>
      <c r="BH56" s="679"/>
      <c r="BI56" s="680"/>
      <c r="BJ56" s="62"/>
      <c r="BK56" s="62"/>
      <c r="BL56" s="62"/>
      <c r="BM56" s="62"/>
      <c r="BN56" s="62"/>
      <c r="BO56" s="61"/>
      <c r="BP56" s="61"/>
      <c r="BQ56" s="58">
        <v>50</v>
      </c>
      <c r="BR56" s="86"/>
      <c r="BS56" s="669"/>
      <c r="BT56" s="670"/>
      <c r="BU56" s="670"/>
      <c r="BV56" s="670"/>
      <c r="BW56" s="670"/>
      <c r="BX56" s="670"/>
      <c r="BY56" s="670"/>
      <c r="BZ56" s="670"/>
      <c r="CA56" s="670"/>
      <c r="CB56" s="670"/>
      <c r="CC56" s="670"/>
      <c r="CD56" s="670"/>
      <c r="CE56" s="670"/>
      <c r="CF56" s="670"/>
      <c r="CG56" s="671"/>
      <c r="CH56" s="681"/>
      <c r="CI56" s="676"/>
      <c r="CJ56" s="676"/>
      <c r="CK56" s="676"/>
      <c r="CL56" s="682"/>
      <c r="CM56" s="681"/>
      <c r="CN56" s="676"/>
      <c r="CO56" s="676"/>
      <c r="CP56" s="676"/>
      <c r="CQ56" s="682"/>
      <c r="CR56" s="681"/>
      <c r="CS56" s="676"/>
      <c r="CT56" s="676"/>
      <c r="CU56" s="676"/>
      <c r="CV56" s="682"/>
      <c r="CW56" s="681"/>
      <c r="CX56" s="676"/>
      <c r="CY56" s="676"/>
      <c r="CZ56" s="676"/>
      <c r="DA56" s="682"/>
      <c r="DB56" s="681"/>
      <c r="DC56" s="676"/>
      <c r="DD56" s="676"/>
      <c r="DE56" s="676"/>
      <c r="DF56" s="682"/>
      <c r="DG56" s="681"/>
      <c r="DH56" s="676"/>
      <c r="DI56" s="676"/>
      <c r="DJ56" s="676"/>
      <c r="DK56" s="682"/>
      <c r="DL56" s="681"/>
      <c r="DM56" s="676"/>
      <c r="DN56" s="676"/>
      <c r="DO56" s="676"/>
      <c r="DP56" s="682"/>
      <c r="DQ56" s="681"/>
      <c r="DR56" s="676"/>
      <c r="DS56" s="676"/>
      <c r="DT56" s="676"/>
      <c r="DU56" s="682"/>
      <c r="DV56" s="669"/>
      <c r="DW56" s="670"/>
      <c r="DX56" s="670"/>
      <c r="DY56" s="670"/>
      <c r="DZ56" s="683"/>
      <c r="EA56" s="53"/>
    </row>
    <row r="57" spans="1:131" s="50" customFormat="1" ht="26.25" customHeight="1" x14ac:dyDescent="0.15">
      <c r="A57" s="58">
        <v>30</v>
      </c>
      <c r="B57" s="669"/>
      <c r="C57" s="670"/>
      <c r="D57" s="670"/>
      <c r="E57" s="670"/>
      <c r="F57" s="670"/>
      <c r="G57" s="670"/>
      <c r="H57" s="670"/>
      <c r="I57" s="670"/>
      <c r="J57" s="670"/>
      <c r="K57" s="670"/>
      <c r="L57" s="670"/>
      <c r="M57" s="670"/>
      <c r="N57" s="670"/>
      <c r="O57" s="670"/>
      <c r="P57" s="671"/>
      <c r="Q57" s="724"/>
      <c r="R57" s="725"/>
      <c r="S57" s="725"/>
      <c r="T57" s="725"/>
      <c r="U57" s="725"/>
      <c r="V57" s="725"/>
      <c r="W57" s="725"/>
      <c r="X57" s="725"/>
      <c r="Y57" s="725"/>
      <c r="Z57" s="725"/>
      <c r="AA57" s="725"/>
      <c r="AB57" s="725"/>
      <c r="AC57" s="725"/>
      <c r="AD57" s="725"/>
      <c r="AE57" s="726"/>
      <c r="AF57" s="675"/>
      <c r="AG57" s="676"/>
      <c r="AH57" s="676"/>
      <c r="AI57" s="676"/>
      <c r="AJ57" s="677"/>
      <c r="AK57" s="727"/>
      <c r="AL57" s="725"/>
      <c r="AM57" s="725"/>
      <c r="AN57" s="725"/>
      <c r="AO57" s="725"/>
      <c r="AP57" s="725"/>
      <c r="AQ57" s="725"/>
      <c r="AR57" s="725"/>
      <c r="AS57" s="725"/>
      <c r="AT57" s="725"/>
      <c r="AU57" s="725"/>
      <c r="AV57" s="725"/>
      <c r="AW57" s="725"/>
      <c r="AX57" s="725"/>
      <c r="AY57" s="725"/>
      <c r="AZ57" s="728"/>
      <c r="BA57" s="728"/>
      <c r="BB57" s="728"/>
      <c r="BC57" s="728"/>
      <c r="BD57" s="728"/>
      <c r="BE57" s="679"/>
      <c r="BF57" s="679"/>
      <c r="BG57" s="679"/>
      <c r="BH57" s="679"/>
      <c r="BI57" s="680"/>
      <c r="BJ57" s="62"/>
      <c r="BK57" s="62"/>
      <c r="BL57" s="62"/>
      <c r="BM57" s="62"/>
      <c r="BN57" s="62"/>
      <c r="BO57" s="61"/>
      <c r="BP57" s="61"/>
      <c r="BQ57" s="58">
        <v>51</v>
      </c>
      <c r="BR57" s="86"/>
      <c r="BS57" s="669"/>
      <c r="BT57" s="670"/>
      <c r="BU57" s="670"/>
      <c r="BV57" s="670"/>
      <c r="BW57" s="670"/>
      <c r="BX57" s="670"/>
      <c r="BY57" s="670"/>
      <c r="BZ57" s="670"/>
      <c r="CA57" s="670"/>
      <c r="CB57" s="670"/>
      <c r="CC57" s="670"/>
      <c r="CD57" s="670"/>
      <c r="CE57" s="670"/>
      <c r="CF57" s="670"/>
      <c r="CG57" s="671"/>
      <c r="CH57" s="681"/>
      <c r="CI57" s="676"/>
      <c r="CJ57" s="676"/>
      <c r="CK57" s="676"/>
      <c r="CL57" s="682"/>
      <c r="CM57" s="681"/>
      <c r="CN57" s="676"/>
      <c r="CO57" s="676"/>
      <c r="CP57" s="676"/>
      <c r="CQ57" s="682"/>
      <c r="CR57" s="681"/>
      <c r="CS57" s="676"/>
      <c r="CT57" s="676"/>
      <c r="CU57" s="676"/>
      <c r="CV57" s="682"/>
      <c r="CW57" s="681"/>
      <c r="CX57" s="676"/>
      <c r="CY57" s="676"/>
      <c r="CZ57" s="676"/>
      <c r="DA57" s="682"/>
      <c r="DB57" s="681"/>
      <c r="DC57" s="676"/>
      <c r="DD57" s="676"/>
      <c r="DE57" s="676"/>
      <c r="DF57" s="682"/>
      <c r="DG57" s="681"/>
      <c r="DH57" s="676"/>
      <c r="DI57" s="676"/>
      <c r="DJ57" s="676"/>
      <c r="DK57" s="682"/>
      <c r="DL57" s="681"/>
      <c r="DM57" s="676"/>
      <c r="DN57" s="676"/>
      <c r="DO57" s="676"/>
      <c r="DP57" s="682"/>
      <c r="DQ57" s="681"/>
      <c r="DR57" s="676"/>
      <c r="DS57" s="676"/>
      <c r="DT57" s="676"/>
      <c r="DU57" s="682"/>
      <c r="DV57" s="669"/>
      <c r="DW57" s="670"/>
      <c r="DX57" s="670"/>
      <c r="DY57" s="670"/>
      <c r="DZ57" s="683"/>
      <c r="EA57" s="53"/>
    </row>
    <row r="58" spans="1:131" s="50" customFormat="1" ht="26.25" customHeight="1" x14ac:dyDescent="0.15">
      <c r="A58" s="58">
        <v>31</v>
      </c>
      <c r="B58" s="669"/>
      <c r="C58" s="670"/>
      <c r="D58" s="670"/>
      <c r="E58" s="670"/>
      <c r="F58" s="670"/>
      <c r="G58" s="670"/>
      <c r="H58" s="670"/>
      <c r="I58" s="670"/>
      <c r="J58" s="670"/>
      <c r="K58" s="670"/>
      <c r="L58" s="670"/>
      <c r="M58" s="670"/>
      <c r="N58" s="670"/>
      <c r="O58" s="670"/>
      <c r="P58" s="671"/>
      <c r="Q58" s="724"/>
      <c r="R58" s="725"/>
      <c r="S58" s="725"/>
      <c r="T58" s="725"/>
      <c r="U58" s="725"/>
      <c r="V58" s="725"/>
      <c r="W58" s="725"/>
      <c r="X58" s="725"/>
      <c r="Y58" s="725"/>
      <c r="Z58" s="725"/>
      <c r="AA58" s="725"/>
      <c r="AB58" s="725"/>
      <c r="AC58" s="725"/>
      <c r="AD58" s="725"/>
      <c r="AE58" s="726"/>
      <c r="AF58" s="675"/>
      <c r="AG58" s="676"/>
      <c r="AH58" s="676"/>
      <c r="AI58" s="676"/>
      <c r="AJ58" s="677"/>
      <c r="AK58" s="727"/>
      <c r="AL58" s="725"/>
      <c r="AM58" s="725"/>
      <c r="AN58" s="725"/>
      <c r="AO58" s="725"/>
      <c r="AP58" s="725"/>
      <c r="AQ58" s="725"/>
      <c r="AR58" s="725"/>
      <c r="AS58" s="725"/>
      <c r="AT58" s="725"/>
      <c r="AU58" s="725"/>
      <c r="AV58" s="725"/>
      <c r="AW58" s="725"/>
      <c r="AX58" s="725"/>
      <c r="AY58" s="725"/>
      <c r="AZ58" s="728"/>
      <c r="BA58" s="728"/>
      <c r="BB58" s="728"/>
      <c r="BC58" s="728"/>
      <c r="BD58" s="728"/>
      <c r="BE58" s="679"/>
      <c r="BF58" s="679"/>
      <c r="BG58" s="679"/>
      <c r="BH58" s="679"/>
      <c r="BI58" s="680"/>
      <c r="BJ58" s="62"/>
      <c r="BK58" s="62"/>
      <c r="BL58" s="62"/>
      <c r="BM58" s="62"/>
      <c r="BN58" s="62"/>
      <c r="BO58" s="61"/>
      <c r="BP58" s="61"/>
      <c r="BQ58" s="58">
        <v>52</v>
      </c>
      <c r="BR58" s="86"/>
      <c r="BS58" s="669"/>
      <c r="BT58" s="670"/>
      <c r="BU58" s="670"/>
      <c r="BV58" s="670"/>
      <c r="BW58" s="670"/>
      <c r="BX58" s="670"/>
      <c r="BY58" s="670"/>
      <c r="BZ58" s="670"/>
      <c r="CA58" s="670"/>
      <c r="CB58" s="670"/>
      <c r="CC58" s="670"/>
      <c r="CD58" s="670"/>
      <c r="CE58" s="670"/>
      <c r="CF58" s="670"/>
      <c r="CG58" s="671"/>
      <c r="CH58" s="681"/>
      <c r="CI58" s="676"/>
      <c r="CJ58" s="676"/>
      <c r="CK58" s="676"/>
      <c r="CL58" s="682"/>
      <c r="CM58" s="681"/>
      <c r="CN58" s="676"/>
      <c r="CO58" s="676"/>
      <c r="CP58" s="676"/>
      <c r="CQ58" s="682"/>
      <c r="CR58" s="681"/>
      <c r="CS58" s="676"/>
      <c r="CT58" s="676"/>
      <c r="CU58" s="676"/>
      <c r="CV58" s="682"/>
      <c r="CW58" s="681"/>
      <c r="CX58" s="676"/>
      <c r="CY58" s="676"/>
      <c r="CZ58" s="676"/>
      <c r="DA58" s="682"/>
      <c r="DB58" s="681"/>
      <c r="DC58" s="676"/>
      <c r="DD58" s="676"/>
      <c r="DE58" s="676"/>
      <c r="DF58" s="682"/>
      <c r="DG58" s="681"/>
      <c r="DH58" s="676"/>
      <c r="DI58" s="676"/>
      <c r="DJ58" s="676"/>
      <c r="DK58" s="682"/>
      <c r="DL58" s="681"/>
      <c r="DM58" s="676"/>
      <c r="DN58" s="676"/>
      <c r="DO58" s="676"/>
      <c r="DP58" s="682"/>
      <c r="DQ58" s="681"/>
      <c r="DR58" s="676"/>
      <c r="DS58" s="676"/>
      <c r="DT58" s="676"/>
      <c r="DU58" s="682"/>
      <c r="DV58" s="669"/>
      <c r="DW58" s="670"/>
      <c r="DX58" s="670"/>
      <c r="DY58" s="670"/>
      <c r="DZ58" s="683"/>
      <c r="EA58" s="53"/>
    </row>
    <row r="59" spans="1:131" s="50" customFormat="1" ht="26.25" customHeight="1" x14ac:dyDescent="0.15">
      <c r="A59" s="58">
        <v>32</v>
      </c>
      <c r="B59" s="669"/>
      <c r="C59" s="670"/>
      <c r="D59" s="670"/>
      <c r="E59" s="670"/>
      <c r="F59" s="670"/>
      <c r="G59" s="670"/>
      <c r="H59" s="670"/>
      <c r="I59" s="670"/>
      <c r="J59" s="670"/>
      <c r="K59" s="670"/>
      <c r="L59" s="670"/>
      <c r="M59" s="670"/>
      <c r="N59" s="670"/>
      <c r="O59" s="670"/>
      <c r="P59" s="671"/>
      <c r="Q59" s="724"/>
      <c r="R59" s="725"/>
      <c r="S59" s="725"/>
      <c r="T59" s="725"/>
      <c r="U59" s="725"/>
      <c r="V59" s="725"/>
      <c r="W59" s="725"/>
      <c r="X59" s="725"/>
      <c r="Y59" s="725"/>
      <c r="Z59" s="725"/>
      <c r="AA59" s="725"/>
      <c r="AB59" s="725"/>
      <c r="AC59" s="725"/>
      <c r="AD59" s="725"/>
      <c r="AE59" s="726"/>
      <c r="AF59" s="675"/>
      <c r="AG59" s="676"/>
      <c r="AH59" s="676"/>
      <c r="AI59" s="676"/>
      <c r="AJ59" s="677"/>
      <c r="AK59" s="727"/>
      <c r="AL59" s="725"/>
      <c r="AM59" s="725"/>
      <c r="AN59" s="725"/>
      <c r="AO59" s="725"/>
      <c r="AP59" s="725"/>
      <c r="AQ59" s="725"/>
      <c r="AR59" s="725"/>
      <c r="AS59" s="725"/>
      <c r="AT59" s="725"/>
      <c r="AU59" s="725"/>
      <c r="AV59" s="725"/>
      <c r="AW59" s="725"/>
      <c r="AX59" s="725"/>
      <c r="AY59" s="725"/>
      <c r="AZ59" s="728"/>
      <c r="BA59" s="728"/>
      <c r="BB59" s="728"/>
      <c r="BC59" s="728"/>
      <c r="BD59" s="728"/>
      <c r="BE59" s="679"/>
      <c r="BF59" s="679"/>
      <c r="BG59" s="679"/>
      <c r="BH59" s="679"/>
      <c r="BI59" s="680"/>
      <c r="BJ59" s="62"/>
      <c r="BK59" s="62"/>
      <c r="BL59" s="62"/>
      <c r="BM59" s="62"/>
      <c r="BN59" s="62"/>
      <c r="BO59" s="61"/>
      <c r="BP59" s="61"/>
      <c r="BQ59" s="58">
        <v>53</v>
      </c>
      <c r="BR59" s="86"/>
      <c r="BS59" s="669"/>
      <c r="BT59" s="670"/>
      <c r="BU59" s="670"/>
      <c r="BV59" s="670"/>
      <c r="BW59" s="670"/>
      <c r="BX59" s="670"/>
      <c r="BY59" s="670"/>
      <c r="BZ59" s="670"/>
      <c r="CA59" s="670"/>
      <c r="CB59" s="670"/>
      <c r="CC59" s="670"/>
      <c r="CD59" s="670"/>
      <c r="CE59" s="670"/>
      <c r="CF59" s="670"/>
      <c r="CG59" s="671"/>
      <c r="CH59" s="681"/>
      <c r="CI59" s="676"/>
      <c r="CJ59" s="676"/>
      <c r="CK59" s="676"/>
      <c r="CL59" s="682"/>
      <c r="CM59" s="681"/>
      <c r="CN59" s="676"/>
      <c r="CO59" s="676"/>
      <c r="CP59" s="676"/>
      <c r="CQ59" s="682"/>
      <c r="CR59" s="681"/>
      <c r="CS59" s="676"/>
      <c r="CT59" s="676"/>
      <c r="CU59" s="676"/>
      <c r="CV59" s="682"/>
      <c r="CW59" s="681"/>
      <c r="CX59" s="676"/>
      <c r="CY59" s="676"/>
      <c r="CZ59" s="676"/>
      <c r="DA59" s="682"/>
      <c r="DB59" s="681"/>
      <c r="DC59" s="676"/>
      <c r="DD59" s="676"/>
      <c r="DE59" s="676"/>
      <c r="DF59" s="682"/>
      <c r="DG59" s="681"/>
      <c r="DH59" s="676"/>
      <c r="DI59" s="676"/>
      <c r="DJ59" s="676"/>
      <c r="DK59" s="682"/>
      <c r="DL59" s="681"/>
      <c r="DM59" s="676"/>
      <c r="DN59" s="676"/>
      <c r="DO59" s="676"/>
      <c r="DP59" s="682"/>
      <c r="DQ59" s="681"/>
      <c r="DR59" s="676"/>
      <c r="DS59" s="676"/>
      <c r="DT59" s="676"/>
      <c r="DU59" s="682"/>
      <c r="DV59" s="669"/>
      <c r="DW59" s="670"/>
      <c r="DX59" s="670"/>
      <c r="DY59" s="670"/>
      <c r="DZ59" s="683"/>
      <c r="EA59" s="53"/>
    </row>
    <row r="60" spans="1:131" s="50" customFormat="1" ht="26.25" customHeight="1" x14ac:dyDescent="0.15">
      <c r="A60" s="58">
        <v>33</v>
      </c>
      <c r="B60" s="669"/>
      <c r="C60" s="670"/>
      <c r="D60" s="670"/>
      <c r="E60" s="670"/>
      <c r="F60" s="670"/>
      <c r="G60" s="670"/>
      <c r="H60" s="670"/>
      <c r="I60" s="670"/>
      <c r="J60" s="670"/>
      <c r="K60" s="670"/>
      <c r="L60" s="670"/>
      <c r="M60" s="670"/>
      <c r="N60" s="670"/>
      <c r="O60" s="670"/>
      <c r="P60" s="671"/>
      <c r="Q60" s="724"/>
      <c r="R60" s="725"/>
      <c r="S60" s="725"/>
      <c r="T60" s="725"/>
      <c r="U60" s="725"/>
      <c r="V60" s="725"/>
      <c r="W60" s="725"/>
      <c r="X60" s="725"/>
      <c r="Y60" s="725"/>
      <c r="Z60" s="725"/>
      <c r="AA60" s="725"/>
      <c r="AB60" s="725"/>
      <c r="AC60" s="725"/>
      <c r="AD60" s="725"/>
      <c r="AE60" s="726"/>
      <c r="AF60" s="675"/>
      <c r="AG60" s="676"/>
      <c r="AH60" s="676"/>
      <c r="AI60" s="676"/>
      <c r="AJ60" s="677"/>
      <c r="AK60" s="727"/>
      <c r="AL60" s="725"/>
      <c r="AM60" s="725"/>
      <c r="AN60" s="725"/>
      <c r="AO60" s="725"/>
      <c r="AP60" s="725"/>
      <c r="AQ60" s="725"/>
      <c r="AR60" s="725"/>
      <c r="AS60" s="725"/>
      <c r="AT60" s="725"/>
      <c r="AU60" s="725"/>
      <c r="AV60" s="725"/>
      <c r="AW60" s="725"/>
      <c r="AX60" s="725"/>
      <c r="AY60" s="725"/>
      <c r="AZ60" s="728"/>
      <c r="BA60" s="728"/>
      <c r="BB60" s="728"/>
      <c r="BC60" s="728"/>
      <c r="BD60" s="728"/>
      <c r="BE60" s="679"/>
      <c r="BF60" s="679"/>
      <c r="BG60" s="679"/>
      <c r="BH60" s="679"/>
      <c r="BI60" s="680"/>
      <c r="BJ60" s="62"/>
      <c r="BK60" s="62"/>
      <c r="BL60" s="62"/>
      <c r="BM60" s="62"/>
      <c r="BN60" s="62"/>
      <c r="BO60" s="61"/>
      <c r="BP60" s="61"/>
      <c r="BQ60" s="58">
        <v>54</v>
      </c>
      <c r="BR60" s="86"/>
      <c r="BS60" s="669"/>
      <c r="BT60" s="670"/>
      <c r="BU60" s="670"/>
      <c r="BV60" s="670"/>
      <c r="BW60" s="670"/>
      <c r="BX60" s="670"/>
      <c r="BY60" s="670"/>
      <c r="BZ60" s="670"/>
      <c r="CA60" s="670"/>
      <c r="CB60" s="670"/>
      <c r="CC60" s="670"/>
      <c r="CD60" s="670"/>
      <c r="CE60" s="670"/>
      <c r="CF60" s="670"/>
      <c r="CG60" s="671"/>
      <c r="CH60" s="681"/>
      <c r="CI60" s="676"/>
      <c r="CJ60" s="676"/>
      <c r="CK60" s="676"/>
      <c r="CL60" s="682"/>
      <c r="CM60" s="681"/>
      <c r="CN60" s="676"/>
      <c r="CO60" s="676"/>
      <c r="CP60" s="676"/>
      <c r="CQ60" s="682"/>
      <c r="CR60" s="681"/>
      <c r="CS60" s="676"/>
      <c r="CT60" s="676"/>
      <c r="CU60" s="676"/>
      <c r="CV60" s="682"/>
      <c r="CW60" s="681"/>
      <c r="CX60" s="676"/>
      <c r="CY60" s="676"/>
      <c r="CZ60" s="676"/>
      <c r="DA60" s="682"/>
      <c r="DB60" s="681"/>
      <c r="DC60" s="676"/>
      <c r="DD60" s="676"/>
      <c r="DE60" s="676"/>
      <c r="DF60" s="682"/>
      <c r="DG60" s="681"/>
      <c r="DH60" s="676"/>
      <c r="DI60" s="676"/>
      <c r="DJ60" s="676"/>
      <c r="DK60" s="682"/>
      <c r="DL60" s="681"/>
      <c r="DM60" s="676"/>
      <c r="DN60" s="676"/>
      <c r="DO60" s="676"/>
      <c r="DP60" s="682"/>
      <c r="DQ60" s="681"/>
      <c r="DR60" s="676"/>
      <c r="DS60" s="676"/>
      <c r="DT60" s="676"/>
      <c r="DU60" s="682"/>
      <c r="DV60" s="669"/>
      <c r="DW60" s="670"/>
      <c r="DX60" s="670"/>
      <c r="DY60" s="670"/>
      <c r="DZ60" s="683"/>
      <c r="EA60" s="53"/>
    </row>
    <row r="61" spans="1:131" s="50" customFormat="1" ht="26.25" customHeight="1" x14ac:dyDescent="0.15">
      <c r="A61" s="58">
        <v>34</v>
      </c>
      <c r="B61" s="669"/>
      <c r="C61" s="670"/>
      <c r="D61" s="670"/>
      <c r="E61" s="670"/>
      <c r="F61" s="670"/>
      <c r="G61" s="670"/>
      <c r="H61" s="670"/>
      <c r="I61" s="670"/>
      <c r="J61" s="670"/>
      <c r="K61" s="670"/>
      <c r="L61" s="670"/>
      <c r="M61" s="670"/>
      <c r="N61" s="670"/>
      <c r="O61" s="670"/>
      <c r="P61" s="671"/>
      <c r="Q61" s="724"/>
      <c r="R61" s="725"/>
      <c r="S61" s="725"/>
      <c r="T61" s="725"/>
      <c r="U61" s="725"/>
      <c r="V61" s="725"/>
      <c r="W61" s="725"/>
      <c r="X61" s="725"/>
      <c r="Y61" s="725"/>
      <c r="Z61" s="725"/>
      <c r="AA61" s="725"/>
      <c r="AB61" s="725"/>
      <c r="AC61" s="725"/>
      <c r="AD61" s="725"/>
      <c r="AE61" s="726"/>
      <c r="AF61" s="675"/>
      <c r="AG61" s="676"/>
      <c r="AH61" s="676"/>
      <c r="AI61" s="676"/>
      <c r="AJ61" s="677"/>
      <c r="AK61" s="727"/>
      <c r="AL61" s="725"/>
      <c r="AM61" s="725"/>
      <c r="AN61" s="725"/>
      <c r="AO61" s="725"/>
      <c r="AP61" s="725"/>
      <c r="AQ61" s="725"/>
      <c r="AR61" s="725"/>
      <c r="AS61" s="725"/>
      <c r="AT61" s="725"/>
      <c r="AU61" s="725"/>
      <c r="AV61" s="725"/>
      <c r="AW61" s="725"/>
      <c r="AX61" s="725"/>
      <c r="AY61" s="725"/>
      <c r="AZ61" s="728"/>
      <c r="BA61" s="728"/>
      <c r="BB61" s="728"/>
      <c r="BC61" s="728"/>
      <c r="BD61" s="728"/>
      <c r="BE61" s="679"/>
      <c r="BF61" s="679"/>
      <c r="BG61" s="679"/>
      <c r="BH61" s="679"/>
      <c r="BI61" s="680"/>
      <c r="BJ61" s="62"/>
      <c r="BK61" s="62"/>
      <c r="BL61" s="62"/>
      <c r="BM61" s="62"/>
      <c r="BN61" s="62"/>
      <c r="BO61" s="61"/>
      <c r="BP61" s="61"/>
      <c r="BQ61" s="58">
        <v>55</v>
      </c>
      <c r="BR61" s="86"/>
      <c r="BS61" s="669"/>
      <c r="BT61" s="670"/>
      <c r="BU61" s="670"/>
      <c r="BV61" s="670"/>
      <c r="BW61" s="670"/>
      <c r="BX61" s="670"/>
      <c r="BY61" s="670"/>
      <c r="BZ61" s="670"/>
      <c r="CA61" s="670"/>
      <c r="CB61" s="670"/>
      <c r="CC61" s="670"/>
      <c r="CD61" s="670"/>
      <c r="CE61" s="670"/>
      <c r="CF61" s="670"/>
      <c r="CG61" s="671"/>
      <c r="CH61" s="681"/>
      <c r="CI61" s="676"/>
      <c r="CJ61" s="676"/>
      <c r="CK61" s="676"/>
      <c r="CL61" s="682"/>
      <c r="CM61" s="681"/>
      <c r="CN61" s="676"/>
      <c r="CO61" s="676"/>
      <c r="CP61" s="676"/>
      <c r="CQ61" s="682"/>
      <c r="CR61" s="681"/>
      <c r="CS61" s="676"/>
      <c r="CT61" s="676"/>
      <c r="CU61" s="676"/>
      <c r="CV61" s="682"/>
      <c r="CW61" s="681"/>
      <c r="CX61" s="676"/>
      <c r="CY61" s="676"/>
      <c r="CZ61" s="676"/>
      <c r="DA61" s="682"/>
      <c r="DB61" s="681"/>
      <c r="DC61" s="676"/>
      <c r="DD61" s="676"/>
      <c r="DE61" s="676"/>
      <c r="DF61" s="682"/>
      <c r="DG61" s="681"/>
      <c r="DH61" s="676"/>
      <c r="DI61" s="676"/>
      <c r="DJ61" s="676"/>
      <c r="DK61" s="682"/>
      <c r="DL61" s="681"/>
      <c r="DM61" s="676"/>
      <c r="DN61" s="676"/>
      <c r="DO61" s="676"/>
      <c r="DP61" s="682"/>
      <c r="DQ61" s="681"/>
      <c r="DR61" s="676"/>
      <c r="DS61" s="676"/>
      <c r="DT61" s="676"/>
      <c r="DU61" s="682"/>
      <c r="DV61" s="669"/>
      <c r="DW61" s="670"/>
      <c r="DX61" s="670"/>
      <c r="DY61" s="670"/>
      <c r="DZ61" s="683"/>
      <c r="EA61" s="53"/>
    </row>
    <row r="62" spans="1:131" s="50" customFormat="1" ht="26.25" customHeight="1" x14ac:dyDescent="0.15">
      <c r="A62" s="58">
        <v>35</v>
      </c>
      <c r="B62" s="669"/>
      <c r="C62" s="670"/>
      <c r="D62" s="670"/>
      <c r="E62" s="670"/>
      <c r="F62" s="670"/>
      <c r="G62" s="670"/>
      <c r="H62" s="670"/>
      <c r="I62" s="670"/>
      <c r="J62" s="670"/>
      <c r="K62" s="670"/>
      <c r="L62" s="670"/>
      <c r="M62" s="670"/>
      <c r="N62" s="670"/>
      <c r="O62" s="670"/>
      <c r="P62" s="671"/>
      <c r="Q62" s="724"/>
      <c r="R62" s="725"/>
      <c r="S62" s="725"/>
      <c r="T62" s="725"/>
      <c r="U62" s="725"/>
      <c r="V62" s="725"/>
      <c r="W62" s="725"/>
      <c r="X62" s="725"/>
      <c r="Y62" s="725"/>
      <c r="Z62" s="725"/>
      <c r="AA62" s="725"/>
      <c r="AB62" s="725"/>
      <c r="AC62" s="725"/>
      <c r="AD62" s="725"/>
      <c r="AE62" s="726"/>
      <c r="AF62" s="675"/>
      <c r="AG62" s="676"/>
      <c r="AH62" s="676"/>
      <c r="AI62" s="676"/>
      <c r="AJ62" s="677"/>
      <c r="AK62" s="727"/>
      <c r="AL62" s="725"/>
      <c r="AM62" s="725"/>
      <c r="AN62" s="725"/>
      <c r="AO62" s="725"/>
      <c r="AP62" s="725"/>
      <c r="AQ62" s="725"/>
      <c r="AR62" s="725"/>
      <c r="AS62" s="725"/>
      <c r="AT62" s="725"/>
      <c r="AU62" s="725"/>
      <c r="AV62" s="725"/>
      <c r="AW62" s="725"/>
      <c r="AX62" s="725"/>
      <c r="AY62" s="725"/>
      <c r="AZ62" s="728"/>
      <c r="BA62" s="728"/>
      <c r="BB62" s="728"/>
      <c r="BC62" s="728"/>
      <c r="BD62" s="728"/>
      <c r="BE62" s="679"/>
      <c r="BF62" s="679"/>
      <c r="BG62" s="679"/>
      <c r="BH62" s="679"/>
      <c r="BI62" s="680"/>
      <c r="BJ62" s="729" t="s">
        <v>247</v>
      </c>
      <c r="BK62" s="690"/>
      <c r="BL62" s="690"/>
      <c r="BM62" s="690"/>
      <c r="BN62" s="691"/>
      <c r="BO62" s="61"/>
      <c r="BP62" s="61"/>
      <c r="BQ62" s="58">
        <v>56</v>
      </c>
      <c r="BR62" s="86"/>
      <c r="BS62" s="669"/>
      <c r="BT62" s="670"/>
      <c r="BU62" s="670"/>
      <c r="BV62" s="670"/>
      <c r="BW62" s="670"/>
      <c r="BX62" s="670"/>
      <c r="BY62" s="670"/>
      <c r="BZ62" s="670"/>
      <c r="CA62" s="670"/>
      <c r="CB62" s="670"/>
      <c r="CC62" s="670"/>
      <c r="CD62" s="670"/>
      <c r="CE62" s="670"/>
      <c r="CF62" s="670"/>
      <c r="CG62" s="671"/>
      <c r="CH62" s="681"/>
      <c r="CI62" s="676"/>
      <c r="CJ62" s="676"/>
      <c r="CK62" s="676"/>
      <c r="CL62" s="682"/>
      <c r="CM62" s="681"/>
      <c r="CN62" s="676"/>
      <c r="CO62" s="676"/>
      <c r="CP62" s="676"/>
      <c r="CQ62" s="682"/>
      <c r="CR62" s="681"/>
      <c r="CS62" s="676"/>
      <c r="CT62" s="676"/>
      <c r="CU62" s="676"/>
      <c r="CV62" s="682"/>
      <c r="CW62" s="681"/>
      <c r="CX62" s="676"/>
      <c r="CY62" s="676"/>
      <c r="CZ62" s="676"/>
      <c r="DA62" s="682"/>
      <c r="DB62" s="681"/>
      <c r="DC62" s="676"/>
      <c r="DD62" s="676"/>
      <c r="DE62" s="676"/>
      <c r="DF62" s="682"/>
      <c r="DG62" s="681"/>
      <c r="DH62" s="676"/>
      <c r="DI62" s="676"/>
      <c r="DJ62" s="676"/>
      <c r="DK62" s="682"/>
      <c r="DL62" s="681"/>
      <c r="DM62" s="676"/>
      <c r="DN62" s="676"/>
      <c r="DO62" s="676"/>
      <c r="DP62" s="682"/>
      <c r="DQ62" s="681"/>
      <c r="DR62" s="676"/>
      <c r="DS62" s="676"/>
      <c r="DT62" s="676"/>
      <c r="DU62" s="682"/>
      <c r="DV62" s="669"/>
      <c r="DW62" s="670"/>
      <c r="DX62" s="670"/>
      <c r="DY62" s="670"/>
      <c r="DZ62" s="683"/>
      <c r="EA62" s="53"/>
    </row>
    <row r="63" spans="1:131" s="50" customFormat="1" ht="26.25" customHeight="1" x14ac:dyDescent="0.15">
      <c r="A63" s="59" t="s">
        <v>276</v>
      </c>
      <c r="B63" s="692" t="s">
        <v>391</v>
      </c>
      <c r="C63" s="693"/>
      <c r="D63" s="693"/>
      <c r="E63" s="693"/>
      <c r="F63" s="693"/>
      <c r="G63" s="693"/>
      <c r="H63" s="693"/>
      <c r="I63" s="693"/>
      <c r="J63" s="693"/>
      <c r="K63" s="693"/>
      <c r="L63" s="693"/>
      <c r="M63" s="693"/>
      <c r="N63" s="693"/>
      <c r="O63" s="693"/>
      <c r="P63" s="694"/>
      <c r="Q63" s="730"/>
      <c r="R63" s="701"/>
      <c r="S63" s="701"/>
      <c r="T63" s="701"/>
      <c r="U63" s="701"/>
      <c r="V63" s="701"/>
      <c r="W63" s="701"/>
      <c r="X63" s="701"/>
      <c r="Y63" s="701"/>
      <c r="Z63" s="701"/>
      <c r="AA63" s="701"/>
      <c r="AB63" s="701"/>
      <c r="AC63" s="701"/>
      <c r="AD63" s="701"/>
      <c r="AE63" s="731"/>
      <c r="AF63" s="698">
        <v>50</v>
      </c>
      <c r="AG63" s="696"/>
      <c r="AH63" s="696"/>
      <c r="AI63" s="696"/>
      <c r="AJ63" s="699"/>
      <c r="AK63" s="700"/>
      <c r="AL63" s="701"/>
      <c r="AM63" s="701"/>
      <c r="AN63" s="701"/>
      <c r="AO63" s="701"/>
      <c r="AP63" s="696">
        <v>5159</v>
      </c>
      <c r="AQ63" s="696"/>
      <c r="AR63" s="696"/>
      <c r="AS63" s="696"/>
      <c r="AT63" s="696"/>
      <c r="AU63" s="696">
        <v>4734</v>
      </c>
      <c r="AV63" s="696"/>
      <c r="AW63" s="696"/>
      <c r="AX63" s="696"/>
      <c r="AY63" s="696"/>
      <c r="AZ63" s="732"/>
      <c r="BA63" s="732"/>
      <c r="BB63" s="732"/>
      <c r="BC63" s="732"/>
      <c r="BD63" s="732"/>
      <c r="BE63" s="702"/>
      <c r="BF63" s="702"/>
      <c r="BG63" s="702"/>
      <c r="BH63" s="702"/>
      <c r="BI63" s="703"/>
      <c r="BJ63" s="704" t="s">
        <v>182</v>
      </c>
      <c r="BK63" s="705"/>
      <c r="BL63" s="705"/>
      <c r="BM63" s="705"/>
      <c r="BN63" s="706"/>
      <c r="BO63" s="61"/>
      <c r="BP63" s="61"/>
      <c r="BQ63" s="58">
        <v>57</v>
      </c>
      <c r="BR63" s="86"/>
      <c r="BS63" s="669"/>
      <c r="BT63" s="670"/>
      <c r="BU63" s="670"/>
      <c r="BV63" s="670"/>
      <c r="BW63" s="670"/>
      <c r="BX63" s="670"/>
      <c r="BY63" s="670"/>
      <c r="BZ63" s="670"/>
      <c r="CA63" s="670"/>
      <c r="CB63" s="670"/>
      <c r="CC63" s="670"/>
      <c r="CD63" s="670"/>
      <c r="CE63" s="670"/>
      <c r="CF63" s="670"/>
      <c r="CG63" s="671"/>
      <c r="CH63" s="681"/>
      <c r="CI63" s="676"/>
      <c r="CJ63" s="676"/>
      <c r="CK63" s="676"/>
      <c r="CL63" s="682"/>
      <c r="CM63" s="681"/>
      <c r="CN63" s="676"/>
      <c r="CO63" s="676"/>
      <c r="CP63" s="676"/>
      <c r="CQ63" s="682"/>
      <c r="CR63" s="681"/>
      <c r="CS63" s="676"/>
      <c r="CT63" s="676"/>
      <c r="CU63" s="676"/>
      <c r="CV63" s="682"/>
      <c r="CW63" s="681"/>
      <c r="CX63" s="676"/>
      <c r="CY63" s="676"/>
      <c r="CZ63" s="676"/>
      <c r="DA63" s="682"/>
      <c r="DB63" s="681"/>
      <c r="DC63" s="676"/>
      <c r="DD63" s="676"/>
      <c r="DE63" s="676"/>
      <c r="DF63" s="682"/>
      <c r="DG63" s="681"/>
      <c r="DH63" s="676"/>
      <c r="DI63" s="676"/>
      <c r="DJ63" s="676"/>
      <c r="DK63" s="682"/>
      <c r="DL63" s="681"/>
      <c r="DM63" s="676"/>
      <c r="DN63" s="676"/>
      <c r="DO63" s="676"/>
      <c r="DP63" s="682"/>
      <c r="DQ63" s="681"/>
      <c r="DR63" s="676"/>
      <c r="DS63" s="676"/>
      <c r="DT63" s="676"/>
      <c r="DU63" s="682"/>
      <c r="DV63" s="669"/>
      <c r="DW63" s="670"/>
      <c r="DX63" s="670"/>
      <c r="DY63" s="670"/>
      <c r="DZ63" s="683"/>
      <c r="EA63" s="53"/>
    </row>
    <row r="64" spans="1:131" s="50" customFormat="1" ht="26.25" customHeight="1" x14ac:dyDescent="0.15">
      <c r="A64" s="61"/>
      <c r="B64" s="61"/>
      <c r="C64" s="61"/>
      <c r="D64" s="61"/>
      <c r="E64" s="61"/>
      <c r="F64" s="61"/>
      <c r="G64" s="61"/>
      <c r="H64" s="61"/>
      <c r="I64" s="61"/>
      <c r="J64" s="61"/>
      <c r="K64" s="61"/>
      <c r="L64" s="61"/>
      <c r="M64" s="61"/>
      <c r="N64" s="61"/>
      <c r="O64" s="61"/>
      <c r="P64" s="61"/>
      <c r="Q64" s="61"/>
      <c r="R64" s="61"/>
      <c r="S64" s="61"/>
      <c r="T64" s="61"/>
      <c r="U64" s="61"/>
      <c r="V64" s="61"/>
      <c r="W64" s="61"/>
      <c r="X64" s="61"/>
      <c r="Y64" s="61"/>
      <c r="Z64" s="61"/>
      <c r="AA64" s="61"/>
      <c r="AB64" s="61"/>
      <c r="AC64" s="61"/>
      <c r="AD64" s="61"/>
      <c r="AE64" s="61"/>
      <c r="AF64" s="61"/>
      <c r="AG64" s="61"/>
      <c r="AH64" s="61"/>
      <c r="AI64" s="61"/>
      <c r="AJ64" s="61"/>
      <c r="AK64" s="61"/>
      <c r="AL64" s="61"/>
      <c r="AM64" s="61"/>
      <c r="AN64" s="61"/>
      <c r="AO64" s="61"/>
      <c r="AP64" s="61"/>
      <c r="AQ64" s="61"/>
      <c r="AR64" s="61"/>
      <c r="AS64" s="61"/>
      <c r="AT64" s="61"/>
      <c r="AU64" s="61"/>
      <c r="AV64" s="61"/>
      <c r="AW64" s="61"/>
      <c r="AX64" s="61"/>
      <c r="AY64" s="61"/>
      <c r="AZ64" s="61"/>
      <c r="BA64" s="61"/>
      <c r="BB64" s="61"/>
      <c r="BC64" s="61"/>
      <c r="BD64" s="61"/>
      <c r="BE64" s="61"/>
      <c r="BF64" s="61"/>
      <c r="BG64" s="61"/>
      <c r="BH64" s="61"/>
      <c r="BI64" s="61"/>
      <c r="BJ64" s="61"/>
      <c r="BK64" s="61"/>
      <c r="BL64" s="61"/>
      <c r="BM64" s="61"/>
      <c r="BN64" s="61"/>
      <c r="BO64" s="61"/>
      <c r="BP64" s="61"/>
      <c r="BQ64" s="58">
        <v>58</v>
      </c>
      <c r="BR64" s="86"/>
      <c r="BS64" s="669"/>
      <c r="BT64" s="670"/>
      <c r="BU64" s="670"/>
      <c r="BV64" s="670"/>
      <c r="BW64" s="670"/>
      <c r="BX64" s="670"/>
      <c r="BY64" s="670"/>
      <c r="BZ64" s="670"/>
      <c r="CA64" s="670"/>
      <c r="CB64" s="670"/>
      <c r="CC64" s="670"/>
      <c r="CD64" s="670"/>
      <c r="CE64" s="670"/>
      <c r="CF64" s="670"/>
      <c r="CG64" s="671"/>
      <c r="CH64" s="681"/>
      <c r="CI64" s="676"/>
      <c r="CJ64" s="676"/>
      <c r="CK64" s="676"/>
      <c r="CL64" s="682"/>
      <c r="CM64" s="681"/>
      <c r="CN64" s="676"/>
      <c r="CO64" s="676"/>
      <c r="CP64" s="676"/>
      <c r="CQ64" s="682"/>
      <c r="CR64" s="681"/>
      <c r="CS64" s="676"/>
      <c r="CT64" s="676"/>
      <c r="CU64" s="676"/>
      <c r="CV64" s="682"/>
      <c r="CW64" s="681"/>
      <c r="CX64" s="676"/>
      <c r="CY64" s="676"/>
      <c r="CZ64" s="676"/>
      <c r="DA64" s="682"/>
      <c r="DB64" s="681"/>
      <c r="DC64" s="676"/>
      <c r="DD64" s="676"/>
      <c r="DE64" s="676"/>
      <c r="DF64" s="682"/>
      <c r="DG64" s="681"/>
      <c r="DH64" s="676"/>
      <c r="DI64" s="676"/>
      <c r="DJ64" s="676"/>
      <c r="DK64" s="682"/>
      <c r="DL64" s="681"/>
      <c r="DM64" s="676"/>
      <c r="DN64" s="676"/>
      <c r="DO64" s="676"/>
      <c r="DP64" s="682"/>
      <c r="DQ64" s="681"/>
      <c r="DR64" s="676"/>
      <c r="DS64" s="676"/>
      <c r="DT64" s="676"/>
      <c r="DU64" s="682"/>
      <c r="DV64" s="669"/>
      <c r="DW64" s="670"/>
      <c r="DX64" s="670"/>
      <c r="DY64" s="670"/>
      <c r="DZ64" s="683"/>
      <c r="EA64" s="53"/>
    </row>
    <row r="65" spans="1:131" s="50" customFormat="1" ht="26.25" customHeight="1" x14ac:dyDescent="0.15">
      <c r="A65" s="62" t="s">
        <v>450</v>
      </c>
      <c r="B65" s="62"/>
      <c r="C65" s="62"/>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2"/>
      <c r="AI65" s="62"/>
      <c r="AJ65" s="62"/>
      <c r="AK65" s="62"/>
      <c r="AL65" s="62"/>
      <c r="AM65" s="62"/>
      <c r="AN65" s="62"/>
      <c r="AO65" s="62"/>
      <c r="AP65" s="62"/>
      <c r="AQ65" s="62"/>
      <c r="AR65" s="62"/>
      <c r="AS65" s="62"/>
      <c r="AT65" s="62"/>
      <c r="AU65" s="62"/>
      <c r="AV65" s="62"/>
      <c r="AW65" s="62"/>
      <c r="AX65" s="62"/>
      <c r="AY65" s="62"/>
      <c r="AZ65" s="62"/>
      <c r="BA65" s="62"/>
      <c r="BB65" s="62"/>
      <c r="BC65" s="62"/>
      <c r="BD65" s="62"/>
      <c r="BE65" s="61"/>
      <c r="BF65" s="61"/>
      <c r="BG65" s="61"/>
      <c r="BH65" s="61"/>
      <c r="BI65" s="61"/>
      <c r="BJ65" s="61"/>
      <c r="BK65" s="61"/>
      <c r="BL65" s="61"/>
      <c r="BM65" s="61"/>
      <c r="BN65" s="61"/>
      <c r="BO65" s="61"/>
      <c r="BP65" s="61"/>
      <c r="BQ65" s="58">
        <v>59</v>
      </c>
      <c r="BR65" s="86"/>
      <c r="BS65" s="669"/>
      <c r="BT65" s="670"/>
      <c r="BU65" s="670"/>
      <c r="BV65" s="670"/>
      <c r="BW65" s="670"/>
      <c r="BX65" s="670"/>
      <c r="BY65" s="670"/>
      <c r="BZ65" s="670"/>
      <c r="CA65" s="670"/>
      <c r="CB65" s="670"/>
      <c r="CC65" s="670"/>
      <c r="CD65" s="670"/>
      <c r="CE65" s="670"/>
      <c r="CF65" s="670"/>
      <c r="CG65" s="671"/>
      <c r="CH65" s="681"/>
      <c r="CI65" s="676"/>
      <c r="CJ65" s="676"/>
      <c r="CK65" s="676"/>
      <c r="CL65" s="682"/>
      <c r="CM65" s="681"/>
      <c r="CN65" s="676"/>
      <c r="CO65" s="676"/>
      <c r="CP65" s="676"/>
      <c r="CQ65" s="682"/>
      <c r="CR65" s="681"/>
      <c r="CS65" s="676"/>
      <c r="CT65" s="676"/>
      <c r="CU65" s="676"/>
      <c r="CV65" s="682"/>
      <c r="CW65" s="681"/>
      <c r="CX65" s="676"/>
      <c r="CY65" s="676"/>
      <c r="CZ65" s="676"/>
      <c r="DA65" s="682"/>
      <c r="DB65" s="681"/>
      <c r="DC65" s="676"/>
      <c r="DD65" s="676"/>
      <c r="DE65" s="676"/>
      <c r="DF65" s="682"/>
      <c r="DG65" s="681"/>
      <c r="DH65" s="676"/>
      <c r="DI65" s="676"/>
      <c r="DJ65" s="676"/>
      <c r="DK65" s="682"/>
      <c r="DL65" s="681"/>
      <c r="DM65" s="676"/>
      <c r="DN65" s="676"/>
      <c r="DO65" s="676"/>
      <c r="DP65" s="682"/>
      <c r="DQ65" s="681"/>
      <c r="DR65" s="676"/>
      <c r="DS65" s="676"/>
      <c r="DT65" s="676"/>
      <c r="DU65" s="682"/>
      <c r="DV65" s="669"/>
      <c r="DW65" s="670"/>
      <c r="DX65" s="670"/>
      <c r="DY65" s="670"/>
      <c r="DZ65" s="683"/>
      <c r="EA65" s="53"/>
    </row>
    <row r="66" spans="1:131" s="50" customFormat="1" ht="26.25" customHeight="1" x14ac:dyDescent="0.15">
      <c r="A66" s="631" t="s">
        <v>52</v>
      </c>
      <c r="B66" s="632"/>
      <c r="C66" s="632"/>
      <c r="D66" s="632"/>
      <c r="E66" s="632"/>
      <c r="F66" s="632"/>
      <c r="G66" s="632"/>
      <c r="H66" s="632"/>
      <c r="I66" s="632"/>
      <c r="J66" s="632"/>
      <c r="K66" s="632"/>
      <c r="L66" s="632"/>
      <c r="M66" s="632"/>
      <c r="N66" s="632"/>
      <c r="O66" s="632"/>
      <c r="P66" s="633"/>
      <c r="Q66" s="637" t="s">
        <v>382</v>
      </c>
      <c r="R66" s="638"/>
      <c r="S66" s="638"/>
      <c r="T66" s="638"/>
      <c r="U66" s="639"/>
      <c r="V66" s="637" t="s">
        <v>318</v>
      </c>
      <c r="W66" s="638"/>
      <c r="X66" s="638"/>
      <c r="Y66" s="638"/>
      <c r="Z66" s="639"/>
      <c r="AA66" s="637" t="s">
        <v>180</v>
      </c>
      <c r="AB66" s="638"/>
      <c r="AC66" s="638"/>
      <c r="AD66" s="638"/>
      <c r="AE66" s="639"/>
      <c r="AF66" s="733" t="s">
        <v>64</v>
      </c>
      <c r="AG66" s="709"/>
      <c r="AH66" s="709"/>
      <c r="AI66" s="709"/>
      <c r="AJ66" s="734"/>
      <c r="AK66" s="637" t="s">
        <v>454</v>
      </c>
      <c r="AL66" s="632"/>
      <c r="AM66" s="632"/>
      <c r="AN66" s="632"/>
      <c r="AO66" s="633"/>
      <c r="AP66" s="637" t="s">
        <v>165</v>
      </c>
      <c r="AQ66" s="638"/>
      <c r="AR66" s="638"/>
      <c r="AS66" s="638"/>
      <c r="AT66" s="639"/>
      <c r="AU66" s="637" t="s">
        <v>108</v>
      </c>
      <c r="AV66" s="638"/>
      <c r="AW66" s="638"/>
      <c r="AX66" s="638"/>
      <c r="AY66" s="639"/>
      <c r="AZ66" s="637" t="s">
        <v>383</v>
      </c>
      <c r="BA66" s="638"/>
      <c r="BB66" s="638"/>
      <c r="BC66" s="638"/>
      <c r="BD66" s="644"/>
      <c r="BE66" s="61"/>
      <c r="BF66" s="61"/>
      <c r="BG66" s="61"/>
      <c r="BH66" s="61"/>
      <c r="BI66" s="61"/>
      <c r="BJ66" s="61"/>
      <c r="BK66" s="61"/>
      <c r="BL66" s="61"/>
      <c r="BM66" s="61"/>
      <c r="BN66" s="61"/>
      <c r="BO66" s="61"/>
      <c r="BP66" s="61"/>
      <c r="BQ66" s="58">
        <v>60</v>
      </c>
      <c r="BR66" s="87"/>
      <c r="BS66" s="738"/>
      <c r="BT66" s="739"/>
      <c r="BU66" s="739"/>
      <c r="BV66" s="739"/>
      <c r="BW66" s="739"/>
      <c r="BX66" s="739"/>
      <c r="BY66" s="739"/>
      <c r="BZ66" s="739"/>
      <c r="CA66" s="739"/>
      <c r="CB66" s="739"/>
      <c r="CC66" s="739"/>
      <c r="CD66" s="739"/>
      <c r="CE66" s="739"/>
      <c r="CF66" s="739"/>
      <c r="CG66" s="740"/>
      <c r="CH66" s="741"/>
      <c r="CI66" s="742"/>
      <c r="CJ66" s="742"/>
      <c r="CK66" s="742"/>
      <c r="CL66" s="743"/>
      <c r="CM66" s="741"/>
      <c r="CN66" s="742"/>
      <c r="CO66" s="742"/>
      <c r="CP66" s="742"/>
      <c r="CQ66" s="743"/>
      <c r="CR66" s="741"/>
      <c r="CS66" s="742"/>
      <c r="CT66" s="742"/>
      <c r="CU66" s="742"/>
      <c r="CV66" s="743"/>
      <c r="CW66" s="741"/>
      <c r="CX66" s="742"/>
      <c r="CY66" s="742"/>
      <c r="CZ66" s="742"/>
      <c r="DA66" s="743"/>
      <c r="DB66" s="741"/>
      <c r="DC66" s="742"/>
      <c r="DD66" s="742"/>
      <c r="DE66" s="742"/>
      <c r="DF66" s="743"/>
      <c r="DG66" s="741"/>
      <c r="DH66" s="742"/>
      <c r="DI66" s="742"/>
      <c r="DJ66" s="742"/>
      <c r="DK66" s="743"/>
      <c r="DL66" s="741"/>
      <c r="DM66" s="742"/>
      <c r="DN66" s="742"/>
      <c r="DO66" s="742"/>
      <c r="DP66" s="743"/>
      <c r="DQ66" s="741"/>
      <c r="DR66" s="742"/>
      <c r="DS66" s="742"/>
      <c r="DT66" s="742"/>
      <c r="DU66" s="743"/>
      <c r="DV66" s="738"/>
      <c r="DW66" s="739"/>
      <c r="DX66" s="739"/>
      <c r="DY66" s="739"/>
      <c r="DZ66" s="744"/>
      <c r="EA66" s="53"/>
    </row>
    <row r="67" spans="1:131" s="50" customFormat="1" ht="26.25" customHeight="1" x14ac:dyDescent="0.15">
      <c r="A67" s="634"/>
      <c r="B67" s="635"/>
      <c r="C67" s="635"/>
      <c r="D67" s="635"/>
      <c r="E67" s="635"/>
      <c r="F67" s="635"/>
      <c r="G67" s="635"/>
      <c r="H67" s="635"/>
      <c r="I67" s="635"/>
      <c r="J67" s="635"/>
      <c r="K67" s="635"/>
      <c r="L67" s="635"/>
      <c r="M67" s="635"/>
      <c r="N67" s="635"/>
      <c r="O67" s="635"/>
      <c r="P67" s="636"/>
      <c r="Q67" s="640"/>
      <c r="R67" s="641"/>
      <c r="S67" s="641"/>
      <c r="T67" s="641"/>
      <c r="U67" s="642"/>
      <c r="V67" s="640"/>
      <c r="W67" s="641"/>
      <c r="X67" s="641"/>
      <c r="Y67" s="641"/>
      <c r="Z67" s="642"/>
      <c r="AA67" s="640"/>
      <c r="AB67" s="641"/>
      <c r="AC67" s="641"/>
      <c r="AD67" s="641"/>
      <c r="AE67" s="642"/>
      <c r="AF67" s="735"/>
      <c r="AG67" s="712"/>
      <c r="AH67" s="712"/>
      <c r="AI67" s="712"/>
      <c r="AJ67" s="736"/>
      <c r="AK67" s="737"/>
      <c r="AL67" s="635"/>
      <c r="AM67" s="635"/>
      <c r="AN67" s="635"/>
      <c r="AO67" s="636"/>
      <c r="AP67" s="640"/>
      <c r="AQ67" s="641"/>
      <c r="AR67" s="641"/>
      <c r="AS67" s="641"/>
      <c r="AT67" s="642"/>
      <c r="AU67" s="640"/>
      <c r="AV67" s="641"/>
      <c r="AW67" s="641"/>
      <c r="AX67" s="641"/>
      <c r="AY67" s="642"/>
      <c r="AZ67" s="640"/>
      <c r="BA67" s="641"/>
      <c r="BB67" s="641"/>
      <c r="BC67" s="641"/>
      <c r="BD67" s="646"/>
      <c r="BE67" s="61"/>
      <c r="BF67" s="61"/>
      <c r="BG67" s="61"/>
      <c r="BH67" s="61"/>
      <c r="BI67" s="61"/>
      <c r="BJ67" s="61"/>
      <c r="BK67" s="61"/>
      <c r="BL67" s="61"/>
      <c r="BM67" s="61"/>
      <c r="BN67" s="61"/>
      <c r="BO67" s="61"/>
      <c r="BP67" s="61"/>
      <c r="BQ67" s="58">
        <v>61</v>
      </c>
      <c r="BR67" s="87"/>
      <c r="BS67" s="738"/>
      <c r="BT67" s="739"/>
      <c r="BU67" s="739"/>
      <c r="BV67" s="739"/>
      <c r="BW67" s="739"/>
      <c r="BX67" s="739"/>
      <c r="BY67" s="739"/>
      <c r="BZ67" s="739"/>
      <c r="CA67" s="739"/>
      <c r="CB67" s="739"/>
      <c r="CC67" s="739"/>
      <c r="CD67" s="739"/>
      <c r="CE67" s="739"/>
      <c r="CF67" s="739"/>
      <c r="CG67" s="740"/>
      <c r="CH67" s="741"/>
      <c r="CI67" s="742"/>
      <c r="CJ67" s="742"/>
      <c r="CK67" s="742"/>
      <c r="CL67" s="743"/>
      <c r="CM67" s="741"/>
      <c r="CN67" s="742"/>
      <c r="CO67" s="742"/>
      <c r="CP67" s="742"/>
      <c r="CQ67" s="743"/>
      <c r="CR67" s="741"/>
      <c r="CS67" s="742"/>
      <c r="CT67" s="742"/>
      <c r="CU67" s="742"/>
      <c r="CV67" s="743"/>
      <c r="CW67" s="741"/>
      <c r="CX67" s="742"/>
      <c r="CY67" s="742"/>
      <c r="CZ67" s="742"/>
      <c r="DA67" s="743"/>
      <c r="DB67" s="741"/>
      <c r="DC67" s="742"/>
      <c r="DD67" s="742"/>
      <c r="DE67" s="742"/>
      <c r="DF67" s="743"/>
      <c r="DG67" s="741"/>
      <c r="DH67" s="742"/>
      <c r="DI67" s="742"/>
      <c r="DJ67" s="742"/>
      <c r="DK67" s="743"/>
      <c r="DL67" s="741"/>
      <c r="DM67" s="742"/>
      <c r="DN67" s="742"/>
      <c r="DO67" s="742"/>
      <c r="DP67" s="743"/>
      <c r="DQ67" s="741"/>
      <c r="DR67" s="742"/>
      <c r="DS67" s="742"/>
      <c r="DT67" s="742"/>
      <c r="DU67" s="743"/>
      <c r="DV67" s="738"/>
      <c r="DW67" s="739"/>
      <c r="DX67" s="739"/>
      <c r="DY67" s="739"/>
      <c r="DZ67" s="744"/>
      <c r="EA67" s="53"/>
    </row>
    <row r="68" spans="1:131" s="50" customFormat="1" ht="26.25" customHeight="1" x14ac:dyDescent="0.15">
      <c r="A68" s="57">
        <v>1</v>
      </c>
      <c r="B68" s="653" t="s">
        <v>499</v>
      </c>
      <c r="C68" s="654"/>
      <c r="D68" s="654"/>
      <c r="E68" s="654"/>
      <c r="F68" s="654"/>
      <c r="G68" s="654"/>
      <c r="H68" s="654"/>
      <c r="I68" s="654"/>
      <c r="J68" s="654"/>
      <c r="K68" s="654"/>
      <c r="L68" s="654"/>
      <c r="M68" s="654"/>
      <c r="N68" s="654"/>
      <c r="O68" s="654"/>
      <c r="P68" s="655"/>
      <c r="Q68" s="656">
        <v>1488</v>
      </c>
      <c r="R68" s="657"/>
      <c r="S68" s="657"/>
      <c r="T68" s="657"/>
      <c r="U68" s="657"/>
      <c r="V68" s="657">
        <v>1430</v>
      </c>
      <c r="W68" s="657"/>
      <c r="X68" s="657"/>
      <c r="Y68" s="657"/>
      <c r="Z68" s="657"/>
      <c r="AA68" s="657">
        <v>58</v>
      </c>
      <c r="AB68" s="657"/>
      <c r="AC68" s="657"/>
      <c r="AD68" s="657"/>
      <c r="AE68" s="657"/>
      <c r="AF68" s="657">
        <v>58</v>
      </c>
      <c r="AG68" s="657"/>
      <c r="AH68" s="657"/>
      <c r="AI68" s="657"/>
      <c r="AJ68" s="657"/>
      <c r="AK68" s="657" t="s">
        <v>182</v>
      </c>
      <c r="AL68" s="657"/>
      <c r="AM68" s="657"/>
      <c r="AN68" s="657"/>
      <c r="AO68" s="657"/>
      <c r="AP68" s="657" t="s">
        <v>182</v>
      </c>
      <c r="AQ68" s="657"/>
      <c r="AR68" s="657"/>
      <c r="AS68" s="657"/>
      <c r="AT68" s="657"/>
      <c r="AU68" s="657" t="s">
        <v>182</v>
      </c>
      <c r="AV68" s="657"/>
      <c r="AW68" s="657"/>
      <c r="AX68" s="657"/>
      <c r="AY68" s="657"/>
      <c r="AZ68" s="663"/>
      <c r="BA68" s="663"/>
      <c r="BB68" s="663"/>
      <c r="BC68" s="663"/>
      <c r="BD68" s="664"/>
      <c r="BE68" s="61"/>
      <c r="BF68" s="61"/>
      <c r="BG68" s="61"/>
      <c r="BH68" s="61"/>
      <c r="BI68" s="61"/>
      <c r="BJ68" s="61"/>
      <c r="BK68" s="61"/>
      <c r="BL68" s="61"/>
      <c r="BM68" s="61"/>
      <c r="BN68" s="61"/>
      <c r="BO68" s="61"/>
      <c r="BP68" s="61"/>
      <c r="BQ68" s="58">
        <v>62</v>
      </c>
      <c r="BR68" s="87"/>
      <c r="BS68" s="738"/>
      <c r="BT68" s="739"/>
      <c r="BU68" s="739"/>
      <c r="BV68" s="739"/>
      <c r="BW68" s="739"/>
      <c r="BX68" s="739"/>
      <c r="BY68" s="739"/>
      <c r="BZ68" s="739"/>
      <c r="CA68" s="739"/>
      <c r="CB68" s="739"/>
      <c r="CC68" s="739"/>
      <c r="CD68" s="739"/>
      <c r="CE68" s="739"/>
      <c r="CF68" s="739"/>
      <c r="CG68" s="740"/>
      <c r="CH68" s="741"/>
      <c r="CI68" s="742"/>
      <c r="CJ68" s="742"/>
      <c r="CK68" s="742"/>
      <c r="CL68" s="743"/>
      <c r="CM68" s="741"/>
      <c r="CN68" s="742"/>
      <c r="CO68" s="742"/>
      <c r="CP68" s="742"/>
      <c r="CQ68" s="743"/>
      <c r="CR68" s="741"/>
      <c r="CS68" s="742"/>
      <c r="CT68" s="742"/>
      <c r="CU68" s="742"/>
      <c r="CV68" s="743"/>
      <c r="CW68" s="741"/>
      <c r="CX68" s="742"/>
      <c r="CY68" s="742"/>
      <c r="CZ68" s="742"/>
      <c r="DA68" s="743"/>
      <c r="DB68" s="741"/>
      <c r="DC68" s="742"/>
      <c r="DD68" s="742"/>
      <c r="DE68" s="742"/>
      <c r="DF68" s="743"/>
      <c r="DG68" s="741"/>
      <c r="DH68" s="742"/>
      <c r="DI68" s="742"/>
      <c r="DJ68" s="742"/>
      <c r="DK68" s="743"/>
      <c r="DL68" s="741"/>
      <c r="DM68" s="742"/>
      <c r="DN68" s="742"/>
      <c r="DO68" s="742"/>
      <c r="DP68" s="743"/>
      <c r="DQ68" s="741"/>
      <c r="DR68" s="742"/>
      <c r="DS68" s="742"/>
      <c r="DT68" s="742"/>
      <c r="DU68" s="743"/>
      <c r="DV68" s="738"/>
      <c r="DW68" s="739"/>
      <c r="DX68" s="739"/>
      <c r="DY68" s="739"/>
      <c r="DZ68" s="744"/>
      <c r="EA68" s="53"/>
    </row>
    <row r="69" spans="1:131" s="50" customFormat="1" ht="26.25" customHeight="1" x14ac:dyDescent="0.15">
      <c r="A69" s="58">
        <v>2</v>
      </c>
      <c r="B69" s="669" t="s">
        <v>167</v>
      </c>
      <c r="C69" s="670"/>
      <c r="D69" s="670"/>
      <c r="E69" s="670"/>
      <c r="F69" s="670"/>
      <c r="G69" s="670"/>
      <c r="H69" s="670"/>
      <c r="I69" s="670"/>
      <c r="J69" s="670"/>
      <c r="K69" s="670"/>
      <c r="L69" s="670"/>
      <c r="M69" s="670"/>
      <c r="N69" s="670"/>
      <c r="O69" s="670"/>
      <c r="P69" s="671"/>
      <c r="Q69" s="672">
        <v>546</v>
      </c>
      <c r="R69" s="673"/>
      <c r="S69" s="673"/>
      <c r="T69" s="673"/>
      <c r="U69" s="673"/>
      <c r="V69" s="673">
        <v>517</v>
      </c>
      <c r="W69" s="673"/>
      <c r="X69" s="673"/>
      <c r="Y69" s="673"/>
      <c r="Z69" s="673"/>
      <c r="AA69" s="673">
        <v>29</v>
      </c>
      <c r="AB69" s="673"/>
      <c r="AC69" s="673"/>
      <c r="AD69" s="673"/>
      <c r="AE69" s="673"/>
      <c r="AF69" s="673">
        <v>29</v>
      </c>
      <c r="AG69" s="673"/>
      <c r="AH69" s="673"/>
      <c r="AI69" s="673"/>
      <c r="AJ69" s="673"/>
      <c r="AK69" s="673">
        <v>116</v>
      </c>
      <c r="AL69" s="673"/>
      <c r="AM69" s="673"/>
      <c r="AN69" s="673"/>
      <c r="AO69" s="673"/>
      <c r="AP69" s="673">
        <v>179</v>
      </c>
      <c r="AQ69" s="673"/>
      <c r="AR69" s="673"/>
      <c r="AS69" s="673"/>
      <c r="AT69" s="673"/>
      <c r="AU69" s="673">
        <v>24</v>
      </c>
      <c r="AV69" s="673"/>
      <c r="AW69" s="673"/>
      <c r="AX69" s="673"/>
      <c r="AY69" s="673"/>
      <c r="AZ69" s="679"/>
      <c r="BA69" s="679"/>
      <c r="BB69" s="679"/>
      <c r="BC69" s="679"/>
      <c r="BD69" s="680"/>
      <c r="BE69" s="61"/>
      <c r="BF69" s="61"/>
      <c r="BG69" s="61"/>
      <c r="BH69" s="61"/>
      <c r="BI69" s="61"/>
      <c r="BJ69" s="61"/>
      <c r="BK69" s="61"/>
      <c r="BL69" s="61"/>
      <c r="BM69" s="61"/>
      <c r="BN69" s="61"/>
      <c r="BO69" s="61"/>
      <c r="BP69" s="61"/>
      <c r="BQ69" s="58">
        <v>63</v>
      </c>
      <c r="BR69" s="87"/>
      <c r="BS69" s="738"/>
      <c r="BT69" s="739"/>
      <c r="BU69" s="739"/>
      <c r="BV69" s="739"/>
      <c r="BW69" s="739"/>
      <c r="BX69" s="739"/>
      <c r="BY69" s="739"/>
      <c r="BZ69" s="739"/>
      <c r="CA69" s="739"/>
      <c r="CB69" s="739"/>
      <c r="CC69" s="739"/>
      <c r="CD69" s="739"/>
      <c r="CE69" s="739"/>
      <c r="CF69" s="739"/>
      <c r="CG69" s="740"/>
      <c r="CH69" s="741"/>
      <c r="CI69" s="742"/>
      <c r="CJ69" s="742"/>
      <c r="CK69" s="742"/>
      <c r="CL69" s="743"/>
      <c r="CM69" s="741"/>
      <c r="CN69" s="742"/>
      <c r="CO69" s="742"/>
      <c r="CP69" s="742"/>
      <c r="CQ69" s="743"/>
      <c r="CR69" s="741"/>
      <c r="CS69" s="742"/>
      <c r="CT69" s="742"/>
      <c r="CU69" s="742"/>
      <c r="CV69" s="743"/>
      <c r="CW69" s="741"/>
      <c r="CX69" s="742"/>
      <c r="CY69" s="742"/>
      <c r="CZ69" s="742"/>
      <c r="DA69" s="743"/>
      <c r="DB69" s="741"/>
      <c r="DC69" s="742"/>
      <c r="DD69" s="742"/>
      <c r="DE69" s="742"/>
      <c r="DF69" s="743"/>
      <c r="DG69" s="741"/>
      <c r="DH69" s="742"/>
      <c r="DI69" s="742"/>
      <c r="DJ69" s="742"/>
      <c r="DK69" s="743"/>
      <c r="DL69" s="741"/>
      <c r="DM69" s="742"/>
      <c r="DN69" s="742"/>
      <c r="DO69" s="742"/>
      <c r="DP69" s="743"/>
      <c r="DQ69" s="741"/>
      <c r="DR69" s="742"/>
      <c r="DS69" s="742"/>
      <c r="DT69" s="742"/>
      <c r="DU69" s="743"/>
      <c r="DV69" s="738"/>
      <c r="DW69" s="739"/>
      <c r="DX69" s="739"/>
      <c r="DY69" s="739"/>
      <c r="DZ69" s="744"/>
      <c r="EA69" s="53"/>
    </row>
    <row r="70" spans="1:131" s="50" customFormat="1" ht="26.25" customHeight="1" x14ac:dyDescent="0.15">
      <c r="A70" s="58">
        <v>3</v>
      </c>
      <c r="B70" s="669" t="s">
        <v>160</v>
      </c>
      <c r="C70" s="670"/>
      <c r="D70" s="670"/>
      <c r="E70" s="670"/>
      <c r="F70" s="670"/>
      <c r="G70" s="670"/>
      <c r="H70" s="670"/>
      <c r="I70" s="670"/>
      <c r="J70" s="670"/>
      <c r="K70" s="670"/>
      <c r="L70" s="670"/>
      <c r="M70" s="670"/>
      <c r="N70" s="670"/>
      <c r="O70" s="670"/>
      <c r="P70" s="671"/>
      <c r="Q70" s="672">
        <v>1090</v>
      </c>
      <c r="R70" s="673"/>
      <c r="S70" s="673"/>
      <c r="T70" s="673"/>
      <c r="U70" s="673"/>
      <c r="V70" s="673">
        <v>1074</v>
      </c>
      <c r="W70" s="673"/>
      <c r="X70" s="673"/>
      <c r="Y70" s="673"/>
      <c r="Z70" s="673"/>
      <c r="AA70" s="673">
        <v>16</v>
      </c>
      <c r="AB70" s="673"/>
      <c r="AC70" s="673"/>
      <c r="AD70" s="673"/>
      <c r="AE70" s="673"/>
      <c r="AF70" s="673">
        <v>16</v>
      </c>
      <c r="AG70" s="673"/>
      <c r="AH70" s="673"/>
      <c r="AI70" s="673"/>
      <c r="AJ70" s="673"/>
      <c r="AK70" s="673">
        <v>20</v>
      </c>
      <c r="AL70" s="673"/>
      <c r="AM70" s="673"/>
      <c r="AN70" s="673"/>
      <c r="AO70" s="673"/>
      <c r="AP70" s="673">
        <v>570</v>
      </c>
      <c r="AQ70" s="673"/>
      <c r="AR70" s="673"/>
      <c r="AS70" s="673"/>
      <c r="AT70" s="673"/>
      <c r="AU70" s="673">
        <v>132</v>
      </c>
      <c r="AV70" s="673"/>
      <c r="AW70" s="673"/>
      <c r="AX70" s="673"/>
      <c r="AY70" s="673"/>
      <c r="AZ70" s="679"/>
      <c r="BA70" s="679"/>
      <c r="BB70" s="679"/>
      <c r="BC70" s="679"/>
      <c r="BD70" s="680"/>
      <c r="BE70" s="61"/>
      <c r="BF70" s="61"/>
      <c r="BG70" s="61"/>
      <c r="BH70" s="61"/>
      <c r="BI70" s="61"/>
      <c r="BJ70" s="61"/>
      <c r="BK70" s="61"/>
      <c r="BL70" s="61"/>
      <c r="BM70" s="61"/>
      <c r="BN70" s="61"/>
      <c r="BO70" s="61"/>
      <c r="BP70" s="61"/>
      <c r="BQ70" s="58">
        <v>64</v>
      </c>
      <c r="BR70" s="87"/>
      <c r="BS70" s="738"/>
      <c r="BT70" s="739"/>
      <c r="BU70" s="739"/>
      <c r="BV70" s="739"/>
      <c r="BW70" s="739"/>
      <c r="BX70" s="739"/>
      <c r="BY70" s="739"/>
      <c r="BZ70" s="739"/>
      <c r="CA70" s="739"/>
      <c r="CB70" s="739"/>
      <c r="CC70" s="739"/>
      <c r="CD70" s="739"/>
      <c r="CE70" s="739"/>
      <c r="CF70" s="739"/>
      <c r="CG70" s="740"/>
      <c r="CH70" s="741"/>
      <c r="CI70" s="742"/>
      <c r="CJ70" s="742"/>
      <c r="CK70" s="742"/>
      <c r="CL70" s="743"/>
      <c r="CM70" s="741"/>
      <c r="CN70" s="742"/>
      <c r="CO70" s="742"/>
      <c r="CP70" s="742"/>
      <c r="CQ70" s="743"/>
      <c r="CR70" s="741"/>
      <c r="CS70" s="742"/>
      <c r="CT70" s="742"/>
      <c r="CU70" s="742"/>
      <c r="CV70" s="743"/>
      <c r="CW70" s="741"/>
      <c r="CX70" s="742"/>
      <c r="CY70" s="742"/>
      <c r="CZ70" s="742"/>
      <c r="DA70" s="743"/>
      <c r="DB70" s="741"/>
      <c r="DC70" s="742"/>
      <c r="DD70" s="742"/>
      <c r="DE70" s="742"/>
      <c r="DF70" s="743"/>
      <c r="DG70" s="741"/>
      <c r="DH70" s="742"/>
      <c r="DI70" s="742"/>
      <c r="DJ70" s="742"/>
      <c r="DK70" s="743"/>
      <c r="DL70" s="741"/>
      <c r="DM70" s="742"/>
      <c r="DN70" s="742"/>
      <c r="DO70" s="742"/>
      <c r="DP70" s="743"/>
      <c r="DQ70" s="741"/>
      <c r="DR70" s="742"/>
      <c r="DS70" s="742"/>
      <c r="DT70" s="742"/>
      <c r="DU70" s="743"/>
      <c r="DV70" s="738"/>
      <c r="DW70" s="739"/>
      <c r="DX70" s="739"/>
      <c r="DY70" s="739"/>
      <c r="DZ70" s="744"/>
      <c r="EA70" s="53"/>
    </row>
    <row r="71" spans="1:131" s="50" customFormat="1" ht="26.25" customHeight="1" x14ac:dyDescent="0.15">
      <c r="A71" s="58">
        <v>4</v>
      </c>
      <c r="B71" s="669" t="s">
        <v>278</v>
      </c>
      <c r="C71" s="670"/>
      <c r="D71" s="670"/>
      <c r="E71" s="670"/>
      <c r="F71" s="670"/>
      <c r="G71" s="670"/>
      <c r="H71" s="670"/>
      <c r="I71" s="670"/>
      <c r="J71" s="670"/>
      <c r="K71" s="670"/>
      <c r="L71" s="670"/>
      <c r="M71" s="670"/>
      <c r="N71" s="670"/>
      <c r="O71" s="670"/>
      <c r="P71" s="671"/>
      <c r="Q71" s="672">
        <v>6078</v>
      </c>
      <c r="R71" s="673"/>
      <c r="S71" s="673"/>
      <c r="T71" s="673"/>
      <c r="U71" s="673"/>
      <c r="V71" s="673">
        <v>6721</v>
      </c>
      <c r="W71" s="673"/>
      <c r="X71" s="673"/>
      <c r="Y71" s="673"/>
      <c r="Z71" s="673"/>
      <c r="AA71" s="673">
        <v>-644</v>
      </c>
      <c r="AB71" s="673"/>
      <c r="AC71" s="673"/>
      <c r="AD71" s="673"/>
      <c r="AE71" s="673"/>
      <c r="AF71" s="673">
        <v>1281</v>
      </c>
      <c r="AG71" s="673"/>
      <c r="AH71" s="673"/>
      <c r="AI71" s="673"/>
      <c r="AJ71" s="673"/>
      <c r="AK71" s="673" t="s">
        <v>182</v>
      </c>
      <c r="AL71" s="673"/>
      <c r="AM71" s="673"/>
      <c r="AN71" s="673"/>
      <c r="AO71" s="673"/>
      <c r="AP71" s="673">
        <v>4560</v>
      </c>
      <c r="AQ71" s="673"/>
      <c r="AR71" s="673"/>
      <c r="AS71" s="673"/>
      <c r="AT71" s="673"/>
      <c r="AU71" s="673">
        <v>699</v>
      </c>
      <c r="AV71" s="673"/>
      <c r="AW71" s="673"/>
      <c r="AX71" s="673"/>
      <c r="AY71" s="673"/>
      <c r="AZ71" s="679"/>
      <c r="BA71" s="679"/>
      <c r="BB71" s="679"/>
      <c r="BC71" s="679"/>
      <c r="BD71" s="680"/>
      <c r="BE71" s="61"/>
      <c r="BF71" s="61"/>
      <c r="BG71" s="61"/>
      <c r="BH71" s="61"/>
      <c r="BI71" s="61"/>
      <c r="BJ71" s="61"/>
      <c r="BK71" s="61"/>
      <c r="BL71" s="61"/>
      <c r="BM71" s="61"/>
      <c r="BN71" s="61"/>
      <c r="BO71" s="61"/>
      <c r="BP71" s="61"/>
      <c r="BQ71" s="58">
        <v>65</v>
      </c>
      <c r="BR71" s="87"/>
      <c r="BS71" s="738"/>
      <c r="BT71" s="739"/>
      <c r="BU71" s="739"/>
      <c r="BV71" s="739"/>
      <c r="BW71" s="739"/>
      <c r="BX71" s="739"/>
      <c r="BY71" s="739"/>
      <c r="BZ71" s="739"/>
      <c r="CA71" s="739"/>
      <c r="CB71" s="739"/>
      <c r="CC71" s="739"/>
      <c r="CD71" s="739"/>
      <c r="CE71" s="739"/>
      <c r="CF71" s="739"/>
      <c r="CG71" s="740"/>
      <c r="CH71" s="741"/>
      <c r="CI71" s="742"/>
      <c r="CJ71" s="742"/>
      <c r="CK71" s="742"/>
      <c r="CL71" s="743"/>
      <c r="CM71" s="741"/>
      <c r="CN71" s="742"/>
      <c r="CO71" s="742"/>
      <c r="CP71" s="742"/>
      <c r="CQ71" s="743"/>
      <c r="CR71" s="741"/>
      <c r="CS71" s="742"/>
      <c r="CT71" s="742"/>
      <c r="CU71" s="742"/>
      <c r="CV71" s="743"/>
      <c r="CW71" s="741"/>
      <c r="CX71" s="742"/>
      <c r="CY71" s="742"/>
      <c r="CZ71" s="742"/>
      <c r="DA71" s="743"/>
      <c r="DB71" s="741"/>
      <c r="DC71" s="742"/>
      <c r="DD71" s="742"/>
      <c r="DE71" s="742"/>
      <c r="DF71" s="743"/>
      <c r="DG71" s="741"/>
      <c r="DH71" s="742"/>
      <c r="DI71" s="742"/>
      <c r="DJ71" s="742"/>
      <c r="DK71" s="743"/>
      <c r="DL71" s="741"/>
      <c r="DM71" s="742"/>
      <c r="DN71" s="742"/>
      <c r="DO71" s="742"/>
      <c r="DP71" s="743"/>
      <c r="DQ71" s="741"/>
      <c r="DR71" s="742"/>
      <c r="DS71" s="742"/>
      <c r="DT71" s="742"/>
      <c r="DU71" s="743"/>
      <c r="DV71" s="738"/>
      <c r="DW71" s="739"/>
      <c r="DX71" s="739"/>
      <c r="DY71" s="739"/>
      <c r="DZ71" s="744"/>
      <c r="EA71" s="53"/>
    </row>
    <row r="72" spans="1:131" s="50" customFormat="1" ht="26.25" customHeight="1" x14ac:dyDescent="0.15">
      <c r="A72" s="58">
        <v>5</v>
      </c>
      <c r="B72" s="669" t="s">
        <v>102</v>
      </c>
      <c r="C72" s="670"/>
      <c r="D72" s="670"/>
      <c r="E72" s="670"/>
      <c r="F72" s="670"/>
      <c r="G72" s="670"/>
      <c r="H72" s="670"/>
      <c r="I72" s="670"/>
      <c r="J72" s="670"/>
      <c r="K72" s="670"/>
      <c r="L72" s="670"/>
      <c r="M72" s="670"/>
      <c r="N72" s="670"/>
      <c r="O72" s="670"/>
      <c r="P72" s="671"/>
      <c r="Q72" s="672">
        <v>55</v>
      </c>
      <c r="R72" s="673"/>
      <c r="S72" s="673"/>
      <c r="T72" s="673"/>
      <c r="U72" s="673"/>
      <c r="V72" s="673">
        <v>52</v>
      </c>
      <c r="W72" s="673"/>
      <c r="X72" s="673"/>
      <c r="Y72" s="673"/>
      <c r="Z72" s="673"/>
      <c r="AA72" s="673">
        <v>3</v>
      </c>
      <c r="AB72" s="673"/>
      <c r="AC72" s="673"/>
      <c r="AD72" s="673"/>
      <c r="AE72" s="673"/>
      <c r="AF72" s="673">
        <v>3</v>
      </c>
      <c r="AG72" s="673"/>
      <c r="AH72" s="673"/>
      <c r="AI72" s="673"/>
      <c r="AJ72" s="673"/>
      <c r="AK72" s="673" t="s">
        <v>182</v>
      </c>
      <c r="AL72" s="673"/>
      <c r="AM72" s="673"/>
      <c r="AN72" s="673"/>
      <c r="AO72" s="673"/>
      <c r="AP72" s="673">
        <v>57</v>
      </c>
      <c r="AQ72" s="673"/>
      <c r="AR72" s="673"/>
      <c r="AS72" s="673"/>
      <c r="AT72" s="673"/>
      <c r="AU72" s="673">
        <v>28</v>
      </c>
      <c r="AV72" s="673"/>
      <c r="AW72" s="673"/>
      <c r="AX72" s="673"/>
      <c r="AY72" s="673"/>
      <c r="AZ72" s="679"/>
      <c r="BA72" s="679"/>
      <c r="BB72" s="679"/>
      <c r="BC72" s="679"/>
      <c r="BD72" s="680"/>
      <c r="BE72" s="61"/>
      <c r="BF72" s="61"/>
      <c r="BG72" s="61"/>
      <c r="BH72" s="61"/>
      <c r="BI72" s="61"/>
      <c r="BJ72" s="61"/>
      <c r="BK72" s="61"/>
      <c r="BL72" s="61"/>
      <c r="BM72" s="61"/>
      <c r="BN72" s="61"/>
      <c r="BO72" s="61"/>
      <c r="BP72" s="61"/>
      <c r="BQ72" s="58">
        <v>66</v>
      </c>
      <c r="BR72" s="87"/>
      <c r="BS72" s="738"/>
      <c r="BT72" s="739"/>
      <c r="BU72" s="739"/>
      <c r="BV72" s="739"/>
      <c r="BW72" s="739"/>
      <c r="BX72" s="739"/>
      <c r="BY72" s="739"/>
      <c r="BZ72" s="739"/>
      <c r="CA72" s="739"/>
      <c r="CB72" s="739"/>
      <c r="CC72" s="739"/>
      <c r="CD72" s="739"/>
      <c r="CE72" s="739"/>
      <c r="CF72" s="739"/>
      <c r="CG72" s="740"/>
      <c r="CH72" s="741"/>
      <c r="CI72" s="742"/>
      <c r="CJ72" s="742"/>
      <c r="CK72" s="742"/>
      <c r="CL72" s="743"/>
      <c r="CM72" s="741"/>
      <c r="CN72" s="742"/>
      <c r="CO72" s="742"/>
      <c r="CP72" s="742"/>
      <c r="CQ72" s="743"/>
      <c r="CR72" s="741"/>
      <c r="CS72" s="742"/>
      <c r="CT72" s="742"/>
      <c r="CU72" s="742"/>
      <c r="CV72" s="743"/>
      <c r="CW72" s="741"/>
      <c r="CX72" s="742"/>
      <c r="CY72" s="742"/>
      <c r="CZ72" s="742"/>
      <c r="DA72" s="743"/>
      <c r="DB72" s="741"/>
      <c r="DC72" s="742"/>
      <c r="DD72" s="742"/>
      <c r="DE72" s="742"/>
      <c r="DF72" s="743"/>
      <c r="DG72" s="741"/>
      <c r="DH72" s="742"/>
      <c r="DI72" s="742"/>
      <c r="DJ72" s="742"/>
      <c r="DK72" s="743"/>
      <c r="DL72" s="741"/>
      <c r="DM72" s="742"/>
      <c r="DN72" s="742"/>
      <c r="DO72" s="742"/>
      <c r="DP72" s="743"/>
      <c r="DQ72" s="741"/>
      <c r="DR72" s="742"/>
      <c r="DS72" s="742"/>
      <c r="DT72" s="742"/>
      <c r="DU72" s="743"/>
      <c r="DV72" s="738"/>
      <c r="DW72" s="739"/>
      <c r="DX72" s="739"/>
      <c r="DY72" s="739"/>
      <c r="DZ72" s="744"/>
      <c r="EA72" s="53"/>
    </row>
    <row r="73" spans="1:131" s="50" customFormat="1" ht="26.25" customHeight="1" x14ac:dyDescent="0.15">
      <c r="A73" s="58">
        <v>6</v>
      </c>
      <c r="B73" s="669" t="s">
        <v>416</v>
      </c>
      <c r="C73" s="670"/>
      <c r="D73" s="670"/>
      <c r="E73" s="670"/>
      <c r="F73" s="670"/>
      <c r="G73" s="670"/>
      <c r="H73" s="670"/>
      <c r="I73" s="670"/>
      <c r="J73" s="670"/>
      <c r="K73" s="670"/>
      <c r="L73" s="670"/>
      <c r="M73" s="670"/>
      <c r="N73" s="670"/>
      <c r="O73" s="670"/>
      <c r="P73" s="671"/>
      <c r="Q73" s="672">
        <v>9885</v>
      </c>
      <c r="R73" s="673"/>
      <c r="S73" s="673"/>
      <c r="T73" s="673"/>
      <c r="U73" s="673"/>
      <c r="V73" s="673">
        <v>8418</v>
      </c>
      <c r="W73" s="673"/>
      <c r="X73" s="673"/>
      <c r="Y73" s="673"/>
      <c r="Z73" s="673"/>
      <c r="AA73" s="673">
        <v>1467</v>
      </c>
      <c r="AB73" s="673"/>
      <c r="AC73" s="673"/>
      <c r="AD73" s="673"/>
      <c r="AE73" s="673"/>
      <c r="AF73" s="673">
        <v>1467</v>
      </c>
      <c r="AG73" s="673"/>
      <c r="AH73" s="673"/>
      <c r="AI73" s="673"/>
      <c r="AJ73" s="673"/>
      <c r="AK73" s="673" t="s">
        <v>182</v>
      </c>
      <c r="AL73" s="673"/>
      <c r="AM73" s="673"/>
      <c r="AN73" s="673"/>
      <c r="AO73" s="673"/>
      <c r="AP73" s="673" t="s">
        <v>182</v>
      </c>
      <c r="AQ73" s="673"/>
      <c r="AR73" s="673"/>
      <c r="AS73" s="673"/>
      <c r="AT73" s="673"/>
      <c r="AU73" s="673" t="s">
        <v>182</v>
      </c>
      <c r="AV73" s="673"/>
      <c r="AW73" s="673"/>
      <c r="AX73" s="673"/>
      <c r="AY73" s="673"/>
      <c r="AZ73" s="679"/>
      <c r="BA73" s="679"/>
      <c r="BB73" s="679"/>
      <c r="BC73" s="679"/>
      <c r="BD73" s="680"/>
      <c r="BE73" s="61"/>
      <c r="BF73" s="61"/>
      <c r="BG73" s="61"/>
      <c r="BH73" s="61"/>
      <c r="BI73" s="61"/>
      <c r="BJ73" s="61"/>
      <c r="BK73" s="61"/>
      <c r="BL73" s="61"/>
      <c r="BM73" s="61"/>
      <c r="BN73" s="61"/>
      <c r="BO73" s="61"/>
      <c r="BP73" s="61"/>
      <c r="BQ73" s="58">
        <v>67</v>
      </c>
      <c r="BR73" s="87"/>
      <c r="BS73" s="738"/>
      <c r="BT73" s="739"/>
      <c r="BU73" s="739"/>
      <c r="BV73" s="739"/>
      <c r="BW73" s="739"/>
      <c r="BX73" s="739"/>
      <c r="BY73" s="739"/>
      <c r="BZ73" s="739"/>
      <c r="CA73" s="739"/>
      <c r="CB73" s="739"/>
      <c r="CC73" s="739"/>
      <c r="CD73" s="739"/>
      <c r="CE73" s="739"/>
      <c r="CF73" s="739"/>
      <c r="CG73" s="740"/>
      <c r="CH73" s="741"/>
      <c r="CI73" s="742"/>
      <c r="CJ73" s="742"/>
      <c r="CK73" s="742"/>
      <c r="CL73" s="743"/>
      <c r="CM73" s="741"/>
      <c r="CN73" s="742"/>
      <c r="CO73" s="742"/>
      <c r="CP73" s="742"/>
      <c r="CQ73" s="743"/>
      <c r="CR73" s="741"/>
      <c r="CS73" s="742"/>
      <c r="CT73" s="742"/>
      <c r="CU73" s="742"/>
      <c r="CV73" s="743"/>
      <c r="CW73" s="741"/>
      <c r="CX73" s="742"/>
      <c r="CY73" s="742"/>
      <c r="CZ73" s="742"/>
      <c r="DA73" s="743"/>
      <c r="DB73" s="741"/>
      <c r="DC73" s="742"/>
      <c r="DD73" s="742"/>
      <c r="DE73" s="742"/>
      <c r="DF73" s="743"/>
      <c r="DG73" s="741"/>
      <c r="DH73" s="742"/>
      <c r="DI73" s="742"/>
      <c r="DJ73" s="742"/>
      <c r="DK73" s="743"/>
      <c r="DL73" s="741"/>
      <c r="DM73" s="742"/>
      <c r="DN73" s="742"/>
      <c r="DO73" s="742"/>
      <c r="DP73" s="743"/>
      <c r="DQ73" s="741"/>
      <c r="DR73" s="742"/>
      <c r="DS73" s="742"/>
      <c r="DT73" s="742"/>
      <c r="DU73" s="743"/>
      <c r="DV73" s="738"/>
      <c r="DW73" s="739"/>
      <c r="DX73" s="739"/>
      <c r="DY73" s="739"/>
      <c r="DZ73" s="744"/>
      <c r="EA73" s="53"/>
    </row>
    <row r="74" spans="1:131" s="50" customFormat="1" ht="26.25" customHeight="1" x14ac:dyDescent="0.15">
      <c r="A74" s="58">
        <v>7</v>
      </c>
      <c r="B74" s="669" t="s">
        <v>35</v>
      </c>
      <c r="C74" s="670"/>
      <c r="D74" s="670"/>
      <c r="E74" s="670"/>
      <c r="F74" s="670"/>
      <c r="G74" s="670"/>
      <c r="H74" s="670"/>
      <c r="I74" s="670"/>
      <c r="J74" s="670"/>
      <c r="K74" s="670"/>
      <c r="L74" s="670"/>
      <c r="M74" s="670"/>
      <c r="N74" s="670"/>
      <c r="O74" s="670"/>
      <c r="P74" s="671"/>
      <c r="Q74" s="672">
        <v>97</v>
      </c>
      <c r="R74" s="673"/>
      <c r="S74" s="673"/>
      <c r="T74" s="673"/>
      <c r="U74" s="673"/>
      <c r="V74" s="673">
        <v>95</v>
      </c>
      <c r="W74" s="673"/>
      <c r="X74" s="673"/>
      <c r="Y74" s="673"/>
      <c r="Z74" s="673"/>
      <c r="AA74" s="673">
        <v>3</v>
      </c>
      <c r="AB74" s="673"/>
      <c r="AC74" s="673"/>
      <c r="AD74" s="673"/>
      <c r="AE74" s="673"/>
      <c r="AF74" s="673">
        <v>3</v>
      </c>
      <c r="AG74" s="673"/>
      <c r="AH74" s="673"/>
      <c r="AI74" s="673"/>
      <c r="AJ74" s="673"/>
      <c r="AK74" s="673">
        <v>2</v>
      </c>
      <c r="AL74" s="673"/>
      <c r="AM74" s="673"/>
      <c r="AN74" s="673"/>
      <c r="AO74" s="673"/>
      <c r="AP74" s="673" t="s">
        <v>182</v>
      </c>
      <c r="AQ74" s="673"/>
      <c r="AR74" s="673"/>
      <c r="AS74" s="673"/>
      <c r="AT74" s="673"/>
      <c r="AU74" s="673" t="s">
        <v>182</v>
      </c>
      <c r="AV74" s="673"/>
      <c r="AW74" s="673"/>
      <c r="AX74" s="673"/>
      <c r="AY74" s="673"/>
      <c r="AZ74" s="679"/>
      <c r="BA74" s="679"/>
      <c r="BB74" s="679"/>
      <c r="BC74" s="679"/>
      <c r="BD74" s="680"/>
      <c r="BE74" s="61"/>
      <c r="BF74" s="61"/>
      <c r="BG74" s="61"/>
      <c r="BH74" s="61"/>
      <c r="BI74" s="61"/>
      <c r="BJ74" s="61"/>
      <c r="BK74" s="61"/>
      <c r="BL74" s="61"/>
      <c r="BM74" s="61"/>
      <c r="BN74" s="61"/>
      <c r="BO74" s="61"/>
      <c r="BP74" s="61"/>
      <c r="BQ74" s="58">
        <v>68</v>
      </c>
      <c r="BR74" s="87"/>
      <c r="BS74" s="738"/>
      <c r="BT74" s="739"/>
      <c r="BU74" s="739"/>
      <c r="BV74" s="739"/>
      <c r="BW74" s="739"/>
      <c r="BX74" s="739"/>
      <c r="BY74" s="739"/>
      <c r="BZ74" s="739"/>
      <c r="CA74" s="739"/>
      <c r="CB74" s="739"/>
      <c r="CC74" s="739"/>
      <c r="CD74" s="739"/>
      <c r="CE74" s="739"/>
      <c r="CF74" s="739"/>
      <c r="CG74" s="740"/>
      <c r="CH74" s="741"/>
      <c r="CI74" s="742"/>
      <c r="CJ74" s="742"/>
      <c r="CK74" s="742"/>
      <c r="CL74" s="743"/>
      <c r="CM74" s="741"/>
      <c r="CN74" s="742"/>
      <c r="CO74" s="742"/>
      <c r="CP74" s="742"/>
      <c r="CQ74" s="743"/>
      <c r="CR74" s="741"/>
      <c r="CS74" s="742"/>
      <c r="CT74" s="742"/>
      <c r="CU74" s="742"/>
      <c r="CV74" s="743"/>
      <c r="CW74" s="741"/>
      <c r="CX74" s="742"/>
      <c r="CY74" s="742"/>
      <c r="CZ74" s="742"/>
      <c r="DA74" s="743"/>
      <c r="DB74" s="741"/>
      <c r="DC74" s="742"/>
      <c r="DD74" s="742"/>
      <c r="DE74" s="742"/>
      <c r="DF74" s="743"/>
      <c r="DG74" s="741"/>
      <c r="DH74" s="742"/>
      <c r="DI74" s="742"/>
      <c r="DJ74" s="742"/>
      <c r="DK74" s="743"/>
      <c r="DL74" s="741"/>
      <c r="DM74" s="742"/>
      <c r="DN74" s="742"/>
      <c r="DO74" s="742"/>
      <c r="DP74" s="743"/>
      <c r="DQ74" s="741"/>
      <c r="DR74" s="742"/>
      <c r="DS74" s="742"/>
      <c r="DT74" s="742"/>
      <c r="DU74" s="743"/>
      <c r="DV74" s="738"/>
      <c r="DW74" s="739"/>
      <c r="DX74" s="739"/>
      <c r="DY74" s="739"/>
      <c r="DZ74" s="744"/>
      <c r="EA74" s="53"/>
    </row>
    <row r="75" spans="1:131" s="50" customFormat="1" ht="26.25" customHeight="1" x14ac:dyDescent="0.15">
      <c r="A75" s="58">
        <v>8</v>
      </c>
      <c r="B75" s="669" t="s">
        <v>228</v>
      </c>
      <c r="C75" s="670"/>
      <c r="D75" s="670"/>
      <c r="E75" s="670"/>
      <c r="F75" s="670"/>
      <c r="G75" s="670"/>
      <c r="H75" s="670"/>
      <c r="I75" s="670"/>
      <c r="J75" s="670"/>
      <c r="K75" s="670"/>
      <c r="L75" s="670"/>
      <c r="M75" s="670"/>
      <c r="N75" s="670"/>
      <c r="O75" s="670"/>
      <c r="P75" s="671"/>
      <c r="Q75" s="681">
        <v>146</v>
      </c>
      <c r="R75" s="676"/>
      <c r="S75" s="676"/>
      <c r="T75" s="676"/>
      <c r="U75" s="678"/>
      <c r="V75" s="674">
        <v>129</v>
      </c>
      <c r="W75" s="676"/>
      <c r="X75" s="676"/>
      <c r="Y75" s="676"/>
      <c r="Z75" s="678"/>
      <c r="AA75" s="674">
        <v>17</v>
      </c>
      <c r="AB75" s="676"/>
      <c r="AC75" s="676"/>
      <c r="AD75" s="676"/>
      <c r="AE75" s="678"/>
      <c r="AF75" s="674">
        <v>17</v>
      </c>
      <c r="AG75" s="676"/>
      <c r="AH75" s="676"/>
      <c r="AI75" s="676"/>
      <c r="AJ75" s="678"/>
      <c r="AK75" s="674" t="s">
        <v>182</v>
      </c>
      <c r="AL75" s="676"/>
      <c r="AM75" s="676"/>
      <c r="AN75" s="676"/>
      <c r="AO75" s="678"/>
      <c r="AP75" s="674" t="s">
        <v>182</v>
      </c>
      <c r="AQ75" s="676"/>
      <c r="AR75" s="676"/>
      <c r="AS75" s="676"/>
      <c r="AT75" s="678"/>
      <c r="AU75" s="674" t="s">
        <v>182</v>
      </c>
      <c r="AV75" s="676"/>
      <c r="AW75" s="676"/>
      <c r="AX75" s="676"/>
      <c r="AY75" s="678"/>
      <c r="AZ75" s="679"/>
      <c r="BA75" s="679"/>
      <c r="BB75" s="679"/>
      <c r="BC75" s="679"/>
      <c r="BD75" s="680"/>
      <c r="BE75" s="61"/>
      <c r="BF75" s="61"/>
      <c r="BG75" s="61"/>
      <c r="BH75" s="61"/>
      <c r="BI75" s="61"/>
      <c r="BJ75" s="61"/>
      <c r="BK75" s="61"/>
      <c r="BL75" s="61"/>
      <c r="BM75" s="61"/>
      <c r="BN75" s="61"/>
      <c r="BO75" s="61"/>
      <c r="BP75" s="61"/>
      <c r="BQ75" s="58">
        <v>69</v>
      </c>
      <c r="BR75" s="87"/>
      <c r="BS75" s="738"/>
      <c r="BT75" s="739"/>
      <c r="BU75" s="739"/>
      <c r="BV75" s="739"/>
      <c r="BW75" s="739"/>
      <c r="BX75" s="739"/>
      <c r="BY75" s="739"/>
      <c r="BZ75" s="739"/>
      <c r="CA75" s="739"/>
      <c r="CB75" s="739"/>
      <c r="CC75" s="739"/>
      <c r="CD75" s="739"/>
      <c r="CE75" s="739"/>
      <c r="CF75" s="739"/>
      <c r="CG75" s="740"/>
      <c r="CH75" s="741"/>
      <c r="CI75" s="742"/>
      <c r="CJ75" s="742"/>
      <c r="CK75" s="742"/>
      <c r="CL75" s="743"/>
      <c r="CM75" s="741"/>
      <c r="CN75" s="742"/>
      <c r="CO75" s="742"/>
      <c r="CP75" s="742"/>
      <c r="CQ75" s="743"/>
      <c r="CR75" s="741"/>
      <c r="CS75" s="742"/>
      <c r="CT75" s="742"/>
      <c r="CU75" s="742"/>
      <c r="CV75" s="743"/>
      <c r="CW75" s="741"/>
      <c r="CX75" s="742"/>
      <c r="CY75" s="742"/>
      <c r="CZ75" s="742"/>
      <c r="DA75" s="743"/>
      <c r="DB75" s="741"/>
      <c r="DC75" s="742"/>
      <c r="DD75" s="742"/>
      <c r="DE75" s="742"/>
      <c r="DF75" s="743"/>
      <c r="DG75" s="741"/>
      <c r="DH75" s="742"/>
      <c r="DI75" s="742"/>
      <c r="DJ75" s="742"/>
      <c r="DK75" s="743"/>
      <c r="DL75" s="741"/>
      <c r="DM75" s="742"/>
      <c r="DN75" s="742"/>
      <c r="DO75" s="742"/>
      <c r="DP75" s="743"/>
      <c r="DQ75" s="741"/>
      <c r="DR75" s="742"/>
      <c r="DS75" s="742"/>
      <c r="DT75" s="742"/>
      <c r="DU75" s="743"/>
      <c r="DV75" s="738"/>
      <c r="DW75" s="739"/>
      <c r="DX75" s="739"/>
      <c r="DY75" s="739"/>
      <c r="DZ75" s="744"/>
      <c r="EA75" s="53"/>
    </row>
    <row r="76" spans="1:131" s="50" customFormat="1" ht="26.25" customHeight="1" x14ac:dyDescent="0.15">
      <c r="A76" s="58">
        <v>9</v>
      </c>
      <c r="B76" s="669" t="s">
        <v>408</v>
      </c>
      <c r="C76" s="670"/>
      <c r="D76" s="670"/>
      <c r="E76" s="670"/>
      <c r="F76" s="670"/>
      <c r="G76" s="670"/>
      <c r="H76" s="670"/>
      <c r="I76" s="670"/>
      <c r="J76" s="670"/>
      <c r="K76" s="670"/>
      <c r="L76" s="670"/>
      <c r="M76" s="670"/>
      <c r="N76" s="670"/>
      <c r="O76" s="670"/>
      <c r="P76" s="671"/>
      <c r="Q76" s="681">
        <v>1181</v>
      </c>
      <c r="R76" s="676"/>
      <c r="S76" s="676"/>
      <c r="T76" s="676"/>
      <c r="U76" s="678"/>
      <c r="V76" s="674">
        <v>1191</v>
      </c>
      <c r="W76" s="676"/>
      <c r="X76" s="676"/>
      <c r="Y76" s="676"/>
      <c r="Z76" s="678"/>
      <c r="AA76" s="674">
        <v>40</v>
      </c>
      <c r="AB76" s="676"/>
      <c r="AC76" s="676"/>
      <c r="AD76" s="676"/>
      <c r="AE76" s="678"/>
      <c r="AF76" s="674">
        <v>40</v>
      </c>
      <c r="AG76" s="676"/>
      <c r="AH76" s="676"/>
      <c r="AI76" s="676"/>
      <c r="AJ76" s="678"/>
      <c r="AK76" s="674" t="s">
        <v>182</v>
      </c>
      <c r="AL76" s="676"/>
      <c r="AM76" s="676"/>
      <c r="AN76" s="676"/>
      <c r="AO76" s="678"/>
      <c r="AP76" s="674" t="s">
        <v>182</v>
      </c>
      <c r="AQ76" s="676"/>
      <c r="AR76" s="676"/>
      <c r="AS76" s="676"/>
      <c r="AT76" s="678"/>
      <c r="AU76" s="674" t="s">
        <v>182</v>
      </c>
      <c r="AV76" s="676"/>
      <c r="AW76" s="676"/>
      <c r="AX76" s="676"/>
      <c r="AY76" s="678"/>
      <c r="AZ76" s="679"/>
      <c r="BA76" s="679"/>
      <c r="BB76" s="679"/>
      <c r="BC76" s="679"/>
      <c r="BD76" s="680"/>
      <c r="BE76" s="61"/>
      <c r="BF76" s="61"/>
      <c r="BG76" s="61"/>
      <c r="BH76" s="61"/>
      <c r="BI76" s="61"/>
      <c r="BJ76" s="61"/>
      <c r="BK76" s="61"/>
      <c r="BL76" s="61"/>
      <c r="BM76" s="61"/>
      <c r="BN76" s="61"/>
      <c r="BO76" s="61"/>
      <c r="BP76" s="61"/>
      <c r="BQ76" s="58">
        <v>70</v>
      </c>
      <c r="BR76" s="87"/>
      <c r="BS76" s="738"/>
      <c r="BT76" s="739"/>
      <c r="BU76" s="739"/>
      <c r="BV76" s="739"/>
      <c r="BW76" s="739"/>
      <c r="BX76" s="739"/>
      <c r="BY76" s="739"/>
      <c r="BZ76" s="739"/>
      <c r="CA76" s="739"/>
      <c r="CB76" s="739"/>
      <c r="CC76" s="739"/>
      <c r="CD76" s="739"/>
      <c r="CE76" s="739"/>
      <c r="CF76" s="739"/>
      <c r="CG76" s="740"/>
      <c r="CH76" s="741"/>
      <c r="CI76" s="742"/>
      <c r="CJ76" s="742"/>
      <c r="CK76" s="742"/>
      <c r="CL76" s="743"/>
      <c r="CM76" s="741"/>
      <c r="CN76" s="742"/>
      <c r="CO76" s="742"/>
      <c r="CP76" s="742"/>
      <c r="CQ76" s="743"/>
      <c r="CR76" s="741"/>
      <c r="CS76" s="742"/>
      <c r="CT76" s="742"/>
      <c r="CU76" s="742"/>
      <c r="CV76" s="743"/>
      <c r="CW76" s="741"/>
      <c r="CX76" s="742"/>
      <c r="CY76" s="742"/>
      <c r="CZ76" s="742"/>
      <c r="DA76" s="743"/>
      <c r="DB76" s="741"/>
      <c r="DC76" s="742"/>
      <c r="DD76" s="742"/>
      <c r="DE76" s="742"/>
      <c r="DF76" s="743"/>
      <c r="DG76" s="741"/>
      <c r="DH76" s="742"/>
      <c r="DI76" s="742"/>
      <c r="DJ76" s="742"/>
      <c r="DK76" s="743"/>
      <c r="DL76" s="741"/>
      <c r="DM76" s="742"/>
      <c r="DN76" s="742"/>
      <c r="DO76" s="742"/>
      <c r="DP76" s="743"/>
      <c r="DQ76" s="741"/>
      <c r="DR76" s="742"/>
      <c r="DS76" s="742"/>
      <c r="DT76" s="742"/>
      <c r="DU76" s="743"/>
      <c r="DV76" s="738"/>
      <c r="DW76" s="739"/>
      <c r="DX76" s="739"/>
      <c r="DY76" s="739"/>
      <c r="DZ76" s="744"/>
      <c r="EA76" s="53"/>
    </row>
    <row r="77" spans="1:131" s="50" customFormat="1" ht="26.25" customHeight="1" x14ac:dyDescent="0.15">
      <c r="A77" s="58">
        <v>10</v>
      </c>
      <c r="B77" s="669" t="s">
        <v>82</v>
      </c>
      <c r="C77" s="670"/>
      <c r="D77" s="670"/>
      <c r="E77" s="670"/>
      <c r="F77" s="670"/>
      <c r="G77" s="670"/>
      <c r="H77" s="670"/>
      <c r="I77" s="670"/>
      <c r="J77" s="670"/>
      <c r="K77" s="670"/>
      <c r="L77" s="670"/>
      <c r="M77" s="670"/>
      <c r="N77" s="670"/>
      <c r="O77" s="670"/>
      <c r="P77" s="671"/>
      <c r="Q77" s="681">
        <v>140783</v>
      </c>
      <c r="R77" s="676"/>
      <c r="S77" s="676"/>
      <c r="T77" s="676"/>
      <c r="U77" s="678"/>
      <c r="V77" s="674">
        <v>138611</v>
      </c>
      <c r="W77" s="676"/>
      <c r="X77" s="676"/>
      <c r="Y77" s="676"/>
      <c r="Z77" s="678"/>
      <c r="AA77" s="674">
        <v>2172</v>
      </c>
      <c r="AB77" s="676"/>
      <c r="AC77" s="676"/>
      <c r="AD77" s="676"/>
      <c r="AE77" s="678"/>
      <c r="AF77" s="674">
        <v>2172</v>
      </c>
      <c r="AG77" s="676"/>
      <c r="AH77" s="676"/>
      <c r="AI77" s="676"/>
      <c r="AJ77" s="678"/>
      <c r="AK77" s="674">
        <v>97</v>
      </c>
      <c r="AL77" s="676"/>
      <c r="AM77" s="676"/>
      <c r="AN77" s="676"/>
      <c r="AO77" s="678"/>
      <c r="AP77" s="674" t="s">
        <v>182</v>
      </c>
      <c r="AQ77" s="676"/>
      <c r="AR77" s="676"/>
      <c r="AS77" s="676"/>
      <c r="AT77" s="678"/>
      <c r="AU77" s="674" t="s">
        <v>182</v>
      </c>
      <c r="AV77" s="676"/>
      <c r="AW77" s="676"/>
      <c r="AX77" s="676"/>
      <c r="AY77" s="678"/>
      <c r="AZ77" s="679"/>
      <c r="BA77" s="679"/>
      <c r="BB77" s="679"/>
      <c r="BC77" s="679"/>
      <c r="BD77" s="680"/>
      <c r="BE77" s="61"/>
      <c r="BF77" s="61"/>
      <c r="BG77" s="61"/>
      <c r="BH77" s="61"/>
      <c r="BI77" s="61"/>
      <c r="BJ77" s="61"/>
      <c r="BK77" s="61"/>
      <c r="BL77" s="61"/>
      <c r="BM77" s="61"/>
      <c r="BN77" s="61"/>
      <c r="BO77" s="61"/>
      <c r="BP77" s="61"/>
      <c r="BQ77" s="58">
        <v>71</v>
      </c>
      <c r="BR77" s="87"/>
      <c r="BS77" s="738"/>
      <c r="BT77" s="739"/>
      <c r="BU77" s="739"/>
      <c r="BV77" s="739"/>
      <c r="BW77" s="739"/>
      <c r="BX77" s="739"/>
      <c r="BY77" s="739"/>
      <c r="BZ77" s="739"/>
      <c r="CA77" s="739"/>
      <c r="CB77" s="739"/>
      <c r="CC77" s="739"/>
      <c r="CD77" s="739"/>
      <c r="CE77" s="739"/>
      <c r="CF77" s="739"/>
      <c r="CG77" s="740"/>
      <c r="CH77" s="741"/>
      <c r="CI77" s="742"/>
      <c r="CJ77" s="742"/>
      <c r="CK77" s="742"/>
      <c r="CL77" s="743"/>
      <c r="CM77" s="741"/>
      <c r="CN77" s="742"/>
      <c r="CO77" s="742"/>
      <c r="CP77" s="742"/>
      <c r="CQ77" s="743"/>
      <c r="CR77" s="741"/>
      <c r="CS77" s="742"/>
      <c r="CT77" s="742"/>
      <c r="CU77" s="742"/>
      <c r="CV77" s="743"/>
      <c r="CW77" s="741"/>
      <c r="CX77" s="742"/>
      <c r="CY77" s="742"/>
      <c r="CZ77" s="742"/>
      <c r="DA77" s="743"/>
      <c r="DB77" s="741"/>
      <c r="DC77" s="742"/>
      <c r="DD77" s="742"/>
      <c r="DE77" s="742"/>
      <c r="DF77" s="743"/>
      <c r="DG77" s="741"/>
      <c r="DH77" s="742"/>
      <c r="DI77" s="742"/>
      <c r="DJ77" s="742"/>
      <c r="DK77" s="743"/>
      <c r="DL77" s="741"/>
      <c r="DM77" s="742"/>
      <c r="DN77" s="742"/>
      <c r="DO77" s="742"/>
      <c r="DP77" s="743"/>
      <c r="DQ77" s="741"/>
      <c r="DR77" s="742"/>
      <c r="DS77" s="742"/>
      <c r="DT77" s="742"/>
      <c r="DU77" s="743"/>
      <c r="DV77" s="738"/>
      <c r="DW77" s="739"/>
      <c r="DX77" s="739"/>
      <c r="DY77" s="739"/>
      <c r="DZ77" s="744"/>
      <c r="EA77" s="53"/>
    </row>
    <row r="78" spans="1:131" s="50" customFormat="1" ht="26.25" customHeight="1" x14ac:dyDescent="0.15">
      <c r="A78" s="58">
        <v>11</v>
      </c>
      <c r="B78" s="669"/>
      <c r="C78" s="670"/>
      <c r="D78" s="670"/>
      <c r="E78" s="670"/>
      <c r="F78" s="670"/>
      <c r="G78" s="670"/>
      <c r="H78" s="670"/>
      <c r="I78" s="670"/>
      <c r="J78" s="670"/>
      <c r="K78" s="670"/>
      <c r="L78" s="670"/>
      <c r="M78" s="670"/>
      <c r="N78" s="670"/>
      <c r="O78" s="670"/>
      <c r="P78" s="671"/>
      <c r="Q78" s="672"/>
      <c r="R78" s="673"/>
      <c r="S78" s="673"/>
      <c r="T78" s="673"/>
      <c r="U78" s="673"/>
      <c r="V78" s="673"/>
      <c r="W78" s="673"/>
      <c r="X78" s="673"/>
      <c r="Y78" s="673"/>
      <c r="Z78" s="673"/>
      <c r="AA78" s="673"/>
      <c r="AB78" s="673"/>
      <c r="AC78" s="673"/>
      <c r="AD78" s="673"/>
      <c r="AE78" s="673"/>
      <c r="AF78" s="673"/>
      <c r="AG78" s="673"/>
      <c r="AH78" s="673"/>
      <c r="AI78" s="673"/>
      <c r="AJ78" s="673"/>
      <c r="AK78" s="673"/>
      <c r="AL78" s="673"/>
      <c r="AM78" s="673"/>
      <c r="AN78" s="673"/>
      <c r="AO78" s="673"/>
      <c r="AP78" s="673"/>
      <c r="AQ78" s="673"/>
      <c r="AR78" s="673"/>
      <c r="AS78" s="673"/>
      <c r="AT78" s="673"/>
      <c r="AU78" s="673"/>
      <c r="AV78" s="673"/>
      <c r="AW78" s="673"/>
      <c r="AX78" s="673"/>
      <c r="AY78" s="673"/>
      <c r="AZ78" s="679"/>
      <c r="BA78" s="679"/>
      <c r="BB78" s="679"/>
      <c r="BC78" s="679"/>
      <c r="BD78" s="680"/>
      <c r="BE78" s="61"/>
      <c r="BF78" s="61"/>
      <c r="BG78" s="61"/>
      <c r="BH78" s="61"/>
      <c r="BI78" s="61"/>
      <c r="BJ78" s="53"/>
      <c r="BK78" s="53"/>
      <c r="BL78" s="53"/>
      <c r="BM78" s="53"/>
      <c r="BN78" s="53"/>
      <c r="BO78" s="61"/>
      <c r="BP78" s="61"/>
      <c r="BQ78" s="58">
        <v>72</v>
      </c>
      <c r="BR78" s="87"/>
      <c r="BS78" s="738"/>
      <c r="BT78" s="739"/>
      <c r="BU78" s="739"/>
      <c r="BV78" s="739"/>
      <c r="BW78" s="739"/>
      <c r="BX78" s="739"/>
      <c r="BY78" s="739"/>
      <c r="BZ78" s="739"/>
      <c r="CA78" s="739"/>
      <c r="CB78" s="739"/>
      <c r="CC78" s="739"/>
      <c r="CD78" s="739"/>
      <c r="CE78" s="739"/>
      <c r="CF78" s="739"/>
      <c r="CG78" s="740"/>
      <c r="CH78" s="741"/>
      <c r="CI78" s="742"/>
      <c r="CJ78" s="742"/>
      <c r="CK78" s="742"/>
      <c r="CL78" s="743"/>
      <c r="CM78" s="741"/>
      <c r="CN78" s="742"/>
      <c r="CO78" s="742"/>
      <c r="CP78" s="742"/>
      <c r="CQ78" s="743"/>
      <c r="CR78" s="741"/>
      <c r="CS78" s="742"/>
      <c r="CT78" s="742"/>
      <c r="CU78" s="742"/>
      <c r="CV78" s="743"/>
      <c r="CW78" s="741"/>
      <c r="CX78" s="742"/>
      <c r="CY78" s="742"/>
      <c r="CZ78" s="742"/>
      <c r="DA78" s="743"/>
      <c r="DB78" s="741"/>
      <c r="DC78" s="742"/>
      <c r="DD78" s="742"/>
      <c r="DE78" s="742"/>
      <c r="DF78" s="743"/>
      <c r="DG78" s="741"/>
      <c r="DH78" s="742"/>
      <c r="DI78" s="742"/>
      <c r="DJ78" s="742"/>
      <c r="DK78" s="743"/>
      <c r="DL78" s="741"/>
      <c r="DM78" s="742"/>
      <c r="DN78" s="742"/>
      <c r="DO78" s="742"/>
      <c r="DP78" s="743"/>
      <c r="DQ78" s="741"/>
      <c r="DR78" s="742"/>
      <c r="DS78" s="742"/>
      <c r="DT78" s="742"/>
      <c r="DU78" s="743"/>
      <c r="DV78" s="738"/>
      <c r="DW78" s="739"/>
      <c r="DX78" s="739"/>
      <c r="DY78" s="739"/>
      <c r="DZ78" s="744"/>
      <c r="EA78" s="53"/>
    </row>
    <row r="79" spans="1:131" s="50" customFormat="1" ht="26.25" customHeight="1" x14ac:dyDescent="0.15">
      <c r="A79" s="58">
        <v>12</v>
      </c>
      <c r="B79" s="669"/>
      <c r="C79" s="670"/>
      <c r="D79" s="670"/>
      <c r="E79" s="670"/>
      <c r="F79" s="670"/>
      <c r="G79" s="670"/>
      <c r="H79" s="670"/>
      <c r="I79" s="670"/>
      <c r="J79" s="670"/>
      <c r="K79" s="670"/>
      <c r="L79" s="670"/>
      <c r="M79" s="670"/>
      <c r="N79" s="670"/>
      <c r="O79" s="670"/>
      <c r="P79" s="671"/>
      <c r="Q79" s="672"/>
      <c r="R79" s="673"/>
      <c r="S79" s="673"/>
      <c r="T79" s="673"/>
      <c r="U79" s="673"/>
      <c r="V79" s="673"/>
      <c r="W79" s="673"/>
      <c r="X79" s="673"/>
      <c r="Y79" s="673"/>
      <c r="Z79" s="673"/>
      <c r="AA79" s="673"/>
      <c r="AB79" s="673"/>
      <c r="AC79" s="673"/>
      <c r="AD79" s="673"/>
      <c r="AE79" s="673"/>
      <c r="AF79" s="673"/>
      <c r="AG79" s="673"/>
      <c r="AH79" s="673"/>
      <c r="AI79" s="673"/>
      <c r="AJ79" s="673"/>
      <c r="AK79" s="673"/>
      <c r="AL79" s="673"/>
      <c r="AM79" s="673"/>
      <c r="AN79" s="673"/>
      <c r="AO79" s="673"/>
      <c r="AP79" s="673"/>
      <c r="AQ79" s="673"/>
      <c r="AR79" s="673"/>
      <c r="AS79" s="673"/>
      <c r="AT79" s="673"/>
      <c r="AU79" s="673"/>
      <c r="AV79" s="673"/>
      <c r="AW79" s="673"/>
      <c r="AX79" s="673"/>
      <c r="AY79" s="673"/>
      <c r="AZ79" s="679"/>
      <c r="BA79" s="679"/>
      <c r="BB79" s="679"/>
      <c r="BC79" s="679"/>
      <c r="BD79" s="680"/>
      <c r="BE79" s="61"/>
      <c r="BF79" s="61"/>
      <c r="BG79" s="61"/>
      <c r="BH79" s="61"/>
      <c r="BI79" s="61"/>
      <c r="BJ79" s="53"/>
      <c r="BK79" s="53"/>
      <c r="BL79" s="53"/>
      <c r="BM79" s="53"/>
      <c r="BN79" s="53"/>
      <c r="BO79" s="61"/>
      <c r="BP79" s="61"/>
      <c r="BQ79" s="58">
        <v>73</v>
      </c>
      <c r="BR79" s="87"/>
      <c r="BS79" s="738"/>
      <c r="BT79" s="739"/>
      <c r="BU79" s="739"/>
      <c r="BV79" s="739"/>
      <c r="BW79" s="739"/>
      <c r="BX79" s="739"/>
      <c r="BY79" s="739"/>
      <c r="BZ79" s="739"/>
      <c r="CA79" s="739"/>
      <c r="CB79" s="739"/>
      <c r="CC79" s="739"/>
      <c r="CD79" s="739"/>
      <c r="CE79" s="739"/>
      <c r="CF79" s="739"/>
      <c r="CG79" s="740"/>
      <c r="CH79" s="741"/>
      <c r="CI79" s="742"/>
      <c r="CJ79" s="742"/>
      <c r="CK79" s="742"/>
      <c r="CL79" s="743"/>
      <c r="CM79" s="741"/>
      <c r="CN79" s="742"/>
      <c r="CO79" s="742"/>
      <c r="CP79" s="742"/>
      <c r="CQ79" s="743"/>
      <c r="CR79" s="741"/>
      <c r="CS79" s="742"/>
      <c r="CT79" s="742"/>
      <c r="CU79" s="742"/>
      <c r="CV79" s="743"/>
      <c r="CW79" s="741"/>
      <c r="CX79" s="742"/>
      <c r="CY79" s="742"/>
      <c r="CZ79" s="742"/>
      <c r="DA79" s="743"/>
      <c r="DB79" s="741"/>
      <c r="DC79" s="742"/>
      <c r="DD79" s="742"/>
      <c r="DE79" s="742"/>
      <c r="DF79" s="743"/>
      <c r="DG79" s="741"/>
      <c r="DH79" s="742"/>
      <c r="DI79" s="742"/>
      <c r="DJ79" s="742"/>
      <c r="DK79" s="743"/>
      <c r="DL79" s="741"/>
      <c r="DM79" s="742"/>
      <c r="DN79" s="742"/>
      <c r="DO79" s="742"/>
      <c r="DP79" s="743"/>
      <c r="DQ79" s="741"/>
      <c r="DR79" s="742"/>
      <c r="DS79" s="742"/>
      <c r="DT79" s="742"/>
      <c r="DU79" s="743"/>
      <c r="DV79" s="738"/>
      <c r="DW79" s="739"/>
      <c r="DX79" s="739"/>
      <c r="DY79" s="739"/>
      <c r="DZ79" s="744"/>
      <c r="EA79" s="53"/>
    </row>
    <row r="80" spans="1:131" s="50" customFormat="1" ht="26.25" customHeight="1" x14ac:dyDescent="0.15">
      <c r="A80" s="58">
        <v>13</v>
      </c>
      <c r="B80" s="669"/>
      <c r="C80" s="670"/>
      <c r="D80" s="670"/>
      <c r="E80" s="670"/>
      <c r="F80" s="670"/>
      <c r="G80" s="670"/>
      <c r="H80" s="670"/>
      <c r="I80" s="670"/>
      <c r="J80" s="670"/>
      <c r="K80" s="670"/>
      <c r="L80" s="670"/>
      <c r="M80" s="670"/>
      <c r="N80" s="670"/>
      <c r="O80" s="670"/>
      <c r="P80" s="671"/>
      <c r="Q80" s="672"/>
      <c r="R80" s="673"/>
      <c r="S80" s="673"/>
      <c r="T80" s="673"/>
      <c r="U80" s="673"/>
      <c r="V80" s="673"/>
      <c r="W80" s="673"/>
      <c r="X80" s="673"/>
      <c r="Y80" s="673"/>
      <c r="Z80" s="673"/>
      <c r="AA80" s="673"/>
      <c r="AB80" s="673"/>
      <c r="AC80" s="673"/>
      <c r="AD80" s="673"/>
      <c r="AE80" s="673"/>
      <c r="AF80" s="673"/>
      <c r="AG80" s="673"/>
      <c r="AH80" s="673"/>
      <c r="AI80" s="673"/>
      <c r="AJ80" s="673"/>
      <c r="AK80" s="673"/>
      <c r="AL80" s="673"/>
      <c r="AM80" s="673"/>
      <c r="AN80" s="673"/>
      <c r="AO80" s="673"/>
      <c r="AP80" s="673"/>
      <c r="AQ80" s="673"/>
      <c r="AR80" s="673"/>
      <c r="AS80" s="673"/>
      <c r="AT80" s="673"/>
      <c r="AU80" s="673"/>
      <c r="AV80" s="673"/>
      <c r="AW80" s="673"/>
      <c r="AX80" s="673"/>
      <c r="AY80" s="673"/>
      <c r="AZ80" s="679"/>
      <c r="BA80" s="679"/>
      <c r="BB80" s="679"/>
      <c r="BC80" s="679"/>
      <c r="BD80" s="680"/>
      <c r="BE80" s="61"/>
      <c r="BF80" s="61"/>
      <c r="BG80" s="61"/>
      <c r="BH80" s="61"/>
      <c r="BI80" s="61"/>
      <c r="BJ80" s="61"/>
      <c r="BK80" s="61"/>
      <c r="BL80" s="61"/>
      <c r="BM80" s="61"/>
      <c r="BN80" s="61"/>
      <c r="BO80" s="61"/>
      <c r="BP80" s="61"/>
      <c r="BQ80" s="58">
        <v>74</v>
      </c>
      <c r="BR80" s="87"/>
      <c r="BS80" s="738"/>
      <c r="BT80" s="739"/>
      <c r="BU80" s="739"/>
      <c r="BV80" s="739"/>
      <c r="BW80" s="739"/>
      <c r="BX80" s="739"/>
      <c r="BY80" s="739"/>
      <c r="BZ80" s="739"/>
      <c r="CA80" s="739"/>
      <c r="CB80" s="739"/>
      <c r="CC80" s="739"/>
      <c r="CD80" s="739"/>
      <c r="CE80" s="739"/>
      <c r="CF80" s="739"/>
      <c r="CG80" s="740"/>
      <c r="CH80" s="741"/>
      <c r="CI80" s="742"/>
      <c r="CJ80" s="742"/>
      <c r="CK80" s="742"/>
      <c r="CL80" s="743"/>
      <c r="CM80" s="741"/>
      <c r="CN80" s="742"/>
      <c r="CO80" s="742"/>
      <c r="CP80" s="742"/>
      <c r="CQ80" s="743"/>
      <c r="CR80" s="741"/>
      <c r="CS80" s="742"/>
      <c r="CT80" s="742"/>
      <c r="CU80" s="742"/>
      <c r="CV80" s="743"/>
      <c r="CW80" s="741"/>
      <c r="CX80" s="742"/>
      <c r="CY80" s="742"/>
      <c r="CZ80" s="742"/>
      <c r="DA80" s="743"/>
      <c r="DB80" s="741"/>
      <c r="DC80" s="742"/>
      <c r="DD80" s="742"/>
      <c r="DE80" s="742"/>
      <c r="DF80" s="743"/>
      <c r="DG80" s="741"/>
      <c r="DH80" s="742"/>
      <c r="DI80" s="742"/>
      <c r="DJ80" s="742"/>
      <c r="DK80" s="743"/>
      <c r="DL80" s="741"/>
      <c r="DM80" s="742"/>
      <c r="DN80" s="742"/>
      <c r="DO80" s="742"/>
      <c r="DP80" s="743"/>
      <c r="DQ80" s="741"/>
      <c r="DR80" s="742"/>
      <c r="DS80" s="742"/>
      <c r="DT80" s="742"/>
      <c r="DU80" s="743"/>
      <c r="DV80" s="738"/>
      <c r="DW80" s="739"/>
      <c r="DX80" s="739"/>
      <c r="DY80" s="739"/>
      <c r="DZ80" s="744"/>
      <c r="EA80" s="53"/>
    </row>
    <row r="81" spans="1:131" s="50" customFormat="1" ht="26.25" customHeight="1" x14ac:dyDescent="0.15">
      <c r="A81" s="58">
        <v>14</v>
      </c>
      <c r="B81" s="669"/>
      <c r="C81" s="670"/>
      <c r="D81" s="670"/>
      <c r="E81" s="670"/>
      <c r="F81" s="670"/>
      <c r="G81" s="670"/>
      <c r="H81" s="670"/>
      <c r="I81" s="670"/>
      <c r="J81" s="670"/>
      <c r="K81" s="670"/>
      <c r="L81" s="670"/>
      <c r="M81" s="670"/>
      <c r="N81" s="670"/>
      <c r="O81" s="670"/>
      <c r="P81" s="671"/>
      <c r="Q81" s="672"/>
      <c r="R81" s="673"/>
      <c r="S81" s="673"/>
      <c r="T81" s="673"/>
      <c r="U81" s="673"/>
      <c r="V81" s="673"/>
      <c r="W81" s="673"/>
      <c r="X81" s="673"/>
      <c r="Y81" s="673"/>
      <c r="Z81" s="673"/>
      <c r="AA81" s="673"/>
      <c r="AB81" s="673"/>
      <c r="AC81" s="673"/>
      <c r="AD81" s="673"/>
      <c r="AE81" s="673"/>
      <c r="AF81" s="673"/>
      <c r="AG81" s="673"/>
      <c r="AH81" s="673"/>
      <c r="AI81" s="673"/>
      <c r="AJ81" s="673"/>
      <c r="AK81" s="673"/>
      <c r="AL81" s="673"/>
      <c r="AM81" s="673"/>
      <c r="AN81" s="673"/>
      <c r="AO81" s="673"/>
      <c r="AP81" s="673"/>
      <c r="AQ81" s="673"/>
      <c r="AR81" s="673"/>
      <c r="AS81" s="673"/>
      <c r="AT81" s="673"/>
      <c r="AU81" s="673"/>
      <c r="AV81" s="673"/>
      <c r="AW81" s="673"/>
      <c r="AX81" s="673"/>
      <c r="AY81" s="673"/>
      <c r="AZ81" s="679"/>
      <c r="BA81" s="679"/>
      <c r="BB81" s="679"/>
      <c r="BC81" s="679"/>
      <c r="BD81" s="680"/>
      <c r="BE81" s="61"/>
      <c r="BF81" s="61"/>
      <c r="BG81" s="61"/>
      <c r="BH81" s="61"/>
      <c r="BI81" s="61"/>
      <c r="BJ81" s="61"/>
      <c r="BK81" s="61"/>
      <c r="BL81" s="61"/>
      <c r="BM81" s="61"/>
      <c r="BN81" s="61"/>
      <c r="BO81" s="61"/>
      <c r="BP81" s="61"/>
      <c r="BQ81" s="58">
        <v>75</v>
      </c>
      <c r="BR81" s="87"/>
      <c r="BS81" s="738"/>
      <c r="BT81" s="739"/>
      <c r="BU81" s="739"/>
      <c r="BV81" s="739"/>
      <c r="BW81" s="739"/>
      <c r="BX81" s="739"/>
      <c r="BY81" s="739"/>
      <c r="BZ81" s="739"/>
      <c r="CA81" s="739"/>
      <c r="CB81" s="739"/>
      <c r="CC81" s="739"/>
      <c r="CD81" s="739"/>
      <c r="CE81" s="739"/>
      <c r="CF81" s="739"/>
      <c r="CG81" s="740"/>
      <c r="CH81" s="741"/>
      <c r="CI81" s="742"/>
      <c r="CJ81" s="742"/>
      <c r="CK81" s="742"/>
      <c r="CL81" s="743"/>
      <c r="CM81" s="741"/>
      <c r="CN81" s="742"/>
      <c r="CO81" s="742"/>
      <c r="CP81" s="742"/>
      <c r="CQ81" s="743"/>
      <c r="CR81" s="741"/>
      <c r="CS81" s="742"/>
      <c r="CT81" s="742"/>
      <c r="CU81" s="742"/>
      <c r="CV81" s="743"/>
      <c r="CW81" s="741"/>
      <c r="CX81" s="742"/>
      <c r="CY81" s="742"/>
      <c r="CZ81" s="742"/>
      <c r="DA81" s="743"/>
      <c r="DB81" s="741"/>
      <c r="DC81" s="742"/>
      <c r="DD81" s="742"/>
      <c r="DE81" s="742"/>
      <c r="DF81" s="743"/>
      <c r="DG81" s="741"/>
      <c r="DH81" s="742"/>
      <c r="DI81" s="742"/>
      <c r="DJ81" s="742"/>
      <c r="DK81" s="743"/>
      <c r="DL81" s="741"/>
      <c r="DM81" s="742"/>
      <c r="DN81" s="742"/>
      <c r="DO81" s="742"/>
      <c r="DP81" s="743"/>
      <c r="DQ81" s="741"/>
      <c r="DR81" s="742"/>
      <c r="DS81" s="742"/>
      <c r="DT81" s="742"/>
      <c r="DU81" s="743"/>
      <c r="DV81" s="738"/>
      <c r="DW81" s="739"/>
      <c r="DX81" s="739"/>
      <c r="DY81" s="739"/>
      <c r="DZ81" s="744"/>
      <c r="EA81" s="53"/>
    </row>
    <row r="82" spans="1:131" s="50" customFormat="1" ht="26.25" customHeight="1" x14ac:dyDescent="0.15">
      <c r="A82" s="58">
        <v>15</v>
      </c>
      <c r="B82" s="669"/>
      <c r="C82" s="670"/>
      <c r="D82" s="670"/>
      <c r="E82" s="670"/>
      <c r="F82" s="670"/>
      <c r="G82" s="670"/>
      <c r="H82" s="670"/>
      <c r="I82" s="670"/>
      <c r="J82" s="670"/>
      <c r="K82" s="670"/>
      <c r="L82" s="670"/>
      <c r="M82" s="670"/>
      <c r="N82" s="670"/>
      <c r="O82" s="670"/>
      <c r="P82" s="671"/>
      <c r="Q82" s="672"/>
      <c r="R82" s="673"/>
      <c r="S82" s="673"/>
      <c r="T82" s="673"/>
      <c r="U82" s="673"/>
      <c r="V82" s="673"/>
      <c r="W82" s="673"/>
      <c r="X82" s="673"/>
      <c r="Y82" s="673"/>
      <c r="Z82" s="673"/>
      <c r="AA82" s="673"/>
      <c r="AB82" s="673"/>
      <c r="AC82" s="673"/>
      <c r="AD82" s="673"/>
      <c r="AE82" s="673"/>
      <c r="AF82" s="673"/>
      <c r="AG82" s="673"/>
      <c r="AH82" s="673"/>
      <c r="AI82" s="673"/>
      <c r="AJ82" s="673"/>
      <c r="AK82" s="673"/>
      <c r="AL82" s="673"/>
      <c r="AM82" s="673"/>
      <c r="AN82" s="673"/>
      <c r="AO82" s="673"/>
      <c r="AP82" s="673"/>
      <c r="AQ82" s="673"/>
      <c r="AR82" s="673"/>
      <c r="AS82" s="673"/>
      <c r="AT82" s="673"/>
      <c r="AU82" s="673"/>
      <c r="AV82" s="673"/>
      <c r="AW82" s="673"/>
      <c r="AX82" s="673"/>
      <c r="AY82" s="673"/>
      <c r="AZ82" s="679"/>
      <c r="BA82" s="679"/>
      <c r="BB82" s="679"/>
      <c r="BC82" s="679"/>
      <c r="BD82" s="680"/>
      <c r="BE82" s="61"/>
      <c r="BF82" s="61"/>
      <c r="BG82" s="61"/>
      <c r="BH82" s="61"/>
      <c r="BI82" s="61"/>
      <c r="BJ82" s="61"/>
      <c r="BK82" s="61"/>
      <c r="BL82" s="61"/>
      <c r="BM82" s="61"/>
      <c r="BN82" s="61"/>
      <c r="BO82" s="61"/>
      <c r="BP82" s="61"/>
      <c r="BQ82" s="58">
        <v>76</v>
      </c>
      <c r="BR82" s="87"/>
      <c r="BS82" s="738"/>
      <c r="BT82" s="739"/>
      <c r="BU82" s="739"/>
      <c r="BV82" s="739"/>
      <c r="BW82" s="739"/>
      <c r="BX82" s="739"/>
      <c r="BY82" s="739"/>
      <c r="BZ82" s="739"/>
      <c r="CA82" s="739"/>
      <c r="CB82" s="739"/>
      <c r="CC82" s="739"/>
      <c r="CD82" s="739"/>
      <c r="CE82" s="739"/>
      <c r="CF82" s="739"/>
      <c r="CG82" s="740"/>
      <c r="CH82" s="741"/>
      <c r="CI82" s="742"/>
      <c r="CJ82" s="742"/>
      <c r="CK82" s="742"/>
      <c r="CL82" s="743"/>
      <c r="CM82" s="741"/>
      <c r="CN82" s="742"/>
      <c r="CO82" s="742"/>
      <c r="CP82" s="742"/>
      <c r="CQ82" s="743"/>
      <c r="CR82" s="741"/>
      <c r="CS82" s="742"/>
      <c r="CT82" s="742"/>
      <c r="CU82" s="742"/>
      <c r="CV82" s="743"/>
      <c r="CW82" s="741"/>
      <c r="CX82" s="742"/>
      <c r="CY82" s="742"/>
      <c r="CZ82" s="742"/>
      <c r="DA82" s="743"/>
      <c r="DB82" s="741"/>
      <c r="DC82" s="742"/>
      <c r="DD82" s="742"/>
      <c r="DE82" s="742"/>
      <c r="DF82" s="743"/>
      <c r="DG82" s="741"/>
      <c r="DH82" s="742"/>
      <c r="DI82" s="742"/>
      <c r="DJ82" s="742"/>
      <c r="DK82" s="743"/>
      <c r="DL82" s="741"/>
      <c r="DM82" s="742"/>
      <c r="DN82" s="742"/>
      <c r="DO82" s="742"/>
      <c r="DP82" s="743"/>
      <c r="DQ82" s="741"/>
      <c r="DR82" s="742"/>
      <c r="DS82" s="742"/>
      <c r="DT82" s="742"/>
      <c r="DU82" s="743"/>
      <c r="DV82" s="738"/>
      <c r="DW82" s="739"/>
      <c r="DX82" s="739"/>
      <c r="DY82" s="739"/>
      <c r="DZ82" s="744"/>
      <c r="EA82" s="53"/>
    </row>
    <row r="83" spans="1:131" s="50" customFormat="1" ht="26.25" customHeight="1" x14ac:dyDescent="0.15">
      <c r="A83" s="58">
        <v>16</v>
      </c>
      <c r="B83" s="669"/>
      <c r="C83" s="670"/>
      <c r="D83" s="670"/>
      <c r="E83" s="670"/>
      <c r="F83" s="670"/>
      <c r="G83" s="670"/>
      <c r="H83" s="670"/>
      <c r="I83" s="670"/>
      <c r="J83" s="670"/>
      <c r="K83" s="670"/>
      <c r="L83" s="670"/>
      <c r="M83" s="670"/>
      <c r="N83" s="670"/>
      <c r="O83" s="670"/>
      <c r="P83" s="671"/>
      <c r="Q83" s="672"/>
      <c r="R83" s="673"/>
      <c r="S83" s="673"/>
      <c r="T83" s="673"/>
      <c r="U83" s="673"/>
      <c r="V83" s="673"/>
      <c r="W83" s="673"/>
      <c r="X83" s="673"/>
      <c r="Y83" s="673"/>
      <c r="Z83" s="673"/>
      <c r="AA83" s="673"/>
      <c r="AB83" s="673"/>
      <c r="AC83" s="673"/>
      <c r="AD83" s="673"/>
      <c r="AE83" s="673"/>
      <c r="AF83" s="673"/>
      <c r="AG83" s="673"/>
      <c r="AH83" s="673"/>
      <c r="AI83" s="673"/>
      <c r="AJ83" s="673"/>
      <c r="AK83" s="673"/>
      <c r="AL83" s="673"/>
      <c r="AM83" s="673"/>
      <c r="AN83" s="673"/>
      <c r="AO83" s="673"/>
      <c r="AP83" s="673"/>
      <c r="AQ83" s="673"/>
      <c r="AR83" s="673"/>
      <c r="AS83" s="673"/>
      <c r="AT83" s="673"/>
      <c r="AU83" s="673"/>
      <c r="AV83" s="673"/>
      <c r="AW83" s="673"/>
      <c r="AX83" s="673"/>
      <c r="AY83" s="673"/>
      <c r="AZ83" s="679"/>
      <c r="BA83" s="679"/>
      <c r="BB83" s="679"/>
      <c r="BC83" s="679"/>
      <c r="BD83" s="680"/>
      <c r="BE83" s="61"/>
      <c r="BF83" s="61"/>
      <c r="BG83" s="61"/>
      <c r="BH83" s="61"/>
      <c r="BI83" s="61"/>
      <c r="BJ83" s="61"/>
      <c r="BK83" s="61"/>
      <c r="BL83" s="61"/>
      <c r="BM83" s="61"/>
      <c r="BN83" s="61"/>
      <c r="BO83" s="61"/>
      <c r="BP83" s="61"/>
      <c r="BQ83" s="58">
        <v>77</v>
      </c>
      <c r="BR83" s="87"/>
      <c r="BS83" s="738"/>
      <c r="BT83" s="739"/>
      <c r="BU83" s="739"/>
      <c r="BV83" s="739"/>
      <c r="BW83" s="739"/>
      <c r="BX83" s="739"/>
      <c r="BY83" s="739"/>
      <c r="BZ83" s="739"/>
      <c r="CA83" s="739"/>
      <c r="CB83" s="739"/>
      <c r="CC83" s="739"/>
      <c r="CD83" s="739"/>
      <c r="CE83" s="739"/>
      <c r="CF83" s="739"/>
      <c r="CG83" s="740"/>
      <c r="CH83" s="741"/>
      <c r="CI83" s="742"/>
      <c r="CJ83" s="742"/>
      <c r="CK83" s="742"/>
      <c r="CL83" s="743"/>
      <c r="CM83" s="741"/>
      <c r="CN83" s="742"/>
      <c r="CO83" s="742"/>
      <c r="CP83" s="742"/>
      <c r="CQ83" s="743"/>
      <c r="CR83" s="741"/>
      <c r="CS83" s="742"/>
      <c r="CT83" s="742"/>
      <c r="CU83" s="742"/>
      <c r="CV83" s="743"/>
      <c r="CW83" s="741"/>
      <c r="CX83" s="742"/>
      <c r="CY83" s="742"/>
      <c r="CZ83" s="742"/>
      <c r="DA83" s="743"/>
      <c r="DB83" s="741"/>
      <c r="DC83" s="742"/>
      <c r="DD83" s="742"/>
      <c r="DE83" s="742"/>
      <c r="DF83" s="743"/>
      <c r="DG83" s="741"/>
      <c r="DH83" s="742"/>
      <c r="DI83" s="742"/>
      <c r="DJ83" s="742"/>
      <c r="DK83" s="743"/>
      <c r="DL83" s="741"/>
      <c r="DM83" s="742"/>
      <c r="DN83" s="742"/>
      <c r="DO83" s="742"/>
      <c r="DP83" s="743"/>
      <c r="DQ83" s="741"/>
      <c r="DR83" s="742"/>
      <c r="DS83" s="742"/>
      <c r="DT83" s="742"/>
      <c r="DU83" s="743"/>
      <c r="DV83" s="738"/>
      <c r="DW83" s="739"/>
      <c r="DX83" s="739"/>
      <c r="DY83" s="739"/>
      <c r="DZ83" s="744"/>
      <c r="EA83" s="53"/>
    </row>
    <row r="84" spans="1:131" s="50" customFormat="1" ht="26.25" customHeight="1" x14ac:dyDescent="0.15">
      <c r="A84" s="58">
        <v>17</v>
      </c>
      <c r="B84" s="669"/>
      <c r="C84" s="670"/>
      <c r="D84" s="670"/>
      <c r="E84" s="670"/>
      <c r="F84" s="670"/>
      <c r="G84" s="670"/>
      <c r="H84" s="670"/>
      <c r="I84" s="670"/>
      <c r="J84" s="670"/>
      <c r="K84" s="670"/>
      <c r="L84" s="670"/>
      <c r="M84" s="670"/>
      <c r="N84" s="670"/>
      <c r="O84" s="670"/>
      <c r="P84" s="671"/>
      <c r="Q84" s="672"/>
      <c r="R84" s="673"/>
      <c r="S84" s="673"/>
      <c r="T84" s="673"/>
      <c r="U84" s="673"/>
      <c r="V84" s="673"/>
      <c r="W84" s="673"/>
      <c r="X84" s="673"/>
      <c r="Y84" s="673"/>
      <c r="Z84" s="673"/>
      <c r="AA84" s="673"/>
      <c r="AB84" s="673"/>
      <c r="AC84" s="673"/>
      <c r="AD84" s="673"/>
      <c r="AE84" s="673"/>
      <c r="AF84" s="673"/>
      <c r="AG84" s="673"/>
      <c r="AH84" s="673"/>
      <c r="AI84" s="673"/>
      <c r="AJ84" s="673"/>
      <c r="AK84" s="673"/>
      <c r="AL84" s="673"/>
      <c r="AM84" s="673"/>
      <c r="AN84" s="673"/>
      <c r="AO84" s="673"/>
      <c r="AP84" s="673"/>
      <c r="AQ84" s="673"/>
      <c r="AR84" s="673"/>
      <c r="AS84" s="673"/>
      <c r="AT84" s="673"/>
      <c r="AU84" s="673"/>
      <c r="AV84" s="673"/>
      <c r="AW84" s="673"/>
      <c r="AX84" s="673"/>
      <c r="AY84" s="673"/>
      <c r="AZ84" s="679"/>
      <c r="BA84" s="679"/>
      <c r="BB84" s="679"/>
      <c r="BC84" s="679"/>
      <c r="BD84" s="680"/>
      <c r="BE84" s="61"/>
      <c r="BF84" s="61"/>
      <c r="BG84" s="61"/>
      <c r="BH84" s="61"/>
      <c r="BI84" s="61"/>
      <c r="BJ84" s="61"/>
      <c r="BK84" s="61"/>
      <c r="BL84" s="61"/>
      <c r="BM84" s="61"/>
      <c r="BN84" s="61"/>
      <c r="BO84" s="61"/>
      <c r="BP84" s="61"/>
      <c r="BQ84" s="58">
        <v>78</v>
      </c>
      <c r="BR84" s="87"/>
      <c r="BS84" s="738"/>
      <c r="BT84" s="739"/>
      <c r="BU84" s="739"/>
      <c r="BV84" s="739"/>
      <c r="BW84" s="739"/>
      <c r="BX84" s="739"/>
      <c r="BY84" s="739"/>
      <c r="BZ84" s="739"/>
      <c r="CA84" s="739"/>
      <c r="CB84" s="739"/>
      <c r="CC84" s="739"/>
      <c r="CD84" s="739"/>
      <c r="CE84" s="739"/>
      <c r="CF84" s="739"/>
      <c r="CG84" s="740"/>
      <c r="CH84" s="741"/>
      <c r="CI84" s="742"/>
      <c r="CJ84" s="742"/>
      <c r="CK84" s="742"/>
      <c r="CL84" s="743"/>
      <c r="CM84" s="741"/>
      <c r="CN84" s="742"/>
      <c r="CO84" s="742"/>
      <c r="CP84" s="742"/>
      <c r="CQ84" s="743"/>
      <c r="CR84" s="741"/>
      <c r="CS84" s="742"/>
      <c r="CT84" s="742"/>
      <c r="CU84" s="742"/>
      <c r="CV84" s="743"/>
      <c r="CW84" s="741"/>
      <c r="CX84" s="742"/>
      <c r="CY84" s="742"/>
      <c r="CZ84" s="742"/>
      <c r="DA84" s="743"/>
      <c r="DB84" s="741"/>
      <c r="DC84" s="742"/>
      <c r="DD84" s="742"/>
      <c r="DE84" s="742"/>
      <c r="DF84" s="743"/>
      <c r="DG84" s="741"/>
      <c r="DH84" s="742"/>
      <c r="DI84" s="742"/>
      <c r="DJ84" s="742"/>
      <c r="DK84" s="743"/>
      <c r="DL84" s="741"/>
      <c r="DM84" s="742"/>
      <c r="DN84" s="742"/>
      <c r="DO84" s="742"/>
      <c r="DP84" s="743"/>
      <c r="DQ84" s="741"/>
      <c r="DR84" s="742"/>
      <c r="DS84" s="742"/>
      <c r="DT84" s="742"/>
      <c r="DU84" s="743"/>
      <c r="DV84" s="738"/>
      <c r="DW84" s="739"/>
      <c r="DX84" s="739"/>
      <c r="DY84" s="739"/>
      <c r="DZ84" s="744"/>
      <c r="EA84" s="53"/>
    </row>
    <row r="85" spans="1:131" s="50" customFormat="1" ht="26.25" customHeight="1" x14ac:dyDescent="0.15">
      <c r="A85" s="58">
        <v>18</v>
      </c>
      <c r="B85" s="669"/>
      <c r="C85" s="670"/>
      <c r="D85" s="670"/>
      <c r="E85" s="670"/>
      <c r="F85" s="670"/>
      <c r="G85" s="670"/>
      <c r="H85" s="670"/>
      <c r="I85" s="670"/>
      <c r="J85" s="670"/>
      <c r="K85" s="670"/>
      <c r="L85" s="670"/>
      <c r="M85" s="670"/>
      <c r="N85" s="670"/>
      <c r="O85" s="670"/>
      <c r="P85" s="671"/>
      <c r="Q85" s="672"/>
      <c r="R85" s="673"/>
      <c r="S85" s="673"/>
      <c r="T85" s="673"/>
      <c r="U85" s="673"/>
      <c r="V85" s="673"/>
      <c r="W85" s="673"/>
      <c r="X85" s="673"/>
      <c r="Y85" s="673"/>
      <c r="Z85" s="673"/>
      <c r="AA85" s="673"/>
      <c r="AB85" s="673"/>
      <c r="AC85" s="673"/>
      <c r="AD85" s="673"/>
      <c r="AE85" s="673"/>
      <c r="AF85" s="673"/>
      <c r="AG85" s="673"/>
      <c r="AH85" s="673"/>
      <c r="AI85" s="673"/>
      <c r="AJ85" s="673"/>
      <c r="AK85" s="673"/>
      <c r="AL85" s="673"/>
      <c r="AM85" s="673"/>
      <c r="AN85" s="673"/>
      <c r="AO85" s="673"/>
      <c r="AP85" s="673"/>
      <c r="AQ85" s="673"/>
      <c r="AR85" s="673"/>
      <c r="AS85" s="673"/>
      <c r="AT85" s="673"/>
      <c r="AU85" s="673"/>
      <c r="AV85" s="673"/>
      <c r="AW85" s="673"/>
      <c r="AX85" s="673"/>
      <c r="AY85" s="673"/>
      <c r="AZ85" s="679"/>
      <c r="BA85" s="679"/>
      <c r="BB85" s="679"/>
      <c r="BC85" s="679"/>
      <c r="BD85" s="680"/>
      <c r="BE85" s="61"/>
      <c r="BF85" s="61"/>
      <c r="BG85" s="61"/>
      <c r="BH85" s="61"/>
      <c r="BI85" s="61"/>
      <c r="BJ85" s="61"/>
      <c r="BK85" s="61"/>
      <c r="BL85" s="61"/>
      <c r="BM85" s="61"/>
      <c r="BN85" s="61"/>
      <c r="BO85" s="61"/>
      <c r="BP85" s="61"/>
      <c r="BQ85" s="58">
        <v>79</v>
      </c>
      <c r="BR85" s="87"/>
      <c r="BS85" s="738"/>
      <c r="BT85" s="739"/>
      <c r="BU85" s="739"/>
      <c r="BV85" s="739"/>
      <c r="BW85" s="739"/>
      <c r="BX85" s="739"/>
      <c r="BY85" s="739"/>
      <c r="BZ85" s="739"/>
      <c r="CA85" s="739"/>
      <c r="CB85" s="739"/>
      <c r="CC85" s="739"/>
      <c r="CD85" s="739"/>
      <c r="CE85" s="739"/>
      <c r="CF85" s="739"/>
      <c r="CG85" s="740"/>
      <c r="CH85" s="741"/>
      <c r="CI85" s="742"/>
      <c r="CJ85" s="742"/>
      <c r="CK85" s="742"/>
      <c r="CL85" s="743"/>
      <c r="CM85" s="741"/>
      <c r="CN85" s="742"/>
      <c r="CO85" s="742"/>
      <c r="CP85" s="742"/>
      <c r="CQ85" s="743"/>
      <c r="CR85" s="741"/>
      <c r="CS85" s="742"/>
      <c r="CT85" s="742"/>
      <c r="CU85" s="742"/>
      <c r="CV85" s="743"/>
      <c r="CW85" s="741"/>
      <c r="CX85" s="742"/>
      <c r="CY85" s="742"/>
      <c r="CZ85" s="742"/>
      <c r="DA85" s="743"/>
      <c r="DB85" s="741"/>
      <c r="DC85" s="742"/>
      <c r="DD85" s="742"/>
      <c r="DE85" s="742"/>
      <c r="DF85" s="743"/>
      <c r="DG85" s="741"/>
      <c r="DH85" s="742"/>
      <c r="DI85" s="742"/>
      <c r="DJ85" s="742"/>
      <c r="DK85" s="743"/>
      <c r="DL85" s="741"/>
      <c r="DM85" s="742"/>
      <c r="DN85" s="742"/>
      <c r="DO85" s="742"/>
      <c r="DP85" s="743"/>
      <c r="DQ85" s="741"/>
      <c r="DR85" s="742"/>
      <c r="DS85" s="742"/>
      <c r="DT85" s="742"/>
      <c r="DU85" s="743"/>
      <c r="DV85" s="738"/>
      <c r="DW85" s="739"/>
      <c r="DX85" s="739"/>
      <c r="DY85" s="739"/>
      <c r="DZ85" s="744"/>
      <c r="EA85" s="53"/>
    </row>
    <row r="86" spans="1:131" s="50" customFormat="1" ht="26.25" customHeight="1" x14ac:dyDescent="0.15">
      <c r="A86" s="58">
        <v>19</v>
      </c>
      <c r="B86" s="669"/>
      <c r="C86" s="670"/>
      <c r="D86" s="670"/>
      <c r="E86" s="670"/>
      <c r="F86" s="670"/>
      <c r="G86" s="670"/>
      <c r="H86" s="670"/>
      <c r="I86" s="670"/>
      <c r="J86" s="670"/>
      <c r="K86" s="670"/>
      <c r="L86" s="670"/>
      <c r="M86" s="670"/>
      <c r="N86" s="670"/>
      <c r="O86" s="670"/>
      <c r="P86" s="671"/>
      <c r="Q86" s="672"/>
      <c r="R86" s="673"/>
      <c r="S86" s="673"/>
      <c r="T86" s="673"/>
      <c r="U86" s="673"/>
      <c r="V86" s="673"/>
      <c r="W86" s="673"/>
      <c r="X86" s="673"/>
      <c r="Y86" s="673"/>
      <c r="Z86" s="673"/>
      <c r="AA86" s="673"/>
      <c r="AB86" s="673"/>
      <c r="AC86" s="673"/>
      <c r="AD86" s="673"/>
      <c r="AE86" s="673"/>
      <c r="AF86" s="673"/>
      <c r="AG86" s="673"/>
      <c r="AH86" s="673"/>
      <c r="AI86" s="673"/>
      <c r="AJ86" s="673"/>
      <c r="AK86" s="673"/>
      <c r="AL86" s="673"/>
      <c r="AM86" s="673"/>
      <c r="AN86" s="673"/>
      <c r="AO86" s="673"/>
      <c r="AP86" s="673"/>
      <c r="AQ86" s="673"/>
      <c r="AR86" s="673"/>
      <c r="AS86" s="673"/>
      <c r="AT86" s="673"/>
      <c r="AU86" s="673"/>
      <c r="AV86" s="673"/>
      <c r="AW86" s="673"/>
      <c r="AX86" s="673"/>
      <c r="AY86" s="673"/>
      <c r="AZ86" s="679"/>
      <c r="BA86" s="679"/>
      <c r="BB86" s="679"/>
      <c r="BC86" s="679"/>
      <c r="BD86" s="680"/>
      <c r="BE86" s="61"/>
      <c r="BF86" s="61"/>
      <c r="BG86" s="61"/>
      <c r="BH86" s="61"/>
      <c r="BI86" s="61"/>
      <c r="BJ86" s="61"/>
      <c r="BK86" s="61"/>
      <c r="BL86" s="61"/>
      <c r="BM86" s="61"/>
      <c r="BN86" s="61"/>
      <c r="BO86" s="61"/>
      <c r="BP86" s="61"/>
      <c r="BQ86" s="58">
        <v>80</v>
      </c>
      <c r="BR86" s="87"/>
      <c r="BS86" s="738"/>
      <c r="BT86" s="739"/>
      <c r="BU86" s="739"/>
      <c r="BV86" s="739"/>
      <c r="BW86" s="739"/>
      <c r="BX86" s="739"/>
      <c r="BY86" s="739"/>
      <c r="BZ86" s="739"/>
      <c r="CA86" s="739"/>
      <c r="CB86" s="739"/>
      <c r="CC86" s="739"/>
      <c r="CD86" s="739"/>
      <c r="CE86" s="739"/>
      <c r="CF86" s="739"/>
      <c r="CG86" s="740"/>
      <c r="CH86" s="741"/>
      <c r="CI86" s="742"/>
      <c r="CJ86" s="742"/>
      <c r="CK86" s="742"/>
      <c r="CL86" s="743"/>
      <c r="CM86" s="741"/>
      <c r="CN86" s="742"/>
      <c r="CO86" s="742"/>
      <c r="CP86" s="742"/>
      <c r="CQ86" s="743"/>
      <c r="CR86" s="741"/>
      <c r="CS86" s="742"/>
      <c r="CT86" s="742"/>
      <c r="CU86" s="742"/>
      <c r="CV86" s="743"/>
      <c r="CW86" s="741"/>
      <c r="CX86" s="742"/>
      <c r="CY86" s="742"/>
      <c r="CZ86" s="742"/>
      <c r="DA86" s="743"/>
      <c r="DB86" s="741"/>
      <c r="DC86" s="742"/>
      <c r="DD86" s="742"/>
      <c r="DE86" s="742"/>
      <c r="DF86" s="743"/>
      <c r="DG86" s="741"/>
      <c r="DH86" s="742"/>
      <c r="DI86" s="742"/>
      <c r="DJ86" s="742"/>
      <c r="DK86" s="743"/>
      <c r="DL86" s="741"/>
      <c r="DM86" s="742"/>
      <c r="DN86" s="742"/>
      <c r="DO86" s="742"/>
      <c r="DP86" s="743"/>
      <c r="DQ86" s="741"/>
      <c r="DR86" s="742"/>
      <c r="DS86" s="742"/>
      <c r="DT86" s="742"/>
      <c r="DU86" s="743"/>
      <c r="DV86" s="738"/>
      <c r="DW86" s="739"/>
      <c r="DX86" s="739"/>
      <c r="DY86" s="739"/>
      <c r="DZ86" s="744"/>
      <c r="EA86" s="53"/>
    </row>
    <row r="87" spans="1:131" s="50" customFormat="1" ht="26.25" customHeight="1" x14ac:dyDescent="0.15">
      <c r="A87" s="63">
        <v>20</v>
      </c>
      <c r="B87" s="745"/>
      <c r="C87" s="746"/>
      <c r="D87" s="746"/>
      <c r="E87" s="746"/>
      <c r="F87" s="746"/>
      <c r="G87" s="746"/>
      <c r="H87" s="746"/>
      <c r="I87" s="746"/>
      <c r="J87" s="746"/>
      <c r="K87" s="746"/>
      <c r="L87" s="746"/>
      <c r="M87" s="746"/>
      <c r="N87" s="746"/>
      <c r="O87" s="746"/>
      <c r="P87" s="747"/>
      <c r="Q87" s="748"/>
      <c r="R87" s="749"/>
      <c r="S87" s="749"/>
      <c r="T87" s="749"/>
      <c r="U87" s="749"/>
      <c r="V87" s="749"/>
      <c r="W87" s="749"/>
      <c r="X87" s="749"/>
      <c r="Y87" s="749"/>
      <c r="Z87" s="749"/>
      <c r="AA87" s="749"/>
      <c r="AB87" s="749"/>
      <c r="AC87" s="749"/>
      <c r="AD87" s="749"/>
      <c r="AE87" s="749"/>
      <c r="AF87" s="749"/>
      <c r="AG87" s="749"/>
      <c r="AH87" s="749"/>
      <c r="AI87" s="749"/>
      <c r="AJ87" s="749"/>
      <c r="AK87" s="749"/>
      <c r="AL87" s="749"/>
      <c r="AM87" s="749"/>
      <c r="AN87" s="749"/>
      <c r="AO87" s="749"/>
      <c r="AP87" s="749"/>
      <c r="AQ87" s="749"/>
      <c r="AR87" s="749"/>
      <c r="AS87" s="749"/>
      <c r="AT87" s="749"/>
      <c r="AU87" s="749"/>
      <c r="AV87" s="749"/>
      <c r="AW87" s="749"/>
      <c r="AX87" s="749"/>
      <c r="AY87" s="749"/>
      <c r="AZ87" s="750"/>
      <c r="BA87" s="750"/>
      <c r="BB87" s="750"/>
      <c r="BC87" s="750"/>
      <c r="BD87" s="751"/>
      <c r="BE87" s="61"/>
      <c r="BF87" s="61"/>
      <c r="BG87" s="61"/>
      <c r="BH87" s="61"/>
      <c r="BI87" s="61"/>
      <c r="BJ87" s="61"/>
      <c r="BK87" s="61"/>
      <c r="BL87" s="61"/>
      <c r="BM87" s="61"/>
      <c r="BN87" s="61"/>
      <c r="BO87" s="61"/>
      <c r="BP87" s="61"/>
      <c r="BQ87" s="58">
        <v>81</v>
      </c>
      <c r="BR87" s="87"/>
      <c r="BS87" s="738"/>
      <c r="BT87" s="739"/>
      <c r="BU87" s="739"/>
      <c r="BV87" s="739"/>
      <c r="BW87" s="739"/>
      <c r="BX87" s="739"/>
      <c r="BY87" s="739"/>
      <c r="BZ87" s="739"/>
      <c r="CA87" s="739"/>
      <c r="CB87" s="739"/>
      <c r="CC87" s="739"/>
      <c r="CD87" s="739"/>
      <c r="CE87" s="739"/>
      <c r="CF87" s="739"/>
      <c r="CG87" s="740"/>
      <c r="CH87" s="741"/>
      <c r="CI87" s="742"/>
      <c r="CJ87" s="742"/>
      <c r="CK87" s="742"/>
      <c r="CL87" s="743"/>
      <c r="CM87" s="741"/>
      <c r="CN87" s="742"/>
      <c r="CO87" s="742"/>
      <c r="CP87" s="742"/>
      <c r="CQ87" s="743"/>
      <c r="CR87" s="741"/>
      <c r="CS87" s="742"/>
      <c r="CT87" s="742"/>
      <c r="CU87" s="742"/>
      <c r="CV87" s="743"/>
      <c r="CW87" s="741"/>
      <c r="CX87" s="742"/>
      <c r="CY87" s="742"/>
      <c r="CZ87" s="742"/>
      <c r="DA87" s="743"/>
      <c r="DB87" s="741"/>
      <c r="DC87" s="742"/>
      <c r="DD87" s="742"/>
      <c r="DE87" s="742"/>
      <c r="DF87" s="743"/>
      <c r="DG87" s="741"/>
      <c r="DH87" s="742"/>
      <c r="DI87" s="742"/>
      <c r="DJ87" s="742"/>
      <c r="DK87" s="743"/>
      <c r="DL87" s="741"/>
      <c r="DM87" s="742"/>
      <c r="DN87" s="742"/>
      <c r="DO87" s="742"/>
      <c r="DP87" s="743"/>
      <c r="DQ87" s="741"/>
      <c r="DR87" s="742"/>
      <c r="DS87" s="742"/>
      <c r="DT87" s="742"/>
      <c r="DU87" s="743"/>
      <c r="DV87" s="738"/>
      <c r="DW87" s="739"/>
      <c r="DX87" s="739"/>
      <c r="DY87" s="739"/>
      <c r="DZ87" s="744"/>
      <c r="EA87" s="53"/>
    </row>
    <row r="88" spans="1:131" s="50" customFormat="1" ht="26.25" customHeight="1" x14ac:dyDescent="0.15">
      <c r="A88" s="59" t="s">
        <v>276</v>
      </c>
      <c r="B88" s="692" t="s">
        <v>248</v>
      </c>
      <c r="C88" s="693"/>
      <c r="D88" s="693"/>
      <c r="E88" s="693"/>
      <c r="F88" s="693"/>
      <c r="G88" s="693"/>
      <c r="H88" s="693"/>
      <c r="I88" s="693"/>
      <c r="J88" s="693"/>
      <c r="K88" s="693"/>
      <c r="L88" s="693"/>
      <c r="M88" s="693"/>
      <c r="N88" s="693"/>
      <c r="O88" s="693"/>
      <c r="P88" s="694"/>
      <c r="Q88" s="730"/>
      <c r="R88" s="701"/>
      <c r="S88" s="701"/>
      <c r="T88" s="701"/>
      <c r="U88" s="701"/>
      <c r="V88" s="701"/>
      <c r="W88" s="701"/>
      <c r="X88" s="701"/>
      <c r="Y88" s="701"/>
      <c r="Z88" s="701"/>
      <c r="AA88" s="701"/>
      <c r="AB88" s="701"/>
      <c r="AC88" s="701"/>
      <c r="AD88" s="701"/>
      <c r="AE88" s="701"/>
      <c r="AF88" s="696">
        <v>5086</v>
      </c>
      <c r="AG88" s="696"/>
      <c r="AH88" s="696"/>
      <c r="AI88" s="696"/>
      <c r="AJ88" s="696"/>
      <c r="AK88" s="701"/>
      <c r="AL88" s="701"/>
      <c r="AM88" s="701"/>
      <c r="AN88" s="701"/>
      <c r="AO88" s="701"/>
      <c r="AP88" s="696">
        <v>5366</v>
      </c>
      <c r="AQ88" s="696"/>
      <c r="AR88" s="696"/>
      <c r="AS88" s="696"/>
      <c r="AT88" s="696"/>
      <c r="AU88" s="696">
        <v>883</v>
      </c>
      <c r="AV88" s="696"/>
      <c r="AW88" s="696"/>
      <c r="AX88" s="696"/>
      <c r="AY88" s="696"/>
      <c r="AZ88" s="702"/>
      <c r="BA88" s="702"/>
      <c r="BB88" s="702"/>
      <c r="BC88" s="702"/>
      <c r="BD88" s="703"/>
      <c r="BE88" s="61"/>
      <c r="BF88" s="61"/>
      <c r="BG88" s="61"/>
      <c r="BH88" s="61"/>
      <c r="BI88" s="61"/>
      <c r="BJ88" s="61"/>
      <c r="BK88" s="61"/>
      <c r="BL88" s="61"/>
      <c r="BM88" s="61"/>
      <c r="BN88" s="61"/>
      <c r="BO88" s="61"/>
      <c r="BP88" s="61"/>
      <c r="BQ88" s="58">
        <v>82</v>
      </c>
      <c r="BR88" s="87"/>
      <c r="BS88" s="738"/>
      <c r="BT88" s="739"/>
      <c r="BU88" s="739"/>
      <c r="BV88" s="739"/>
      <c r="BW88" s="739"/>
      <c r="BX88" s="739"/>
      <c r="BY88" s="739"/>
      <c r="BZ88" s="739"/>
      <c r="CA88" s="739"/>
      <c r="CB88" s="739"/>
      <c r="CC88" s="739"/>
      <c r="CD88" s="739"/>
      <c r="CE88" s="739"/>
      <c r="CF88" s="739"/>
      <c r="CG88" s="740"/>
      <c r="CH88" s="741"/>
      <c r="CI88" s="742"/>
      <c r="CJ88" s="742"/>
      <c r="CK88" s="742"/>
      <c r="CL88" s="743"/>
      <c r="CM88" s="741"/>
      <c r="CN88" s="742"/>
      <c r="CO88" s="742"/>
      <c r="CP88" s="742"/>
      <c r="CQ88" s="743"/>
      <c r="CR88" s="741"/>
      <c r="CS88" s="742"/>
      <c r="CT88" s="742"/>
      <c r="CU88" s="742"/>
      <c r="CV88" s="743"/>
      <c r="CW88" s="741"/>
      <c r="CX88" s="742"/>
      <c r="CY88" s="742"/>
      <c r="CZ88" s="742"/>
      <c r="DA88" s="743"/>
      <c r="DB88" s="741"/>
      <c r="DC88" s="742"/>
      <c r="DD88" s="742"/>
      <c r="DE88" s="742"/>
      <c r="DF88" s="743"/>
      <c r="DG88" s="741"/>
      <c r="DH88" s="742"/>
      <c r="DI88" s="742"/>
      <c r="DJ88" s="742"/>
      <c r="DK88" s="743"/>
      <c r="DL88" s="741"/>
      <c r="DM88" s="742"/>
      <c r="DN88" s="742"/>
      <c r="DO88" s="742"/>
      <c r="DP88" s="743"/>
      <c r="DQ88" s="741"/>
      <c r="DR88" s="742"/>
      <c r="DS88" s="742"/>
      <c r="DT88" s="742"/>
      <c r="DU88" s="743"/>
      <c r="DV88" s="738"/>
      <c r="DW88" s="739"/>
      <c r="DX88" s="739"/>
      <c r="DY88" s="739"/>
      <c r="DZ88" s="744"/>
      <c r="EA88" s="53"/>
    </row>
    <row r="89" spans="1:131" s="50" customFormat="1" ht="26.25" hidden="1" customHeight="1" x14ac:dyDescent="0.15">
      <c r="A89" s="64"/>
      <c r="B89" s="69"/>
      <c r="C89" s="69"/>
      <c r="D89" s="69"/>
      <c r="E89" s="69"/>
      <c r="F89" s="69"/>
      <c r="G89" s="69"/>
      <c r="H89" s="69"/>
      <c r="I89" s="69"/>
      <c r="J89" s="69"/>
      <c r="K89" s="69"/>
      <c r="L89" s="69"/>
      <c r="M89" s="69"/>
      <c r="N89" s="69"/>
      <c r="O89" s="69"/>
      <c r="P89" s="69"/>
      <c r="Q89" s="74"/>
      <c r="R89" s="74"/>
      <c r="S89" s="74"/>
      <c r="T89" s="74"/>
      <c r="U89" s="74"/>
      <c r="V89" s="74"/>
      <c r="W89" s="74"/>
      <c r="X89" s="74"/>
      <c r="Y89" s="74"/>
      <c r="Z89" s="74"/>
      <c r="AA89" s="74"/>
      <c r="AB89" s="74"/>
      <c r="AC89" s="74"/>
      <c r="AD89" s="74"/>
      <c r="AE89" s="74"/>
      <c r="AF89" s="74"/>
      <c r="AG89" s="74"/>
      <c r="AH89" s="74"/>
      <c r="AI89" s="74"/>
      <c r="AJ89" s="74"/>
      <c r="AK89" s="74"/>
      <c r="AL89" s="74"/>
      <c r="AM89" s="74"/>
      <c r="AN89" s="74"/>
      <c r="AO89" s="74"/>
      <c r="AP89" s="74"/>
      <c r="AQ89" s="74"/>
      <c r="AR89" s="74"/>
      <c r="AS89" s="74"/>
      <c r="AT89" s="74"/>
      <c r="AU89" s="74"/>
      <c r="AV89" s="74"/>
      <c r="AW89" s="74"/>
      <c r="AX89" s="74"/>
      <c r="AY89" s="74"/>
      <c r="AZ89" s="81"/>
      <c r="BA89" s="81"/>
      <c r="BB89" s="81"/>
      <c r="BC89" s="81"/>
      <c r="BD89" s="81"/>
      <c r="BE89" s="61"/>
      <c r="BF89" s="61"/>
      <c r="BG89" s="61"/>
      <c r="BH89" s="61"/>
      <c r="BI89" s="61"/>
      <c r="BJ89" s="61"/>
      <c r="BK89" s="61"/>
      <c r="BL89" s="61"/>
      <c r="BM89" s="61"/>
      <c r="BN89" s="61"/>
      <c r="BO89" s="61"/>
      <c r="BP89" s="61"/>
      <c r="BQ89" s="58">
        <v>83</v>
      </c>
      <c r="BR89" s="87"/>
      <c r="BS89" s="738"/>
      <c r="BT89" s="739"/>
      <c r="BU89" s="739"/>
      <c r="BV89" s="739"/>
      <c r="BW89" s="739"/>
      <c r="BX89" s="739"/>
      <c r="BY89" s="739"/>
      <c r="BZ89" s="739"/>
      <c r="CA89" s="739"/>
      <c r="CB89" s="739"/>
      <c r="CC89" s="739"/>
      <c r="CD89" s="739"/>
      <c r="CE89" s="739"/>
      <c r="CF89" s="739"/>
      <c r="CG89" s="740"/>
      <c r="CH89" s="741"/>
      <c r="CI89" s="742"/>
      <c r="CJ89" s="742"/>
      <c r="CK89" s="742"/>
      <c r="CL89" s="743"/>
      <c r="CM89" s="741"/>
      <c r="CN89" s="742"/>
      <c r="CO89" s="742"/>
      <c r="CP89" s="742"/>
      <c r="CQ89" s="743"/>
      <c r="CR89" s="741"/>
      <c r="CS89" s="742"/>
      <c r="CT89" s="742"/>
      <c r="CU89" s="742"/>
      <c r="CV89" s="743"/>
      <c r="CW89" s="741"/>
      <c r="CX89" s="742"/>
      <c r="CY89" s="742"/>
      <c r="CZ89" s="742"/>
      <c r="DA89" s="743"/>
      <c r="DB89" s="741"/>
      <c r="DC89" s="742"/>
      <c r="DD89" s="742"/>
      <c r="DE89" s="742"/>
      <c r="DF89" s="743"/>
      <c r="DG89" s="741"/>
      <c r="DH89" s="742"/>
      <c r="DI89" s="742"/>
      <c r="DJ89" s="742"/>
      <c r="DK89" s="743"/>
      <c r="DL89" s="741"/>
      <c r="DM89" s="742"/>
      <c r="DN89" s="742"/>
      <c r="DO89" s="742"/>
      <c r="DP89" s="743"/>
      <c r="DQ89" s="741"/>
      <c r="DR89" s="742"/>
      <c r="DS89" s="742"/>
      <c r="DT89" s="742"/>
      <c r="DU89" s="743"/>
      <c r="DV89" s="738"/>
      <c r="DW89" s="739"/>
      <c r="DX89" s="739"/>
      <c r="DY89" s="739"/>
      <c r="DZ89" s="744"/>
      <c r="EA89" s="53"/>
    </row>
    <row r="90" spans="1:131" s="50" customFormat="1" ht="26.25" hidden="1" customHeight="1" x14ac:dyDescent="0.15">
      <c r="A90" s="64"/>
      <c r="B90" s="69"/>
      <c r="C90" s="69"/>
      <c r="D90" s="69"/>
      <c r="E90" s="69"/>
      <c r="F90" s="69"/>
      <c r="G90" s="69"/>
      <c r="H90" s="69"/>
      <c r="I90" s="69"/>
      <c r="J90" s="69"/>
      <c r="K90" s="69"/>
      <c r="L90" s="69"/>
      <c r="M90" s="69"/>
      <c r="N90" s="69"/>
      <c r="O90" s="69"/>
      <c r="P90" s="69"/>
      <c r="Q90" s="74"/>
      <c r="R90" s="74"/>
      <c r="S90" s="74"/>
      <c r="T90" s="74"/>
      <c r="U90" s="74"/>
      <c r="V90" s="74"/>
      <c r="W90" s="74"/>
      <c r="X90" s="74"/>
      <c r="Y90" s="74"/>
      <c r="Z90" s="74"/>
      <c r="AA90" s="74"/>
      <c r="AB90" s="74"/>
      <c r="AC90" s="74"/>
      <c r="AD90" s="74"/>
      <c r="AE90" s="74"/>
      <c r="AF90" s="74"/>
      <c r="AG90" s="74"/>
      <c r="AH90" s="74"/>
      <c r="AI90" s="74"/>
      <c r="AJ90" s="74"/>
      <c r="AK90" s="74"/>
      <c r="AL90" s="74"/>
      <c r="AM90" s="74"/>
      <c r="AN90" s="74"/>
      <c r="AO90" s="74"/>
      <c r="AP90" s="74"/>
      <c r="AQ90" s="74"/>
      <c r="AR90" s="74"/>
      <c r="AS90" s="74"/>
      <c r="AT90" s="74"/>
      <c r="AU90" s="74"/>
      <c r="AV90" s="74"/>
      <c r="AW90" s="74"/>
      <c r="AX90" s="74"/>
      <c r="AY90" s="74"/>
      <c r="AZ90" s="81"/>
      <c r="BA90" s="81"/>
      <c r="BB90" s="81"/>
      <c r="BC90" s="81"/>
      <c r="BD90" s="81"/>
      <c r="BE90" s="61"/>
      <c r="BF90" s="61"/>
      <c r="BG90" s="61"/>
      <c r="BH90" s="61"/>
      <c r="BI90" s="61"/>
      <c r="BJ90" s="61"/>
      <c r="BK90" s="61"/>
      <c r="BL90" s="61"/>
      <c r="BM90" s="61"/>
      <c r="BN90" s="61"/>
      <c r="BO90" s="61"/>
      <c r="BP90" s="61"/>
      <c r="BQ90" s="58">
        <v>84</v>
      </c>
      <c r="BR90" s="87"/>
      <c r="BS90" s="738"/>
      <c r="BT90" s="739"/>
      <c r="BU90" s="739"/>
      <c r="BV90" s="739"/>
      <c r="BW90" s="739"/>
      <c r="BX90" s="739"/>
      <c r="BY90" s="739"/>
      <c r="BZ90" s="739"/>
      <c r="CA90" s="739"/>
      <c r="CB90" s="739"/>
      <c r="CC90" s="739"/>
      <c r="CD90" s="739"/>
      <c r="CE90" s="739"/>
      <c r="CF90" s="739"/>
      <c r="CG90" s="740"/>
      <c r="CH90" s="741"/>
      <c r="CI90" s="742"/>
      <c r="CJ90" s="742"/>
      <c r="CK90" s="742"/>
      <c r="CL90" s="743"/>
      <c r="CM90" s="741"/>
      <c r="CN90" s="742"/>
      <c r="CO90" s="742"/>
      <c r="CP90" s="742"/>
      <c r="CQ90" s="743"/>
      <c r="CR90" s="741"/>
      <c r="CS90" s="742"/>
      <c r="CT90" s="742"/>
      <c r="CU90" s="742"/>
      <c r="CV90" s="743"/>
      <c r="CW90" s="741"/>
      <c r="CX90" s="742"/>
      <c r="CY90" s="742"/>
      <c r="CZ90" s="742"/>
      <c r="DA90" s="743"/>
      <c r="DB90" s="741"/>
      <c r="DC90" s="742"/>
      <c r="DD90" s="742"/>
      <c r="DE90" s="742"/>
      <c r="DF90" s="743"/>
      <c r="DG90" s="741"/>
      <c r="DH90" s="742"/>
      <c r="DI90" s="742"/>
      <c r="DJ90" s="742"/>
      <c r="DK90" s="743"/>
      <c r="DL90" s="741"/>
      <c r="DM90" s="742"/>
      <c r="DN90" s="742"/>
      <c r="DO90" s="742"/>
      <c r="DP90" s="743"/>
      <c r="DQ90" s="741"/>
      <c r="DR90" s="742"/>
      <c r="DS90" s="742"/>
      <c r="DT90" s="742"/>
      <c r="DU90" s="743"/>
      <c r="DV90" s="738"/>
      <c r="DW90" s="739"/>
      <c r="DX90" s="739"/>
      <c r="DY90" s="739"/>
      <c r="DZ90" s="744"/>
      <c r="EA90" s="53"/>
    </row>
    <row r="91" spans="1:131" s="50" customFormat="1" ht="26.25" hidden="1" customHeight="1" x14ac:dyDescent="0.15">
      <c r="A91" s="64"/>
      <c r="B91" s="69"/>
      <c r="C91" s="69"/>
      <c r="D91" s="69"/>
      <c r="E91" s="69"/>
      <c r="F91" s="69"/>
      <c r="G91" s="69"/>
      <c r="H91" s="69"/>
      <c r="I91" s="69"/>
      <c r="J91" s="69"/>
      <c r="K91" s="69"/>
      <c r="L91" s="69"/>
      <c r="M91" s="69"/>
      <c r="N91" s="69"/>
      <c r="O91" s="69"/>
      <c r="P91" s="69"/>
      <c r="Q91" s="74"/>
      <c r="R91" s="74"/>
      <c r="S91" s="74"/>
      <c r="T91" s="74"/>
      <c r="U91" s="74"/>
      <c r="V91" s="74"/>
      <c r="W91" s="74"/>
      <c r="X91" s="74"/>
      <c r="Y91" s="74"/>
      <c r="Z91" s="74"/>
      <c r="AA91" s="74"/>
      <c r="AB91" s="74"/>
      <c r="AC91" s="74"/>
      <c r="AD91" s="74"/>
      <c r="AE91" s="74"/>
      <c r="AF91" s="74"/>
      <c r="AG91" s="74"/>
      <c r="AH91" s="74"/>
      <c r="AI91" s="74"/>
      <c r="AJ91" s="74"/>
      <c r="AK91" s="74"/>
      <c r="AL91" s="74"/>
      <c r="AM91" s="74"/>
      <c r="AN91" s="74"/>
      <c r="AO91" s="74"/>
      <c r="AP91" s="74"/>
      <c r="AQ91" s="74"/>
      <c r="AR91" s="74"/>
      <c r="AS91" s="74"/>
      <c r="AT91" s="74"/>
      <c r="AU91" s="74"/>
      <c r="AV91" s="74"/>
      <c r="AW91" s="74"/>
      <c r="AX91" s="74"/>
      <c r="AY91" s="74"/>
      <c r="AZ91" s="81"/>
      <c r="BA91" s="81"/>
      <c r="BB91" s="81"/>
      <c r="BC91" s="81"/>
      <c r="BD91" s="81"/>
      <c r="BE91" s="61"/>
      <c r="BF91" s="61"/>
      <c r="BG91" s="61"/>
      <c r="BH91" s="61"/>
      <c r="BI91" s="61"/>
      <c r="BJ91" s="61"/>
      <c r="BK91" s="61"/>
      <c r="BL91" s="61"/>
      <c r="BM91" s="61"/>
      <c r="BN91" s="61"/>
      <c r="BO91" s="61"/>
      <c r="BP91" s="61"/>
      <c r="BQ91" s="58">
        <v>85</v>
      </c>
      <c r="BR91" s="87"/>
      <c r="BS91" s="738"/>
      <c r="BT91" s="739"/>
      <c r="BU91" s="739"/>
      <c r="BV91" s="739"/>
      <c r="BW91" s="739"/>
      <c r="BX91" s="739"/>
      <c r="BY91" s="739"/>
      <c r="BZ91" s="739"/>
      <c r="CA91" s="739"/>
      <c r="CB91" s="739"/>
      <c r="CC91" s="739"/>
      <c r="CD91" s="739"/>
      <c r="CE91" s="739"/>
      <c r="CF91" s="739"/>
      <c r="CG91" s="740"/>
      <c r="CH91" s="741"/>
      <c r="CI91" s="742"/>
      <c r="CJ91" s="742"/>
      <c r="CK91" s="742"/>
      <c r="CL91" s="743"/>
      <c r="CM91" s="741"/>
      <c r="CN91" s="742"/>
      <c r="CO91" s="742"/>
      <c r="CP91" s="742"/>
      <c r="CQ91" s="743"/>
      <c r="CR91" s="741"/>
      <c r="CS91" s="742"/>
      <c r="CT91" s="742"/>
      <c r="CU91" s="742"/>
      <c r="CV91" s="743"/>
      <c r="CW91" s="741"/>
      <c r="CX91" s="742"/>
      <c r="CY91" s="742"/>
      <c r="CZ91" s="742"/>
      <c r="DA91" s="743"/>
      <c r="DB91" s="741"/>
      <c r="DC91" s="742"/>
      <c r="DD91" s="742"/>
      <c r="DE91" s="742"/>
      <c r="DF91" s="743"/>
      <c r="DG91" s="741"/>
      <c r="DH91" s="742"/>
      <c r="DI91" s="742"/>
      <c r="DJ91" s="742"/>
      <c r="DK91" s="743"/>
      <c r="DL91" s="741"/>
      <c r="DM91" s="742"/>
      <c r="DN91" s="742"/>
      <c r="DO91" s="742"/>
      <c r="DP91" s="743"/>
      <c r="DQ91" s="741"/>
      <c r="DR91" s="742"/>
      <c r="DS91" s="742"/>
      <c r="DT91" s="742"/>
      <c r="DU91" s="743"/>
      <c r="DV91" s="738"/>
      <c r="DW91" s="739"/>
      <c r="DX91" s="739"/>
      <c r="DY91" s="739"/>
      <c r="DZ91" s="744"/>
      <c r="EA91" s="53"/>
    </row>
    <row r="92" spans="1:131" s="50" customFormat="1" ht="26.25" hidden="1" customHeight="1" x14ac:dyDescent="0.15">
      <c r="A92" s="64"/>
      <c r="B92" s="69"/>
      <c r="C92" s="69"/>
      <c r="D92" s="69"/>
      <c r="E92" s="69"/>
      <c r="F92" s="69"/>
      <c r="G92" s="69"/>
      <c r="H92" s="69"/>
      <c r="I92" s="69"/>
      <c r="J92" s="69"/>
      <c r="K92" s="69"/>
      <c r="L92" s="69"/>
      <c r="M92" s="69"/>
      <c r="N92" s="69"/>
      <c r="O92" s="69"/>
      <c r="P92" s="69"/>
      <c r="Q92" s="74"/>
      <c r="R92" s="74"/>
      <c r="S92" s="74"/>
      <c r="T92" s="74"/>
      <c r="U92" s="74"/>
      <c r="V92" s="74"/>
      <c r="W92" s="74"/>
      <c r="X92" s="74"/>
      <c r="Y92" s="74"/>
      <c r="Z92" s="74"/>
      <c r="AA92" s="74"/>
      <c r="AB92" s="74"/>
      <c r="AC92" s="74"/>
      <c r="AD92" s="74"/>
      <c r="AE92" s="74"/>
      <c r="AF92" s="74"/>
      <c r="AG92" s="74"/>
      <c r="AH92" s="74"/>
      <c r="AI92" s="74"/>
      <c r="AJ92" s="74"/>
      <c r="AK92" s="74"/>
      <c r="AL92" s="74"/>
      <c r="AM92" s="74"/>
      <c r="AN92" s="74"/>
      <c r="AO92" s="74"/>
      <c r="AP92" s="74"/>
      <c r="AQ92" s="74"/>
      <c r="AR92" s="74"/>
      <c r="AS92" s="74"/>
      <c r="AT92" s="74"/>
      <c r="AU92" s="74"/>
      <c r="AV92" s="74"/>
      <c r="AW92" s="74"/>
      <c r="AX92" s="74"/>
      <c r="AY92" s="74"/>
      <c r="AZ92" s="81"/>
      <c r="BA92" s="81"/>
      <c r="BB92" s="81"/>
      <c r="BC92" s="81"/>
      <c r="BD92" s="81"/>
      <c r="BE92" s="61"/>
      <c r="BF92" s="61"/>
      <c r="BG92" s="61"/>
      <c r="BH92" s="61"/>
      <c r="BI92" s="61"/>
      <c r="BJ92" s="61"/>
      <c r="BK92" s="61"/>
      <c r="BL92" s="61"/>
      <c r="BM92" s="61"/>
      <c r="BN92" s="61"/>
      <c r="BO92" s="61"/>
      <c r="BP92" s="61"/>
      <c r="BQ92" s="58">
        <v>86</v>
      </c>
      <c r="BR92" s="87"/>
      <c r="BS92" s="738"/>
      <c r="BT92" s="739"/>
      <c r="BU92" s="739"/>
      <c r="BV92" s="739"/>
      <c r="BW92" s="739"/>
      <c r="BX92" s="739"/>
      <c r="BY92" s="739"/>
      <c r="BZ92" s="739"/>
      <c r="CA92" s="739"/>
      <c r="CB92" s="739"/>
      <c r="CC92" s="739"/>
      <c r="CD92" s="739"/>
      <c r="CE92" s="739"/>
      <c r="CF92" s="739"/>
      <c r="CG92" s="740"/>
      <c r="CH92" s="741"/>
      <c r="CI92" s="742"/>
      <c r="CJ92" s="742"/>
      <c r="CK92" s="742"/>
      <c r="CL92" s="743"/>
      <c r="CM92" s="741"/>
      <c r="CN92" s="742"/>
      <c r="CO92" s="742"/>
      <c r="CP92" s="742"/>
      <c r="CQ92" s="743"/>
      <c r="CR92" s="741"/>
      <c r="CS92" s="742"/>
      <c r="CT92" s="742"/>
      <c r="CU92" s="742"/>
      <c r="CV92" s="743"/>
      <c r="CW92" s="741"/>
      <c r="CX92" s="742"/>
      <c r="CY92" s="742"/>
      <c r="CZ92" s="742"/>
      <c r="DA92" s="743"/>
      <c r="DB92" s="741"/>
      <c r="DC92" s="742"/>
      <c r="DD92" s="742"/>
      <c r="DE92" s="742"/>
      <c r="DF92" s="743"/>
      <c r="DG92" s="741"/>
      <c r="DH92" s="742"/>
      <c r="DI92" s="742"/>
      <c r="DJ92" s="742"/>
      <c r="DK92" s="743"/>
      <c r="DL92" s="741"/>
      <c r="DM92" s="742"/>
      <c r="DN92" s="742"/>
      <c r="DO92" s="742"/>
      <c r="DP92" s="743"/>
      <c r="DQ92" s="741"/>
      <c r="DR92" s="742"/>
      <c r="DS92" s="742"/>
      <c r="DT92" s="742"/>
      <c r="DU92" s="743"/>
      <c r="DV92" s="738"/>
      <c r="DW92" s="739"/>
      <c r="DX92" s="739"/>
      <c r="DY92" s="739"/>
      <c r="DZ92" s="744"/>
      <c r="EA92" s="53"/>
    </row>
    <row r="93" spans="1:131" s="50" customFormat="1" ht="26.25" hidden="1" customHeight="1" x14ac:dyDescent="0.15">
      <c r="A93" s="64"/>
      <c r="B93" s="69"/>
      <c r="C93" s="69"/>
      <c r="D93" s="69"/>
      <c r="E93" s="69"/>
      <c r="F93" s="69"/>
      <c r="G93" s="69"/>
      <c r="H93" s="69"/>
      <c r="I93" s="69"/>
      <c r="J93" s="69"/>
      <c r="K93" s="69"/>
      <c r="L93" s="69"/>
      <c r="M93" s="69"/>
      <c r="N93" s="69"/>
      <c r="O93" s="69"/>
      <c r="P93" s="69"/>
      <c r="Q93" s="74"/>
      <c r="R93" s="74"/>
      <c r="S93" s="74"/>
      <c r="T93" s="74"/>
      <c r="U93" s="74"/>
      <c r="V93" s="74"/>
      <c r="W93" s="74"/>
      <c r="X93" s="74"/>
      <c r="Y93" s="74"/>
      <c r="Z93" s="74"/>
      <c r="AA93" s="74"/>
      <c r="AB93" s="74"/>
      <c r="AC93" s="74"/>
      <c r="AD93" s="74"/>
      <c r="AE93" s="74"/>
      <c r="AF93" s="74"/>
      <c r="AG93" s="74"/>
      <c r="AH93" s="74"/>
      <c r="AI93" s="74"/>
      <c r="AJ93" s="74"/>
      <c r="AK93" s="74"/>
      <c r="AL93" s="74"/>
      <c r="AM93" s="74"/>
      <c r="AN93" s="74"/>
      <c r="AO93" s="74"/>
      <c r="AP93" s="74"/>
      <c r="AQ93" s="74"/>
      <c r="AR93" s="74"/>
      <c r="AS93" s="74"/>
      <c r="AT93" s="74"/>
      <c r="AU93" s="74"/>
      <c r="AV93" s="74"/>
      <c r="AW93" s="74"/>
      <c r="AX93" s="74"/>
      <c r="AY93" s="74"/>
      <c r="AZ93" s="81"/>
      <c r="BA93" s="81"/>
      <c r="BB93" s="81"/>
      <c r="BC93" s="81"/>
      <c r="BD93" s="81"/>
      <c r="BE93" s="61"/>
      <c r="BF93" s="61"/>
      <c r="BG93" s="61"/>
      <c r="BH93" s="61"/>
      <c r="BI93" s="61"/>
      <c r="BJ93" s="61"/>
      <c r="BK93" s="61"/>
      <c r="BL93" s="61"/>
      <c r="BM93" s="61"/>
      <c r="BN93" s="61"/>
      <c r="BO93" s="61"/>
      <c r="BP93" s="61"/>
      <c r="BQ93" s="58">
        <v>87</v>
      </c>
      <c r="BR93" s="87"/>
      <c r="BS93" s="738"/>
      <c r="BT93" s="739"/>
      <c r="BU93" s="739"/>
      <c r="BV93" s="739"/>
      <c r="BW93" s="739"/>
      <c r="BX93" s="739"/>
      <c r="BY93" s="739"/>
      <c r="BZ93" s="739"/>
      <c r="CA93" s="739"/>
      <c r="CB93" s="739"/>
      <c r="CC93" s="739"/>
      <c r="CD93" s="739"/>
      <c r="CE93" s="739"/>
      <c r="CF93" s="739"/>
      <c r="CG93" s="740"/>
      <c r="CH93" s="741"/>
      <c r="CI93" s="742"/>
      <c r="CJ93" s="742"/>
      <c r="CK93" s="742"/>
      <c r="CL93" s="743"/>
      <c r="CM93" s="741"/>
      <c r="CN93" s="742"/>
      <c r="CO93" s="742"/>
      <c r="CP93" s="742"/>
      <c r="CQ93" s="743"/>
      <c r="CR93" s="741"/>
      <c r="CS93" s="742"/>
      <c r="CT93" s="742"/>
      <c r="CU93" s="742"/>
      <c r="CV93" s="743"/>
      <c r="CW93" s="741"/>
      <c r="CX93" s="742"/>
      <c r="CY93" s="742"/>
      <c r="CZ93" s="742"/>
      <c r="DA93" s="743"/>
      <c r="DB93" s="741"/>
      <c r="DC93" s="742"/>
      <c r="DD93" s="742"/>
      <c r="DE93" s="742"/>
      <c r="DF93" s="743"/>
      <c r="DG93" s="741"/>
      <c r="DH93" s="742"/>
      <c r="DI93" s="742"/>
      <c r="DJ93" s="742"/>
      <c r="DK93" s="743"/>
      <c r="DL93" s="741"/>
      <c r="DM93" s="742"/>
      <c r="DN93" s="742"/>
      <c r="DO93" s="742"/>
      <c r="DP93" s="743"/>
      <c r="DQ93" s="741"/>
      <c r="DR93" s="742"/>
      <c r="DS93" s="742"/>
      <c r="DT93" s="742"/>
      <c r="DU93" s="743"/>
      <c r="DV93" s="738"/>
      <c r="DW93" s="739"/>
      <c r="DX93" s="739"/>
      <c r="DY93" s="739"/>
      <c r="DZ93" s="744"/>
      <c r="EA93" s="53"/>
    </row>
    <row r="94" spans="1:131" s="50" customFormat="1" ht="26.25" hidden="1" customHeight="1" x14ac:dyDescent="0.15">
      <c r="A94" s="64"/>
      <c r="B94" s="69"/>
      <c r="C94" s="69"/>
      <c r="D94" s="69"/>
      <c r="E94" s="69"/>
      <c r="F94" s="69"/>
      <c r="G94" s="69"/>
      <c r="H94" s="69"/>
      <c r="I94" s="69"/>
      <c r="J94" s="69"/>
      <c r="K94" s="69"/>
      <c r="L94" s="69"/>
      <c r="M94" s="69"/>
      <c r="N94" s="69"/>
      <c r="O94" s="69"/>
      <c r="P94" s="69"/>
      <c r="Q94" s="74"/>
      <c r="R94" s="74"/>
      <c r="S94" s="74"/>
      <c r="T94" s="74"/>
      <c r="U94" s="74"/>
      <c r="V94" s="74"/>
      <c r="W94" s="74"/>
      <c r="X94" s="74"/>
      <c r="Y94" s="74"/>
      <c r="Z94" s="74"/>
      <c r="AA94" s="74"/>
      <c r="AB94" s="74"/>
      <c r="AC94" s="74"/>
      <c r="AD94" s="74"/>
      <c r="AE94" s="74"/>
      <c r="AF94" s="74"/>
      <c r="AG94" s="74"/>
      <c r="AH94" s="74"/>
      <c r="AI94" s="74"/>
      <c r="AJ94" s="74"/>
      <c r="AK94" s="74"/>
      <c r="AL94" s="74"/>
      <c r="AM94" s="74"/>
      <c r="AN94" s="74"/>
      <c r="AO94" s="74"/>
      <c r="AP94" s="74"/>
      <c r="AQ94" s="74"/>
      <c r="AR94" s="74"/>
      <c r="AS94" s="74"/>
      <c r="AT94" s="74"/>
      <c r="AU94" s="74"/>
      <c r="AV94" s="74"/>
      <c r="AW94" s="74"/>
      <c r="AX94" s="74"/>
      <c r="AY94" s="74"/>
      <c r="AZ94" s="81"/>
      <c r="BA94" s="81"/>
      <c r="BB94" s="81"/>
      <c r="BC94" s="81"/>
      <c r="BD94" s="81"/>
      <c r="BE94" s="61"/>
      <c r="BF94" s="61"/>
      <c r="BG94" s="61"/>
      <c r="BH94" s="61"/>
      <c r="BI94" s="61"/>
      <c r="BJ94" s="61"/>
      <c r="BK94" s="61"/>
      <c r="BL94" s="61"/>
      <c r="BM94" s="61"/>
      <c r="BN94" s="61"/>
      <c r="BO94" s="61"/>
      <c r="BP94" s="61"/>
      <c r="BQ94" s="58">
        <v>88</v>
      </c>
      <c r="BR94" s="87"/>
      <c r="BS94" s="738"/>
      <c r="BT94" s="739"/>
      <c r="BU94" s="739"/>
      <c r="BV94" s="739"/>
      <c r="BW94" s="739"/>
      <c r="BX94" s="739"/>
      <c r="BY94" s="739"/>
      <c r="BZ94" s="739"/>
      <c r="CA94" s="739"/>
      <c r="CB94" s="739"/>
      <c r="CC94" s="739"/>
      <c r="CD94" s="739"/>
      <c r="CE94" s="739"/>
      <c r="CF94" s="739"/>
      <c r="CG94" s="740"/>
      <c r="CH94" s="741"/>
      <c r="CI94" s="742"/>
      <c r="CJ94" s="742"/>
      <c r="CK94" s="742"/>
      <c r="CL94" s="743"/>
      <c r="CM94" s="741"/>
      <c r="CN94" s="742"/>
      <c r="CO94" s="742"/>
      <c r="CP94" s="742"/>
      <c r="CQ94" s="743"/>
      <c r="CR94" s="741"/>
      <c r="CS94" s="742"/>
      <c r="CT94" s="742"/>
      <c r="CU94" s="742"/>
      <c r="CV94" s="743"/>
      <c r="CW94" s="741"/>
      <c r="CX94" s="742"/>
      <c r="CY94" s="742"/>
      <c r="CZ94" s="742"/>
      <c r="DA94" s="743"/>
      <c r="DB94" s="741"/>
      <c r="DC94" s="742"/>
      <c r="DD94" s="742"/>
      <c r="DE94" s="742"/>
      <c r="DF94" s="743"/>
      <c r="DG94" s="741"/>
      <c r="DH94" s="742"/>
      <c r="DI94" s="742"/>
      <c r="DJ94" s="742"/>
      <c r="DK94" s="743"/>
      <c r="DL94" s="741"/>
      <c r="DM94" s="742"/>
      <c r="DN94" s="742"/>
      <c r="DO94" s="742"/>
      <c r="DP94" s="743"/>
      <c r="DQ94" s="741"/>
      <c r="DR94" s="742"/>
      <c r="DS94" s="742"/>
      <c r="DT94" s="742"/>
      <c r="DU94" s="743"/>
      <c r="DV94" s="738"/>
      <c r="DW94" s="739"/>
      <c r="DX94" s="739"/>
      <c r="DY94" s="739"/>
      <c r="DZ94" s="744"/>
      <c r="EA94" s="53"/>
    </row>
    <row r="95" spans="1:131" s="50" customFormat="1" ht="26.25" hidden="1" customHeight="1" x14ac:dyDescent="0.15">
      <c r="A95" s="64"/>
      <c r="B95" s="69"/>
      <c r="C95" s="69"/>
      <c r="D95" s="69"/>
      <c r="E95" s="69"/>
      <c r="F95" s="69"/>
      <c r="G95" s="69"/>
      <c r="H95" s="69"/>
      <c r="I95" s="69"/>
      <c r="J95" s="69"/>
      <c r="K95" s="69"/>
      <c r="L95" s="69"/>
      <c r="M95" s="69"/>
      <c r="N95" s="69"/>
      <c r="O95" s="69"/>
      <c r="P95" s="69"/>
      <c r="Q95" s="74"/>
      <c r="R95" s="74"/>
      <c r="S95" s="74"/>
      <c r="T95" s="74"/>
      <c r="U95" s="74"/>
      <c r="V95" s="74"/>
      <c r="W95" s="74"/>
      <c r="X95" s="74"/>
      <c r="Y95" s="74"/>
      <c r="Z95" s="74"/>
      <c r="AA95" s="74"/>
      <c r="AB95" s="74"/>
      <c r="AC95" s="74"/>
      <c r="AD95" s="74"/>
      <c r="AE95" s="74"/>
      <c r="AF95" s="74"/>
      <c r="AG95" s="74"/>
      <c r="AH95" s="74"/>
      <c r="AI95" s="74"/>
      <c r="AJ95" s="74"/>
      <c r="AK95" s="74"/>
      <c r="AL95" s="74"/>
      <c r="AM95" s="74"/>
      <c r="AN95" s="74"/>
      <c r="AO95" s="74"/>
      <c r="AP95" s="74"/>
      <c r="AQ95" s="74"/>
      <c r="AR95" s="74"/>
      <c r="AS95" s="74"/>
      <c r="AT95" s="74"/>
      <c r="AU95" s="74"/>
      <c r="AV95" s="74"/>
      <c r="AW95" s="74"/>
      <c r="AX95" s="74"/>
      <c r="AY95" s="74"/>
      <c r="AZ95" s="81"/>
      <c r="BA95" s="81"/>
      <c r="BB95" s="81"/>
      <c r="BC95" s="81"/>
      <c r="BD95" s="81"/>
      <c r="BE95" s="61"/>
      <c r="BF95" s="61"/>
      <c r="BG95" s="61"/>
      <c r="BH95" s="61"/>
      <c r="BI95" s="61"/>
      <c r="BJ95" s="61"/>
      <c r="BK95" s="61"/>
      <c r="BL95" s="61"/>
      <c r="BM95" s="61"/>
      <c r="BN95" s="61"/>
      <c r="BO95" s="61"/>
      <c r="BP95" s="61"/>
      <c r="BQ95" s="58">
        <v>89</v>
      </c>
      <c r="BR95" s="87"/>
      <c r="BS95" s="738"/>
      <c r="BT95" s="739"/>
      <c r="BU95" s="739"/>
      <c r="BV95" s="739"/>
      <c r="BW95" s="739"/>
      <c r="BX95" s="739"/>
      <c r="BY95" s="739"/>
      <c r="BZ95" s="739"/>
      <c r="CA95" s="739"/>
      <c r="CB95" s="739"/>
      <c r="CC95" s="739"/>
      <c r="CD95" s="739"/>
      <c r="CE95" s="739"/>
      <c r="CF95" s="739"/>
      <c r="CG95" s="740"/>
      <c r="CH95" s="741"/>
      <c r="CI95" s="742"/>
      <c r="CJ95" s="742"/>
      <c r="CK95" s="742"/>
      <c r="CL95" s="743"/>
      <c r="CM95" s="741"/>
      <c r="CN95" s="742"/>
      <c r="CO95" s="742"/>
      <c r="CP95" s="742"/>
      <c r="CQ95" s="743"/>
      <c r="CR95" s="741"/>
      <c r="CS95" s="742"/>
      <c r="CT95" s="742"/>
      <c r="CU95" s="742"/>
      <c r="CV95" s="743"/>
      <c r="CW95" s="741"/>
      <c r="CX95" s="742"/>
      <c r="CY95" s="742"/>
      <c r="CZ95" s="742"/>
      <c r="DA95" s="743"/>
      <c r="DB95" s="741"/>
      <c r="DC95" s="742"/>
      <c r="DD95" s="742"/>
      <c r="DE95" s="742"/>
      <c r="DF95" s="743"/>
      <c r="DG95" s="741"/>
      <c r="DH95" s="742"/>
      <c r="DI95" s="742"/>
      <c r="DJ95" s="742"/>
      <c r="DK95" s="743"/>
      <c r="DL95" s="741"/>
      <c r="DM95" s="742"/>
      <c r="DN95" s="742"/>
      <c r="DO95" s="742"/>
      <c r="DP95" s="743"/>
      <c r="DQ95" s="741"/>
      <c r="DR95" s="742"/>
      <c r="DS95" s="742"/>
      <c r="DT95" s="742"/>
      <c r="DU95" s="743"/>
      <c r="DV95" s="738"/>
      <c r="DW95" s="739"/>
      <c r="DX95" s="739"/>
      <c r="DY95" s="739"/>
      <c r="DZ95" s="744"/>
      <c r="EA95" s="53"/>
    </row>
    <row r="96" spans="1:131" s="50" customFormat="1" ht="26.25" hidden="1" customHeight="1" x14ac:dyDescent="0.15">
      <c r="A96" s="64"/>
      <c r="B96" s="69"/>
      <c r="C96" s="69"/>
      <c r="D96" s="69"/>
      <c r="E96" s="69"/>
      <c r="F96" s="69"/>
      <c r="G96" s="69"/>
      <c r="H96" s="69"/>
      <c r="I96" s="69"/>
      <c r="J96" s="69"/>
      <c r="K96" s="69"/>
      <c r="L96" s="69"/>
      <c r="M96" s="69"/>
      <c r="N96" s="69"/>
      <c r="O96" s="69"/>
      <c r="P96" s="69"/>
      <c r="Q96" s="74"/>
      <c r="R96" s="74"/>
      <c r="S96" s="74"/>
      <c r="T96" s="74"/>
      <c r="U96" s="74"/>
      <c r="V96" s="74"/>
      <c r="W96" s="74"/>
      <c r="X96" s="74"/>
      <c r="Y96" s="74"/>
      <c r="Z96" s="74"/>
      <c r="AA96" s="74"/>
      <c r="AB96" s="74"/>
      <c r="AC96" s="74"/>
      <c r="AD96" s="74"/>
      <c r="AE96" s="74"/>
      <c r="AF96" s="74"/>
      <c r="AG96" s="74"/>
      <c r="AH96" s="74"/>
      <c r="AI96" s="74"/>
      <c r="AJ96" s="74"/>
      <c r="AK96" s="74"/>
      <c r="AL96" s="74"/>
      <c r="AM96" s="74"/>
      <c r="AN96" s="74"/>
      <c r="AO96" s="74"/>
      <c r="AP96" s="74"/>
      <c r="AQ96" s="74"/>
      <c r="AR96" s="74"/>
      <c r="AS96" s="74"/>
      <c r="AT96" s="74"/>
      <c r="AU96" s="74"/>
      <c r="AV96" s="74"/>
      <c r="AW96" s="74"/>
      <c r="AX96" s="74"/>
      <c r="AY96" s="74"/>
      <c r="AZ96" s="81"/>
      <c r="BA96" s="81"/>
      <c r="BB96" s="81"/>
      <c r="BC96" s="81"/>
      <c r="BD96" s="81"/>
      <c r="BE96" s="61"/>
      <c r="BF96" s="61"/>
      <c r="BG96" s="61"/>
      <c r="BH96" s="61"/>
      <c r="BI96" s="61"/>
      <c r="BJ96" s="61"/>
      <c r="BK96" s="61"/>
      <c r="BL96" s="61"/>
      <c r="BM96" s="61"/>
      <c r="BN96" s="61"/>
      <c r="BO96" s="61"/>
      <c r="BP96" s="61"/>
      <c r="BQ96" s="58">
        <v>90</v>
      </c>
      <c r="BR96" s="87"/>
      <c r="BS96" s="738"/>
      <c r="BT96" s="739"/>
      <c r="BU96" s="739"/>
      <c r="BV96" s="739"/>
      <c r="BW96" s="739"/>
      <c r="BX96" s="739"/>
      <c r="BY96" s="739"/>
      <c r="BZ96" s="739"/>
      <c r="CA96" s="739"/>
      <c r="CB96" s="739"/>
      <c r="CC96" s="739"/>
      <c r="CD96" s="739"/>
      <c r="CE96" s="739"/>
      <c r="CF96" s="739"/>
      <c r="CG96" s="740"/>
      <c r="CH96" s="741"/>
      <c r="CI96" s="742"/>
      <c r="CJ96" s="742"/>
      <c r="CK96" s="742"/>
      <c r="CL96" s="743"/>
      <c r="CM96" s="741"/>
      <c r="CN96" s="742"/>
      <c r="CO96" s="742"/>
      <c r="CP96" s="742"/>
      <c r="CQ96" s="743"/>
      <c r="CR96" s="741"/>
      <c r="CS96" s="742"/>
      <c r="CT96" s="742"/>
      <c r="CU96" s="742"/>
      <c r="CV96" s="743"/>
      <c r="CW96" s="741"/>
      <c r="CX96" s="742"/>
      <c r="CY96" s="742"/>
      <c r="CZ96" s="742"/>
      <c r="DA96" s="743"/>
      <c r="DB96" s="741"/>
      <c r="DC96" s="742"/>
      <c r="DD96" s="742"/>
      <c r="DE96" s="742"/>
      <c r="DF96" s="743"/>
      <c r="DG96" s="741"/>
      <c r="DH96" s="742"/>
      <c r="DI96" s="742"/>
      <c r="DJ96" s="742"/>
      <c r="DK96" s="743"/>
      <c r="DL96" s="741"/>
      <c r="DM96" s="742"/>
      <c r="DN96" s="742"/>
      <c r="DO96" s="742"/>
      <c r="DP96" s="743"/>
      <c r="DQ96" s="741"/>
      <c r="DR96" s="742"/>
      <c r="DS96" s="742"/>
      <c r="DT96" s="742"/>
      <c r="DU96" s="743"/>
      <c r="DV96" s="738"/>
      <c r="DW96" s="739"/>
      <c r="DX96" s="739"/>
      <c r="DY96" s="739"/>
      <c r="DZ96" s="744"/>
      <c r="EA96" s="53"/>
    </row>
    <row r="97" spans="1:131" s="50" customFormat="1" ht="26.25" hidden="1" customHeight="1" x14ac:dyDescent="0.15">
      <c r="A97" s="64"/>
      <c r="B97" s="69"/>
      <c r="C97" s="69"/>
      <c r="D97" s="69"/>
      <c r="E97" s="69"/>
      <c r="F97" s="69"/>
      <c r="G97" s="69"/>
      <c r="H97" s="69"/>
      <c r="I97" s="69"/>
      <c r="J97" s="69"/>
      <c r="K97" s="69"/>
      <c r="L97" s="69"/>
      <c r="M97" s="69"/>
      <c r="N97" s="69"/>
      <c r="O97" s="69"/>
      <c r="P97" s="69"/>
      <c r="Q97" s="74"/>
      <c r="R97" s="74"/>
      <c r="S97" s="74"/>
      <c r="T97" s="74"/>
      <c r="U97" s="74"/>
      <c r="V97" s="74"/>
      <c r="W97" s="74"/>
      <c r="X97" s="74"/>
      <c r="Y97" s="74"/>
      <c r="Z97" s="74"/>
      <c r="AA97" s="74"/>
      <c r="AB97" s="74"/>
      <c r="AC97" s="74"/>
      <c r="AD97" s="74"/>
      <c r="AE97" s="74"/>
      <c r="AF97" s="74"/>
      <c r="AG97" s="74"/>
      <c r="AH97" s="74"/>
      <c r="AI97" s="74"/>
      <c r="AJ97" s="74"/>
      <c r="AK97" s="74"/>
      <c r="AL97" s="74"/>
      <c r="AM97" s="74"/>
      <c r="AN97" s="74"/>
      <c r="AO97" s="74"/>
      <c r="AP97" s="74"/>
      <c r="AQ97" s="74"/>
      <c r="AR97" s="74"/>
      <c r="AS97" s="74"/>
      <c r="AT97" s="74"/>
      <c r="AU97" s="74"/>
      <c r="AV97" s="74"/>
      <c r="AW97" s="74"/>
      <c r="AX97" s="74"/>
      <c r="AY97" s="74"/>
      <c r="AZ97" s="81"/>
      <c r="BA97" s="81"/>
      <c r="BB97" s="81"/>
      <c r="BC97" s="81"/>
      <c r="BD97" s="81"/>
      <c r="BE97" s="61"/>
      <c r="BF97" s="61"/>
      <c r="BG97" s="61"/>
      <c r="BH97" s="61"/>
      <c r="BI97" s="61"/>
      <c r="BJ97" s="61"/>
      <c r="BK97" s="61"/>
      <c r="BL97" s="61"/>
      <c r="BM97" s="61"/>
      <c r="BN97" s="61"/>
      <c r="BO97" s="61"/>
      <c r="BP97" s="61"/>
      <c r="BQ97" s="58">
        <v>91</v>
      </c>
      <c r="BR97" s="87"/>
      <c r="BS97" s="738"/>
      <c r="BT97" s="739"/>
      <c r="BU97" s="739"/>
      <c r="BV97" s="739"/>
      <c r="BW97" s="739"/>
      <c r="BX97" s="739"/>
      <c r="BY97" s="739"/>
      <c r="BZ97" s="739"/>
      <c r="CA97" s="739"/>
      <c r="CB97" s="739"/>
      <c r="CC97" s="739"/>
      <c r="CD97" s="739"/>
      <c r="CE97" s="739"/>
      <c r="CF97" s="739"/>
      <c r="CG97" s="740"/>
      <c r="CH97" s="741"/>
      <c r="CI97" s="742"/>
      <c r="CJ97" s="742"/>
      <c r="CK97" s="742"/>
      <c r="CL97" s="743"/>
      <c r="CM97" s="741"/>
      <c r="CN97" s="742"/>
      <c r="CO97" s="742"/>
      <c r="CP97" s="742"/>
      <c r="CQ97" s="743"/>
      <c r="CR97" s="741"/>
      <c r="CS97" s="742"/>
      <c r="CT97" s="742"/>
      <c r="CU97" s="742"/>
      <c r="CV97" s="743"/>
      <c r="CW97" s="741"/>
      <c r="CX97" s="742"/>
      <c r="CY97" s="742"/>
      <c r="CZ97" s="742"/>
      <c r="DA97" s="743"/>
      <c r="DB97" s="741"/>
      <c r="DC97" s="742"/>
      <c r="DD97" s="742"/>
      <c r="DE97" s="742"/>
      <c r="DF97" s="743"/>
      <c r="DG97" s="741"/>
      <c r="DH97" s="742"/>
      <c r="DI97" s="742"/>
      <c r="DJ97" s="742"/>
      <c r="DK97" s="743"/>
      <c r="DL97" s="741"/>
      <c r="DM97" s="742"/>
      <c r="DN97" s="742"/>
      <c r="DO97" s="742"/>
      <c r="DP97" s="743"/>
      <c r="DQ97" s="741"/>
      <c r="DR97" s="742"/>
      <c r="DS97" s="742"/>
      <c r="DT97" s="742"/>
      <c r="DU97" s="743"/>
      <c r="DV97" s="738"/>
      <c r="DW97" s="739"/>
      <c r="DX97" s="739"/>
      <c r="DY97" s="739"/>
      <c r="DZ97" s="744"/>
      <c r="EA97" s="53"/>
    </row>
    <row r="98" spans="1:131" s="50" customFormat="1" ht="26.25" hidden="1" customHeight="1" x14ac:dyDescent="0.15">
      <c r="A98" s="64"/>
      <c r="B98" s="69"/>
      <c r="C98" s="69"/>
      <c r="D98" s="69"/>
      <c r="E98" s="69"/>
      <c r="F98" s="69"/>
      <c r="G98" s="69"/>
      <c r="H98" s="69"/>
      <c r="I98" s="69"/>
      <c r="J98" s="69"/>
      <c r="K98" s="69"/>
      <c r="L98" s="69"/>
      <c r="M98" s="69"/>
      <c r="N98" s="69"/>
      <c r="O98" s="69"/>
      <c r="P98" s="69"/>
      <c r="Q98" s="74"/>
      <c r="R98" s="74"/>
      <c r="S98" s="74"/>
      <c r="T98" s="74"/>
      <c r="U98" s="74"/>
      <c r="V98" s="74"/>
      <c r="W98" s="74"/>
      <c r="X98" s="74"/>
      <c r="Y98" s="74"/>
      <c r="Z98" s="74"/>
      <c r="AA98" s="74"/>
      <c r="AB98" s="74"/>
      <c r="AC98" s="74"/>
      <c r="AD98" s="74"/>
      <c r="AE98" s="74"/>
      <c r="AF98" s="74"/>
      <c r="AG98" s="74"/>
      <c r="AH98" s="74"/>
      <c r="AI98" s="74"/>
      <c r="AJ98" s="74"/>
      <c r="AK98" s="74"/>
      <c r="AL98" s="74"/>
      <c r="AM98" s="74"/>
      <c r="AN98" s="74"/>
      <c r="AO98" s="74"/>
      <c r="AP98" s="74"/>
      <c r="AQ98" s="74"/>
      <c r="AR98" s="74"/>
      <c r="AS98" s="74"/>
      <c r="AT98" s="74"/>
      <c r="AU98" s="74"/>
      <c r="AV98" s="74"/>
      <c r="AW98" s="74"/>
      <c r="AX98" s="74"/>
      <c r="AY98" s="74"/>
      <c r="AZ98" s="81"/>
      <c r="BA98" s="81"/>
      <c r="BB98" s="81"/>
      <c r="BC98" s="81"/>
      <c r="BD98" s="81"/>
      <c r="BE98" s="61"/>
      <c r="BF98" s="61"/>
      <c r="BG98" s="61"/>
      <c r="BH98" s="61"/>
      <c r="BI98" s="61"/>
      <c r="BJ98" s="61"/>
      <c r="BK98" s="61"/>
      <c r="BL98" s="61"/>
      <c r="BM98" s="61"/>
      <c r="BN98" s="61"/>
      <c r="BO98" s="61"/>
      <c r="BP98" s="61"/>
      <c r="BQ98" s="58">
        <v>92</v>
      </c>
      <c r="BR98" s="87"/>
      <c r="BS98" s="738"/>
      <c r="BT98" s="739"/>
      <c r="BU98" s="739"/>
      <c r="BV98" s="739"/>
      <c r="BW98" s="739"/>
      <c r="BX98" s="739"/>
      <c r="BY98" s="739"/>
      <c r="BZ98" s="739"/>
      <c r="CA98" s="739"/>
      <c r="CB98" s="739"/>
      <c r="CC98" s="739"/>
      <c r="CD98" s="739"/>
      <c r="CE98" s="739"/>
      <c r="CF98" s="739"/>
      <c r="CG98" s="740"/>
      <c r="CH98" s="741"/>
      <c r="CI98" s="742"/>
      <c r="CJ98" s="742"/>
      <c r="CK98" s="742"/>
      <c r="CL98" s="743"/>
      <c r="CM98" s="741"/>
      <c r="CN98" s="742"/>
      <c r="CO98" s="742"/>
      <c r="CP98" s="742"/>
      <c r="CQ98" s="743"/>
      <c r="CR98" s="741"/>
      <c r="CS98" s="742"/>
      <c r="CT98" s="742"/>
      <c r="CU98" s="742"/>
      <c r="CV98" s="743"/>
      <c r="CW98" s="741"/>
      <c r="CX98" s="742"/>
      <c r="CY98" s="742"/>
      <c r="CZ98" s="742"/>
      <c r="DA98" s="743"/>
      <c r="DB98" s="741"/>
      <c r="DC98" s="742"/>
      <c r="DD98" s="742"/>
      <c r="DE98" s="742"/>
      <c r="DF98" s="743"/>
      <c r="DG98" s="741"/>
      <c r="DH98" s="742"/>
      <c r="DI98" s="742"/>
      <c r="DJ98" s="742"/>
      <c r="DK98" s="743"/>
      <c r="DL98" s="741"/>
      <c r="DM98" s="742"/>
      <c r="DN98" s="742"/>
      <c r="DO98" s="742"/>
      <c r="DP98" s="743"/>
      <c r="DQ98" s="741"/>
      <c r="DR98" s="742"/>
      <c r="DS98" s="742"/>
      <c r="DT98" s="742"/>
      <c r="DU98" s="743"/>
      <c r="DV98" s="738"/>
      <c r="DW98" s="739"/>
      <c r="DX98" s="739"/>
      <c r="DY98" s="739"/>
      <c r="DZ98" s="744"/>
      <c r="EA98" s="53"/>
    </row>
    <row r="99" spans="1:131" s="50" customFormat="1" ht="26.25" hidden="1" customHeight="1" x14ac:dyDescent="0.15">
      <c r="A99" s="64"/>
      <c r="B99" s="69"/>
      <c r="C99" s="69"/>
      <c r="D99" s="69"/>
      <c r="E99" s="69"/>
      <c r="F99" s="69"/>
      <c r="G99" s="69"/>
      <c r="H99" s="69"/>
      <c r="I99" s="69"/>
      <c r="J99" s="69"/>
      <c r="K99" s="69"/>
      <c r="L99" s="69"/>
      <c r="M99" s="69"/>
      <c r="N99" s="69"/>
      <c r="O99" s="69"/>
      <c r="P99" s="69"/>
      <c r="Q99" s="74"/>
      <c r="R99" s="74"/>
      <c r="S99" s="74"/>
      <c r="T99" s="74"/>
      <c r="U99" s="74"/>
      <c r="V99" s="74"/>
      <c r="W99" s="74"/>
      <c r="X99" s="74"/>
      <c r="Y99" s="74"/>
      <c r="Z99" s="74"/>
      <c r="AA99" s="74"/>
      <c r="AB99" s="74"/>
      <c r="AC99" s="74"/>
      <c r="AD99" s="74"/>
      <c r="AE99" s="74"/>
      <c r="AF99" s="74"/>
      <c r="AG99" s="74"/>
      <c r="AH99" s="74"/>
      <c r="AI99" s="74"/>
      <c r="AJ99" s="74"/>
      <c r="AK99" s="74"/>
      <c r="AL99" s="74"/>
      <c r="AM99" s="74"/>
      <c r="AN99" s="74"/>
      <c r="AO99" s="74"/>
      <c r="AP99" s="74"/>
      <c r="AQ99" s="74"/>
      <c r="AR99" s="74"/>
      <c r="AS99" s="74"/>
      <c r="AT99" s="74"/>
      <c r="AU99" s="74"/>
      <c r="AV99" s="74"/>
      <c r="AW99" s="74"/>
      <c r="AX99" s="74"/>
      <c r="AY99" s="74"/>
      <c r="AZ99" s="81"/>
      <c r="BA99" s="81"/>
      <c r="BB99" s="81"/>
      <c r="BC99" s="81"/>
      <c r="BD99" s="81"/>
      <c r="BE99" s="61"/>
      <c r="BF99" s="61"/>
      <c r="BG99" s="61"/>
      <c r="BH99" s="61"/>
      <c r="BI99" s="61"/>
      <c r="BJ99" s="61"/>
      <c r="BK99" s="61"/>
      <c r="BL99" s="61"/>
      <c r="BM99" s="61"/>
      <c r="BN99" s="61"/>
      <c r="BO99" s="61"/>
      <c r="BP99" s="61"/>
      <c r="BQ99" s="58">
        <v>93</v>
      </c>
      <c r="BR99" s="87"/>
      <c r="BS99" s="738"/>
      <c r="BT99" s="739"/>
      <c r="BU99" s="739"/>
      <c r="BV99" s="739"/>
      <c r="BW99" s="739"/>
      <c r="BX99" s="739"/>
      <c r="BY99" s="739"/>
      <c r="BZ99" s="739"/>
      <c r="CA99" s="739"/>
      <c r="CB99" s="739"/>
      <c r="CC99" s="739"/>
      <c r="CD99" s="739"/>
      <c r="CE99" s="739"/>
      <c r="CF99" s="739"/>
      <c r="CG99" s="740"/>
      <c r="CH99" s="741"/>
      <c r="CI99" s="742"/>
      <c r="CJ99" s="742"/>
      <c r="CK99" s="742"/>
      <c r="CL99" s="743"/>
      <c r="CM99" s="741"/>
      <c r="CN99" s="742"/>
      <c r="CO99" s="742"/>
      <c r="CP99" s="742"/>
      <c r="CQ99" s="743"/>
      <c r="CR99" s="741"/>
      <c r="CS99" s="742"/>
      <c r="CT99" s="742"/>
      <c r="CU99" s="742"/>
      <c r="CV99" s="743"/>
      <c r="CW99" s="741"/>
      <c r="CX99" s="742"/>
      <c r="CY99" s="742"/>
      <c r="CZ99" s="742"/>
      <c r="DA99" s="743"/>
      <c r="DB99" s="741"/>
      <c r="DC99" s="742"/>
      <c r="DD99" s="742"/>
      <c r="DE99" s="742"/>
      <c r="DF99" s="743"/>
      <c r="DG99" s="741"/>
      <c r="DH99" s="742"/>
      <c r="DI99" s="742"/>
      <c r="DJ99" s="742"/>
      <c r="DK99" s="743"/>
      <c r="DL99" s="741"/>
      <c r="DM99" s="742"/>
      <c r="DN99" s="742"/>
      <c r="DO99" s="742"/>
      <c r="DP99" s="743"/>
      <c r="DQ99" s="741"/>
      <c r="DR99" s="742"/>
      <c r="DS99" s="742"/>
      <c r="DT99" s="742"/>
      <c r="DU99" s="743"/>
      <c r="DV99" s="738"/>
      <c r="DW99" s="739"/>
      <c r="DX99" s="739"/>
      <c r="DY99" s="739"/>
      <c r="DZ99" s="744"/>
      <c r="EA99" s="53"/>
    </row>
    <row r="100" spans="1:131" s="50" customFormat="1" ht="26.25" hidden="1" customHeight="1" x14ac:dyDescent="0.15">
      <c r="A100" s="64"/>
      <c r="B100" s="69"/>
      <c r="C100" s="69"/>
      <c r="D100" s="69"/>
      <c r="E100" s="69"/>
      <c r="F100" s="69"/>
      <c r="G100" s="69"/>
      <c r="H100" s="69"/>
      <c r="I100" s="69"/>
      <c r="J100" s="69"/>
      <c r="K100" s="69"/>
      <c r="L100" s="69"/>
      <c r="M100" s="69"/>
      <c r="N100" s="69"/>
      <c r="O100" s="69"/>
      <c r="P100" s="69"/>
      <c r="Q100" s="74"/>
      <c r="R100" s="74"/>
      <c r="S100" s="74"/>
      <c r="T100" s="74"/>
      <c r="U100" s="74"/>
      <c r="V100" s="74"/>
      <c r="W100" s="74"/>
      <c r="X100" s="74"/>
      <c r="Y100" s="74"/>
      <c r="Z100" s="74"/>
      <c r="AA100" s="74"/>
      <c r="AB100" s="74"/>
      <c r="AC100" s="74"/>
      <c r="AD100" s="74"/>
      <c r="AE100" s="74"/>
      <c r="AF100" s="74"/>
      <c r="AG100" s="74"/>
      <c r="AH100" s="74"/>
      <c r="AI100" s="74"/>
      <c r="AJ100" s="74"/>
      <c r="AK100" s="74"/>
      <c r="AL100" s="74"/>
      <c r="AM100" s="74"/>
      <c r="AN100" s="74"/>
      <c r="AO100" s="74"/>
      <c r="AP100" s="74"/>
      <c r="AQ100" s="74"/>
      <c r="AR100" s="74"/>
      <c r="AS100" s="74"/>
      <c r="AT100" s="74"/>
      <c r="AU100" s="74"/>
      <c r="AV100" s="74"/>
      <c r="AW100" s="74"/>
      <c r="AX100" s="74"/>
      <c r="AY100" s="74"/>
      <c r="AZ100" s="81"/>
      <c r="BA100" s="81"/>
      <c r="BB100" s="81"/>
      <c r="BC100" s="81"/>
      <c r="BD100" s="81"/>
      <c r="BE100" s="61"/>
      <c r="BF100" s="61"/>
      <c r="BG100" s="61"/>
      <c r="BH100" s="61"/>
      <c r="BI100" s="61"/>
      <c r="BJ100" s="61"/>
      <c r="BK100" s="61"/>
      <c r="BL100" s="61"/>
      <c r="BM100" s="61"/>
      <c r="BN100" s="61"/>
      <c r="BO100" s="61"/>
      <c r="BP100" s="61"/>
      <c r="BQ100" s="58">
        <v>94</v>
      </c>
      <c r="BR100" s="87"/>
      <c r="BS100" s="738"/>
      <c r="BT100" s="739"/>
      <c r="BU100" s="739"/>
      <c r="BV100" s="739"/>
      <c r="BW100" s="739"/>
      <c r="BX100" s="739"/>
      <c r="BY100" s="739"/>
      <c r="BZ100" s="739"/>
      <c r="CA100" s="739"/>
      <c r="CB100" s="739"/>
      <c r="CC100" s="739"/>
      <c r="CD100" s="739"/>
      <c r="CE100" s="739"/>
      <c r="CF100" s="739"/>
      <c r="CG100" s="740"/>
      <c r="CH100" s="741"/>
      <c r="CI100" s="742"/>
      <c r="CJ100" s="742"/>
      <c r="CK100" s="742"/>
      <c r="CL100" s="743"/>
      <c r="CM100" s="741"/>
      <c r="CN100" s="742"/>
      <c r="CO100" s="742"/>
      <c r="CP100" s="742"/>
      <c r="CQ100" s="743"/>
      <c r="CR100" s="741"/>
      <c r="CS100" s="742"/>
      <c r="CT100" s="742"/>
      <c r="CU100" s="742"/>
      <c r="CV100" s="743"/>
      <c r="CW100" s="741"/>
      <c r="CX100" s="742"/>
      <c r="CY100" s="742"/>
      <c r="CZ100" s="742"/>
      <c r="DA100" s="743"/>
      <c r="DB100" s="741"/>
      <c r="DC100" s="742"/>
      <c r="DD100" s="742"/>
      <c r="DE100" s="742"/>
      <c r="DF100" s="743"/>
      <c r="DG100" s="741"/>
      <c r="DH100" s="742"/>
      <c r="DI100" s="742"/>
      <c r="DJ100" s="742"/>
      <c r="DK100" s="743"/>
      <c r="DL100" s="741"/>
      <c r="DM100" s="742"/>
      <c r="DN100" s="742"/>
      <c r="DO100" s="742"/>
      <c r="DP100" s="743"/>
      <c r="DQ100" s="741"/>
      <c r="DR100" s="742"/>
      <c r="DS100" s="742"/>
      <c r="DT100" s="742"/>
      <c r="DU100" s="743"/>
      <c r="DV100" s="738"/>
      <c r="DW100" s="739"/>
      <c r="DX100" s="739"/>
      <c r="DY100" s="739"/>
      <c r="DZ100" s="744"/>
      <c r="EA100" s="53"/>
    </row>
    <row r="101" spans="1:131" s="50" customFormat="1" ht="26.25" hidden="1" customHeight="1" x14ac:dyDescent="0.15">
      <c r="A101" s="64"/>
      <c r="B101" s="69"/>
      <c r="C101" s="69"/>
      <c r="D101" s="69"/>
      <c r="E101" s="69"/>
      <c r="F101" s="69"/>
      <c r="G101" s="69"/>
      <c r="H101" s="69"/>
      <c r="I101" s="69"/>
      <c r="J101" s="69"/>
      <c r="K101" s="69"/>
      <c r="L101" s="69"/>
      <c r="M101" s="69"/>
      <c r="N101" s="69"/>
      <c r="O101" s="69"/>
      <c r="P101" s="69"/>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4"/>
      <c r="AY101" s="74"/>
      <c r="AZ101" s="81"/>
      <c r="BA101" s="81"/>
      <c r="BB101" s="81"/>
      <c r="BC101" s="81"/>
      <c r="BD101" s="81"/>
      <c r="BE101" s="61"/>
      <c r="BF101" s="61"/>
      <c r="BG101" s="61"/>
      <c r="BH101" s="61"/>
      <c r="BI101" s="61"/>
      <c r="BJ101" s="61"/>
      <c r="BK101" s="61"/>
      <c r="BL101" s="61"/>
      <c r="BM101" s="61"/>
      <c r="BN101" s="61"/>
      <c r="BO101" s="61"/>
      <c r="BP101" s="61"/>
      <c r="BQ101" s="58">
        <v>95</v>
      </c>
      <c r="BR101" s="87"/>
      <c r="BS101" s="738"/>
      <c r="BT101" s="739"/>
      <c r="BU101" s="739"/>
      <c r="BV101" s="739"/>
      <c r="BW101" s="739"/>
      <c r="BX101" s="739"/>
      <c r="BY101" s="739"/>
      <c r="BZ101" s="739"/>
      <c r="CA101" s="739"/>
      <c r="CB101" s="739"/>
      <c r="CC101" s="739"/>
      <c r="CD101" s="739"/>
      <c r="CE101" s="739"/>
      <c r="CF101" s="739"/>
      <c r="CG101" s="740"/>
      <c r="CH101" s="741"/>
      <c r="CI101" s="742"/>
      <c r="CJ101" s="742"/>
      <c r="CK101" s="742"/>
      <c r="CL101" s="743"/>
      <c r="CM101" s="741"/>
      <c r="CN101" s="742"/>
      <c r="CO101" s="742"/>
      <c r="CP101" s="742"/>
      <c r="CQ101" s="743"/>
      <c r="CR101" s="741"/>
      <c r="CS101" s="742"/>
      <c r="CT101" s="742"/>
      <c r="CU101" s="742"/>
      <c r="CV101" s="743"/>
      <c r="CW101" s="741"/>
      <c r="CX101" s="742"/>
      <c r="CY101" s="742"/>
      <c r="CZ101" s="742"/>
      <c r="DA101" s="743"/>
      <c r="DB101" s="741"/>
      <c r="DC101" s="742"/>
      <c r="DD101" s="742"/>
      <c r="DE101" s="742"/>
      <c r="DF101" s="743"/>
      <c r="DG101" s="741"/>
      <c r="DH101" s="742"/>
      <c r="DI101" s="742"/>
      <c r="DJ101" s="742"/>
      <c r="DK101" s="743"/>
      <c r="DL101" s="741"/>
      <c r="DM101" s="742"/>
      <c r="DN101" s="742"/>
      <c r="DO101" s="742"/>
      <c r="DP101" s="743"/>
      <c r="DQ101" s="741"/>
      <c r="DR101" s="742"/>
      <c r="DS101" s="742"/>
      <c r="DT101" s="742"/>
      <c r="DU101" s="743"/>
      <c r="DV101" s="738"/>
      <c r="DW101" s="739"/>
      <c r="DX101" s="739"/>
      <c r="DY101" s="739"/>
      <c r="DZ101" s="744"/>
      <c r="EA101" s="53"/>
    </row>
    <row r="102" spans="1:131" s="50" customFormat="1" ht="26.25" customHeight="1" x14ac:dyDescent="0.15">
      <c r="A102" s="64"/>
      <c r="B102" s="69"/>
      <c r="C102" s="69"/>
      <c r="D102" s="69"/>
      <c r="E102" s="69"/>
      <c r="F102" s="69"/>
      <c r="G102" s="69"/>
      <c r="H102" s="69"/>
      <c r="I102" s="69"/>
      <c r="J102" s="69"/>
      <c r="K102" s="69"/>
      <c r="L102" s="69"/>
      <c r="M102" s="69"/>
      <c r="N102" s="69"/>
      <c r="O102" s="69"/>
      <c r="P102" s="69"/>
      <c r="Q102" s="74"/>
      <c r="R102" s="74"/>
      <c r="S102" s="74"/>
      <c r="T102" s="74"/>
      <c r="U102" s="74"/>
      <c r="V102" s="74"/>
      <c r="W102" s="74"/>
      <c r="X102" s="74"/>
      <c r="Y102" s="74"/>
      <c r="Z102" s="74"/>
      <c r="AA102" s="74"/>
      <c r="AB102" s="74"/>
      <c r="AC102" s="74"/>
      <c r="AD102" s="74"/>
      <c r="AE102" s="74"/>
      <c r="AF102" s="74"/>
      <c r="AG102" s="74"/>
      <c r="AH102" s="74"/>
      <c r="AI102" s="74"/>
      <c r="AJ102" s="74"/>
      <c r="AK102" s="74"/>
      <c r="AL102" s="74"/>
      <c r="AM102" s="74"/>
      <c r="AN102" s="74"/>
      <c r="AO102" s="74"/>
      <c r="AP102" s="74"/>
      <c r="AQ102" s="74"/>
      <c r="AR102" s="74"/>
      <c r="AS102" s="74"/>
      <c r="AT102" s="74"/>
      <c r="AU102" s="74"/>
      <c r="AV102" s="74"/>
      <c r="AW102" s="74"/>
      <c r="AX102" s="74"/>
      <c r="AY102" s="74"/>
      <c r="AZ102" s="81"/>
      <c r="BA102" s="81"/>
      <c r="BB102" s="81"/>
      <c r="BC102" s="81"/>
      <c r="BD102" s="81"/>
      <c r="BE102" s="61"/>
      <c r="BF102" s="61"/>
      <c r="BG102" s="61"/>
      <c r="BH102" s="61"/>
      <c r="BI102" s="61"/>
      <c r="BJ102" s="61"/>
      <c r="BK102" s="61"/>
      <c r="BL102" s="61"/>
      <c r="BM102" s="61"/>
      <c r="BN102" s="61"/>
      <c r="BO102" s="61"/>
      <c r="BP102" s="61"/>
      <c r="BQ102" s="59" t="s">
        <v>276</v>
      </c>
      <c r="BR102" s="692" t="s">
        <v>522</v>
      </c>
      <c r="BS102" s="693"/>
      <c r="BT102" s="693"/>
      <c r="BU102" s="693"/>
      <c r="BV102" s="693"/>
      <c r="BW102" s="693"/>
      <c r="BX102" s="693"/>
      <c r="BY102" s="693"/>
      <c r="BZ102" s="693"/>
      <c r="CA102" s="693"/>
      <c r="CB102" s="693"/>
      <c r="CC102" s="693"/>
      <c r="CD102" s="693"/>
      <c r="CE102" s="693"/>
      <c r="CF102" s="693"/>
      <c r="CG102" s="694"/>
      <c r="CH102" s="752"/>
      <c r="CI102" s="753"/>
      <c r="CJ102" s="753"/>
      <c r="CK102" s="753"/>
      <c r="CL102" s="754"/>
      <c r="CM102" s="752"/>
      <c r="CN102" s="753"/>
      <c r="CO102" s="753"/>
      <c r="CP102" s="753"/>
      <c r="CQ102" s="754"/>
      <c r="CR102" s="755">
        <v>38</v>
      </c>
      <c r="CS102" s="705"/>
      <c r="CT102" s="705"/>
      <c r="CU102" s="705"/>
      <c r="CV102" s="756"/>
      <c r="CW102" s="755"/>
      <c r="CX102" s="705"/>
      <c r="CY102" s="705"/>
      <c r="CZ102" s="705"/>
      <c r="DA102" s="756"/>
      <c r="DB102" s="755">
        <v>37</v>
      </c>
      <c r="DC102" s="705"/>
      <c r="DD102" s="705"/>
      <c r="DE102" s="705"/>
      <c r="DF102" s="756"/>
      <c r="DG102" s="755"/>
      <c r="DH102" s="705"/>
      <c r="DI102" s="705"/>
      <c r="DJ102" s="705"/>
      <c r="DK102" s="756"/>
      <c r="DL102" s="755"/>
      <c r="DM102" s="705"/>
      <c r="DN102" s="705"/>
      <c r="DO102" s="705"/>
      <c r="DP102" s="756"/>
      <c r="DQ102" s="755"/>
      <c r="DR102" s="705"/>
      <c r="DS102" s="705"/>
      <c r="DT102" s="705"/>
      <c r="DU102" s="756"/>
      <c r="DV102" s="692"/>
      <c r="DW102" s="693"/>
      <c r="DX102" s="693"/>
      <c r="DY102" s="693"/>
      <c r="DZ102" s="757"/>
      <c r="EA102" s="53"/>
    </row>
    <row r="103" spans="1:131" s="50" customFormat="1" ht="26.25" customHeight="1" x14ac:dyDescent="0.15">
      <c r="A103" s="64"/>
      <c r="B103" s="69"/>
      <c r="C103" s="69"/>
      <c r="D103" s="69"/>
      <c r="E103" s="69"/>
      <c r="F103" s="69"/>
      <c r="G103" s="69"/>
      <c r="H103" s="69"/>
      <c r="I103" s="69"/>
      <c r="J103" s="69"/>
      <c r="K103" s="69"/>
      <c r="L103" s="69"/>
      <c r="M103" s="69"/>
      <c r="N103" s="69"/>
      <c r="O103" s="69"/>
      <c r="P103" s="69"/>
      <c r="Q103" s="74"/>
      <c r="R103" s="74"/>
      <c r="S103" s="74"/>
      <c r="T103" s="74"/>
      <c r="U103" s="74"/>
      <c r="V103" s="74"/>
      <c r="W103" s="74"/>
      <c r="X103" s="74"/>
      <c r="Y103" s="74"/>
      <c r="Z103" s="74"/>
      <c r="AA103" s="74"/>
      <c r="AB103" s="74"/>
      <c r="AC103" s="74"/>
      <c r="AD103" s="74"/>
      <c r="AE103" s="74"/>
      <c r="AF103" s="74"/>
      <c r="AG103" s="74"/>
      <c r="AH103" s="74"/>
      <c r="AI103" s="74"/>
      <c r="AJ103" s="74"/>
      <c r="AK103" s="74"/>
      <c r="AL103" s="74"/>
      <c r="AM103" s="74"/>
      <c r="AN103" s="74"/>
      <c r="AO103" s="74"/>
      <c r="AP103" s="74"/>
      <c r="AQ103" s="74"/>
      <c r="AR103" s="74"/>
      <c r="AS103" s="74"/>
      <c r="AT103" s="74"/>
      <c r="AU103" s="74"/>
      <c r="AV103" s="74"/>
      <c r="AW103" s="74"/>
      <c r="AX103" s="74"/>
      <c r="AY103" s="74"/>
      <c r="AZ103" s="81"/>
      <c r="BA103" s="81"/>
      <c r="BB103" s="81"/>
      <c r="BC103" s="81"/>
      <c r="BD103" s="81"/>
      <c r="BE103" s="61"/>
      <c r="BF103" s="61"/>
      <c r="BG103" s="61"/>
      <c r="BH103" s="61"/>
      <c r="BI103" s="61"/>
      <c r="BJ103" s="61"/>
      <c r="BK103" s="61"/>
      <c r="BL103" s="61"/>
      <c r="BM103" s="61"/>
      <c r="BN103" s="61"/>
      <c r="BO103" s="61"/>
      <c r="BP103" s="61"/>
      <c r="BQ103" s="758" t="s">
        <v>28</v>
      </c>
      <c r="BR103" s="758"/>
      <c r="BS103" s="758"/>
      <c r="BT103" s="758"/>
      <c r="BU103" s="758"/>
      <c r="BV103" s="758"/>
      <c r="BW103" s="758"/>
      <c r="BX103" s="758"/>
      <c r="BY103" s="758"/>
      <c r="BZ103" s="758"/>
      <c r="CA103" s="758"/>
      <c r="CB103" s="758"/>
      <c r="CC103" s="758"/>
      <c r="CD103" s="758"/>
      <c r="CE103" s="758"/>
      <c r="CF103" s="758"/>
      <c r="CG103" s="758"/>
      <c r="CH103" s="758"/>
      <c r="CI103" s="758"/>
      <c r="CJ103" s="758"/>
      <c r="CK103" s="758"/>
      <c r="CL103" s="758"/>
      <c r="CM103" s="758"/>
      <c r="CN103" s="758"/>
      <c r="CO103" s="758"/>
      <c r="CP103" s="758"/>
      <c r="CQ103" s="758"/>
      <c r="CR103" s="758"/>
      <c r="CS103" s="758"/>
      <c r="CT103" s="758"/>
      <c r="CU103" s="758"/>
      <c r="CV103" s="758"/>
      <c r="CW103" s="758"/>
      <c r="CX103" s="758"/>
      <c r="CY103" s="758"/>
      <c r="CZ103" s="758"/>
      <c r="DA103" s="758"/>
      <c r="DB103" s="758"/>
      <c r="DC103" s="758"/>
      <c r="DD103" s="758"/>
      <c r="DE103" s="758"/>
      <c r="DF103" s="758"/>
      <c r="DG103" s="758"/>
      <c r="DH103" s="758"/>
      <c r="DI103" s="758"/>
      <c r="DJ103" s="758"/>
      <c r="DK103" s="758"/>
      <c r="DL103" s="758"/>
      <c r="DM103" s="758"/>
      <c r="DN103" s="758"/>
      <c r="DO103" s="758"/>
      <c r="DP103" s="758"/>
      <c r="DQ103" s="758"/>
      <c r="DR103" s="758"/>
      <c r="DS103" s="758"/>
      <c r="DT103" s="758"/>
      <c r="DU103" s="758"/>
      <c r="DV103" s="758"/>
      <c r="DW103" s="758"/>
      <c r="DX103" s="758"/>
      <c r="DY103" s="758"/>
      <c r="DZ103" s="758"/>
      <c r="EA103" s="53"/>
    </row>
    <row r="104" spans="1:131" s="50" customFormat="1" ht="26.25" customHeight="1" x14ac:dyDescent="0.15">
      <c r="A104" s="64"/>
      <c r="B104" s="69"/>
      <c r="C104" s="69"/>
      <c r="D104" s="69"/>
      <c r="E104" s="69"/>
      <c r="F104" s="69"/>
      <c r="G104" s="69"/>
      <c r="H104" s="69"/>
      <c r="I104" s="69"/>
      <c r="J104" s="69"/>
      <c r="K104" s="69"/>
      <c r="L104" s="69"/>
      <c r="M104" s="69"/>
      <c r="N104" s="69"/>
      <c r="O104" s="69"/>
      <c r="P104" s="69"/>
      <c r="Q104" s="74"/>
      <c r="R104" s="74"/>
      <c r="S104" s="74"/>
      <c r="T104" s="74"/>
      <c r="U104" s="74"/>
      <c r="V104" s="74"/>
      <c r="W104" s="74"/>
      <c r="X104" s="74"/>
      <c r="Y104" s="74"/>
      <c r="Z104" s="74"/>
      <c r="AA104" s="74"/>
      <c r="AB104" s="74"/>
      <c r="AC104" s="74"/>
      <c r="AD104" s="74"/>
      <c r="AE104" s="74"/>
      <c r="AF104" s="74"/>
      <c r="AG104" s="74"/>
      <c r="AH104" s="74"/>
      <c r="AI104" s="74"/>
      <c r="AJ104" s="74"/>
      <c r="AK104" s="74"/>
      <c r="AL104" s="74"/>
      <c r="AM104" s="74"/>
      <c r="AN104" s="74"/>
      <c r="AO104" s="74"/>
      <c r="AP104" s="74"/>
      <c r="AQ104" s="74"/>
      <c r="AR104" s="74"/>
      <c r="AS104" s="74"/>
      <c r="AT104" s="74"/>
      <c r="AU104" s="74"/>
      <c r="AV104" s="74"/>
      <c r="AW104" s="74"/>
      <c r="AX104" s="74"/>
      <c r="AY104" s="74"/>
      <c r="AZ104" s="81"/>
      <c r="BA104" s="81"/>
      <c r="BB104" s="81"/>
      <c r="BC104" s="81"/>
      <c r="BD104" s="81"/>
      <c r="BE104" s="61"/>
      <c r="BF104" s="61"/>
      <c r="BG104" s="61"/>
      <c r="BH104" s="61"/>
      <c r="BI104" s="61"/>
      <c r="BJ104" s="61"/>
      <c r="BK104" s="61"/>
      <c r="BL104" s="61"/>
      <c r="BM104" s="61"/>
      <c r="BN104" s="61"/>
      <c r="BO104" s="61"/>
      <c r="BP104" s="61"/>
      <c r="BQ104" s="759" t="s">
        <v>131</v>
      </c>
      <c r="BR104" s="759"/>
      <c r="BS104" s="759"/>
      <c r="BT104" s="759"/>
      <c r="BU104" s="759"/>
      <c r="BV104" s="759"/>
      <c r="BW104" s="759"/>
      <c r="BX104" s="759"/>
      <c r="BY104" s="759"/>
      <c r="BZ104" s="759"/>
      <c r="CA104" s="759"/>
      <c r="CB104" s="759"/>
      <c r="CC104" s="759"/>
      <c r="CD104" s="759"/>
      <c r="CE104" s="759"/>
      <c r="CF104" s="759"/>
      <c r="CG104" s="759"/>
      <c r="CH104" s="759"/>
      <c r="CI104" s="759"/>
      <c r="CJ104" s="759"/>
      <c r="CK104" s="759"/>
      <c r="CL104" s="759"/>
      <c r="CM104" s="759"/>
      <c r="CN104" s="759"/>
      <c r="CO104" s="759"/>
      <c r="CP104" s="759"/>
      <c r="CQ104" s="759"/>
      <c r="CR104" s="759"/>
      <c r="CS104" s="759"/>
      <c r="CT104" s="759"/>
      <c r="CU104" s="759"/>
      <c r="CV104" s="759"/>
      <c r="CW104" s="759"/>
      <c r="CX104" s="759"/>
      <c r="CY104" s="759"/>
      <c r="CZ104" s="759"/>
      <c r="DA104" s="759"/>
      <c r="DB104" s="759"/>
      <c r="DC104" s="759"/>
      <c r="DD104" s="759"/>
      <c r="DE104" s="759"/>
      <c r="DF104" s="759"/>
      <c r="DG104" s="759"/>
      <c r="DH104" s="759"/>
      <c r="DI104" s="759"/>
      <c r="DJ104" s="759"/>
      <c r="DK104" s="759"/>
      <c r="DL104" s="759"/>
      <c r="DM104" s="759"/>
      <c r="DN104" s="759"/>
      <c r="DO104" s="759"/>
      <c r="DP104" s="759"/>
      <c r="DQ104" s="759"/>
      <c r="DR104" s="759"/>
      <c r="DS104" s="759"/>
      <c r="DT104" s="759"/>
      <c r="DU104" s="759"/>
      <c r="DV104" s="759"/>
      <c r="DW104" s="759"/>
      <c r="DX104" s="759"/>
      <c r="DY104" s="759"/>
      <c r="DZ104" s="759"/>
      <c r="EA104" s="53"/>
    </row>
    <row r="105" spans="1:131" s="50" customFormat="1" ht="11.25" customHeight="1" x14ac:dyDescent="0.15">
      <c r="A105" s="61"/>
      <c r="B105" s="61"/>
      <c r="C105" s="61"/>
      <c r="D105" s="61"/>
      <c r="E105" s="61"/>
      <c r="F105" s="61"/>
      <c r="G105" s="61"/>
      <c r="H105" s="61"/>
      <c r="I105" s="61"/>
      <c r="J105" s="61"/>
      <c r="K105" s="61"/>
      <c r="L105" s="61"/>
      <c r="M105" s="61"/>
      <c r="N105" s="61"/>
      <c r="O105" s="61"/>
      <c r="P105" s="61"/>
      <c r="Q105" s="61"/>
      <c r="R105" s="61"/>
      <c r="S105" s="61"/>
      <c r="T105" s="61"/>
      <c r="U105" s="61"/>
      <c r="V105" s="61"/>
      <c r="W105" s="61"/>
      <c r="X105" s="61"/>
      <c r="Y105" s="61"/>
      <c r="Z105" s="61"/>
      <c r="AA105" s="61"/>
      <c r="AB105" s="61"/>
      <c r="AC105" s="61"/>
      <c r="AD105" s="61"/>
      <c r="AE105" s="61"/>
      <c r="AF105" s="61"/>
      <c r="AG105" s="61"/>
      <c r="AH105" s="61"/>
      <c r="AI105" s="61"/>
      <c r="AJ105" s="61"/>
      <c r="AK105" s="61"/>
      <c r="AL105" s="61"/>
      <c r="AM105" s="61"/>
      <c r="AN105" s="61"/>
      <c r="AO105" s="61"/>
      <c r="AP105" s="61"/>
      <c r="AQ105" s="61"/>
      <c r="AR105" s="61"/>
      <c r="AS105" s="61"/>
      <c r="AT105" s="61"/>
      <c r="AU105" s="61"/>
      <c r="AV105" s="61"/>
      <c r="AW105" s="61"/>
      <c r="AX105" s="61"/>
      <c r="AY105" s="61"/>
      <c r="AZ105" s="61"/>
      <c r="BA105" s="61"/>
      <c r="BB105" s="61"/>
      <c r="BC105" s="61"/>
      <c r="BD105" s="61"/>
      <c r="BE105" s="61"/>
      <c r="BF105" s="61"/>
      <c r="BG105" s="61"/>
      <c r="BH105" s="61"/>
      <c r="BI105" s="61"/>
      <c r="BJ105" s="61"/>
      <c r="BK105" s="61"/>
      <c r="BL105" s="61"/>
      <c r="BM105" s="61"/>
      <c r="BN105" s="61"/>
      <c r="BO105" s="61"/>
      <c r="BP105" s="61"/>
      <c r="BQ105" s="53"/>
      <c r="BR105" s="53"/>
      <c r="BS105" s="53"/>
      <c r="BT105" s="53"/>
      <c r="BU105" s="53"/>
      <c r="BV105" s="53"/>
      <c r="BW105" s="53"/>
      <c r="BX105" s="53"/>
      <c r="BY105" s="53"/>
      <c r="BZ105" s="53"/>
      <c r="CA105" s="53"/>
      <c r="CB105" s="53"/>
      <c r="CC105" s="53"/>
      <c r="CD105" s="53"/>
      <c r="CE105" s="53"/>
      <c r="CF105" s="53"/>
      <c r="CG105" s="53"/>
      <c r="CH105" s="53"/>
      <c r="CI105" s="53"/>
      <c r="CJ105" s="53"/>
      <c r="CK105" s="53"/>
      <c r="CL105" s="53"/>
      <c r="CM105" s="53"/>
      <c r="CN105" s="53"/>
      <c r="CO105" s="53"/>
      <c r="CP105" s="53"/>
      <c r="CQ105" s="53"/>
      <c r="CR105" s="53"/>
      <c r="CS105" s="53"/>
      <c r="CT105" s="53"/>
      <c r="CU105" s="53"/>
      <c r="CV105" s="53"/>
      <c r="CW105" s="53"/>
      <c r="CX105" s="53"/>
      <c r="CY105" s="53"/>
      <c r="CZ105" s="53"/>
      <c r="DA105" s="53"/>
      <c r="DB105" s="53"/>
      <c r="DC105" s="53"/>
      <c r="DD105" s="53"/>
      <c r="DE105" s="53"/>
      <c r="DF105" s="53"/>
      <c r="DG105" s="53"/>
      <c r="DH105" s="53"/>
      <c r="DI105" s="53"/>
      <c r="DJ105" s="53"/>
      <c r="DK105" s="53"/>
      <c r="DL105" s="53"/>
      <c r="DM105" s="53"/>
      <c r="DN105" s="53"/>
      <c r="DO105" s="53"/>
      <c r="DP105" s="53"/>
      <c r="DQ105" s="53"/>
      <c r="DR105" s="53"/>
      <c r="DS105" s="53"/>
      <c r="DT105" s="53"/>
      <c r="DU105" s="53"/>
      <c r="DV105" s="53"/>
      <c r="DW105" s="53"/>
      <c r="DX105" s="53"/>
      <c r="DY105" s="53"/>
      <c r="DZ105" s="53"/>
      <c r="EA105" s="53"/>
    </row>
    <row r="106" spans="1:131" s="50" customFormat="1" ht="11.25" customHeight="1" x14ac:dyDescent="0.15">
      <c r="A106" s="65"/>
      <c r="B106" s="65"/>
      <c r="C106" s="65"/>
      <c r="D106" s="65"/>
      <c r="E106" s="65"/>
      <c r="F106" s="65"/>
      <c r="G106" s="65"/>
      <c r="H106" s="65"/>
      <c r="I106" s="65"/>
      <c r="J106" s="65"/>
      <c r="K106" s="65"/>
      <c r="L106" s="65"/>
      <c r="M106" s="65"/>
      <c r="N106" s="65"/>
      <c r="O106" s="65"/>
      <c r="P106" s="65"/>
      <c r="Q106" s="65"/>
      <c r="R106" s="65"/>
      <c r="S106" s="65"/>
      <c r="T106" s="65"/>
      <c r="U106" s="65"/>
      <c r="V106" s="65"/>
      <c r="W106" s="65"/>
      <c r="X106" s="65"/>
      <c r="Y106" s="65"/>
      <c r="Z106" s="65"/>
      <c r="AA106" s="65"/>
      <c r="AB106" s="65"/>
      <c r="AC106" s="65"/>
      <c r="AD106" s="65"/>
      <c r="AE106" s="65"/>
      <c r="AF106" s="65"/>
      <c r="AG106" s="65"/>
      <c r="AH106" s="65"/>
      <c r="AI106" s="65"/>
      <c r="AJ106" s="65"/>
      <c r="AK106" s="65"/>
      <c r="AL106" s="65"/>
      <c r="AM106" s="65"/>
      <c r="AN106" s="65"/>
      <c r="AO106" s="65"/>
      <c r="AP106" s="65"/>
      <c r="AQ106" s="65"/>
      <c r="AR106" s="65"/>
      <c r="AS106" s="65"/>
      <c r="AT106" s="65"/>
      <c r="AU106" s="65"/>
      <c r="AV106" s="65"/>
      <c r="AW106" s="65"/>
      <c r="AX106" s="65"/>
      <c r="AY106" s="65"/>
      <c r="AZ106" s="65"/>
      <c r="BA106" s="65"/>
      <c r="BB106" s="65"/>
      <c r="BC106" s="65"/>
      <c r="BD106" s="65"/>
      <c r="BE106" s="65"/>
      <c r="BF106" s="65"/>
      <c r="BG106" s="65"/>
      <c r="BH106" s="65"/>
      <c r="BI106" s="65"/>
      <c r="BJ106" s="65"/>
      <c r="BK106" s="65"/>
      <c r="BL106" s="65"/>
      <c r="BM106" s="65"/>
      <c r="BN106" s="65"/>
      <c r="BO106" s="65"/>
      <c r="BP106" s="65"/>
      <c r="BQ106" s="53"/>
      <c r="BR106" s="53"/>
      <c r="BS106" s="53"/>
      <c r="BT106" s="53"/>
      <c r="BU106" s="53"/>
      <c r="BV106" s="53"/>
      <c r="BW106" s="53"/>
      <c r="BX106" s="53"/>
      <c r="BY106" s="53"/>
      <c r="BZ106" s="53"/>
      <c r="CA106" s="53"/>
      <c r="CB106" s="53"/>
      <c r="CC106" s="53"/>
      <c r="CD106" s="53"/>
      <c r="CE106" s="53"/>
      <c r="CF106" s="53"/>
      <c r="CG106" s="53"/>
      <c r="CH106" s="53"/>
      <c r="CI106" s="53"/>
      <c r="CJ106" s="53"/>
      <c r="CK106" s="53"/>
      <c r="CL106" s="53"/>
      <c r="CM106" s="53"/>
      <c r="CN106" s="53"/>
      <c r="CO106" s="53"/>
      <c r="CP106" s="53"/>
      <c r="CQ106" s="53"/>
      <c r="CR106" s="53"/>
      <c r="CS106" s="53"/>
      <c r="CT106" s="53"/>
      <c r="CU106" s="53"/>
      <c r="CV106" s="53"/>
      <c r="CW106" s="53"/>
      <c r="CX106" s="53"/>
      <c r="CY106" s="53"/>
      <c r="CZ106" s="53"/>
      <c r="DA106" s="53"/>
      <c r="DB106" s="53"/>
      <c r="DC106" s="53"/>
      <c r="DD106" s="53"/>
      <c r="DE106" s="53"/>
      <c r="DF106" s="53"/>
      <c r="DG106" s="53"/>
      <c r="DH106" s="53"/>
      <c r="DI106" s="53"/>
      <c r="DJ106" s="53"/>
      <c r="DK106" s="53"/>
      <c r="DL106" s="53"/>
      <c r="DM106" s="53"/>
      <c r="DN106" s="53"/>
      <c r="DO106" s="53"/>
      <c r="DP106" s="53"/>
      <c r="DQ106" s="53"/>
      <c r="DR106" s="53"/>
      <c r="DS106" s="53"/>
      <c r="DT106" s="53"/>
      <c r="DU106" s="53"/>
      <c r="DV106" s="53"/>
      <c r="DW106" s="53"/>
      <c r="DX106" s="53"/>
      <c r="DY106" s="53"/>
      <c r="DZ106" s="53"/>
      <c r="EA106" s="53"/>
    </row>
    <row r="107" spans="1:131" s="53" customFormat="1" ht="26.25" customHeight="1" x14ac:dyDescent="0.15">
      <c r="A107" s="66" t="s">
        <v>442</v>
      </c>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66" t="s">
        <v>73</v>
      </c>
      <c r="AV107" s="70"/>
      <c r="AW107" s="70"/>
      <c r="AX107" s="70"/>
      <c r="AY107" s="70"/>
      <c r="AZ107" s="70"/>
      <c r="BA107" s="70"/>
      <c r="BB107" s="70"/>
      <c r="BC107" s="70"/>
      <c r="BD107" s="70"/>
      <c r="BE107" s="70"/>
      <c r="BF107" s="70"/>
      <c r="BG107" s="70"/>
      <c r="BH107" s="70"/>
      <c r="BI107" s="70"/>
      <c r="BJ107" s="70"/>
      <c r="BK107" s="70"/>
      <c r="BL107" s="70"/>
      <c r="BM107" s="70"/>
      <c r="BN107" s="70"/>
      <c r="BO107" s="70"/>
      <c r="BP107" s="70"/>
      <c r="BQ107" s="70"/>
      <c r="BR107" s="70"/>
      <c r="BS107" s="70"/>
      <c r="BT107" s="70"/>
      <c r="BU107" s="70"/>
      <c r="BV107" s="70"/>
      <c r="BW107" s="70"/>
      <c r="BX107" s="70"/>
      <c r="BY107" s="70"/>
      <c r="BZ107" s="70"/>
      <c r="CA107" s="70"/>
      <c r="CB107" s="70"/>
      <c r="CC107" s="70"/>
      <c r="CD107" s="70"/>
      <c r="CE107" s="70"/>
      <c r="CF107" s="70"/>
      <c r="CG107" s="70"/>
      <c r="CH107" s="70"/>
      <c r="CI107" s="70"/>
      <c r="CJ107" s="70"/>
      <c r="CK107" s="70"/>
      <c r="CL107" s="70"/>
      <c r="CM107" s="70"/>
      <c r="CN107" s="70"/>
      <c r="CO107" s="70"/>
      <c r="CP107" s="70"/>
      <c r="CQ107" s="70"/>
      <c r="CR107" s="70"/>
      <c r="CS107" s="70"/>
      <c r="CT107" s="70"/>
      <c r="CU107" s="70"/>
      <c r="CV107" s="70"/>
      <c r="CW107" s="70"/>
      <c r="CX107" s="70"/>
      <c r="CY107" s="70"/>
      <c r="CZ107" s="70"/>
      <c r="DA107" s="70"/>
      <c r="DB107" s="70"/>
      <c r="DC107" s="70"/>
      <c r="DD107" s="70"/>
      <c r="DE107" s="70"/>
      <c r="DF107" s="70"/>
      <c r="DG107" s="70"/>
      <c r="DH107" s="70"/>
      <c r="DI107" s="70"/>
      <c r="DJ107" s="70"/>
      <c r="DK107" s="70"/>
      <c r="DL107" s="70"/>
      <c r="DM107" s="70"/>
      <c r="DN107" s="70"/>
      <c r="DO107" s="70"/>
      <c r="DP107" s="70"/>
      <c r="DQ107" s="70"/>
      <c r="DR107" s="70"/>
      <c r="DS107" s="70"/>
      <c r="DT107" s="70"/>
      <c r="DU107" s="70"/>
      <c r="DV107" s="70"/>
      <c r="DW107" s="70"/>
      <c r="DX107" s="70"/>
      <c r="DY107" s="70"/>
      <c r="DZ107" s="70"/>
    </row>
    <row r="108" spans="1:131" s="53" customFormat="1" ht="26.25" customHeight="1" x14ac:dyDescent="0.15">
      <c r="A108" s="760" t="s">
        <v>230</v>
      </c>
      <c r="B108" s="761"/>
      <c r="C108" s="761"/>
      <c r="D108" s="761"/>
      <c r="E108" s="761"/>
      <c r="F108" s="761"/>
      <c r="G108" s="761"/>
      <c r="H108" s="761"/>
      <c r="I108" s="761"/>
      <c r="J108" s="761"/>
      <c r="K108" s="761"/>
      <c r="L108" s="761"/>
      <c r="M108" s="761"/>
      <c r="N108" s="761"/>
      <c r="O108" s="761"/>
      <c r="P108" s="761"/>
      <c r="Q108" s="761"/>
      <c r="R108" s="761"/>
      <c r="S108" s="761"/>
      <c r="T108" s="761"/>
      <c r="U108" s="761"/>
      <c r="V108" s="761"/>
      <c r="W108" s="761"/>
      <c r="X108" s="761"/>
      <c r="Y108" s="761"/>
      <c r="Z108" s="761"/>
      <c r="AA108" s="761"/>
      <c r="AB108" s="761"/>
      <c r="AC108" s="761"/>
      <c r="AD108" s="761"/>
      <c r="AE108" s="761"/>
      <c r="AF108" s="761"/>
      <c r="AG108" s="761"/>
      <c r="AH108" s="761"/>
      <c r="AI108" s="761"/>
      <c r="AJ108" s="761"/>
      <c r="AK108" s="761"/>
      <c r="AL108" s="761"/>
      <c r="AM108" s="761"/>
      <c r="AN108" s="761"/>
      <c r="AO108" s="761"/>
      <c r="AP108" s="761"/>
      <c r="AQ108" s="761"/>
      <c r="AR108" s="761"/>
      <c r="AS108" s="761"/>
      <c r="AT108" s="762"/>
      <c r="AU108" s="760" t="s">
        <v>162</v>
      </c>
      <c r="AV108" s="761"/>
      <c r="AW108" s="761"/>
      <c r="AX108" s="761"/>
      <c r="AY108" s="761"/>
      <c r="AZ108" s="761"/>
      <c r="BA108" s="761"/>
      <c r="BB108" s="761"/>
      <c r="BC108" s="761"/>
      <c r="BD108" s="761"/>
      <c r="BE108" s="761"/>
      <c r="BF108" s="761"/>
      <c r="BG108" s="761"/>
      <c r="BH108" s="761"/>
      <c r="BI108" s="761"/>
      <c r="BJ108" s="761"/>
      <c r="BK108" s="761"/>
      <c r="BL108" s="761"/>
      <c r="BM108" s="761"/>
      <c r="BN108" s="761"/>
      <c r="BO108" s="761"/>
      <c r="BP108" s="761"/>
      <c r="BQ108" s="761"/>
      <c r="BR108" s="761"/>
      <c r="BS108" s="761"/>
      <c r="BT108" s="761"/>
      <c r="BU108" s="761"/>
      <c r="BV108" s="761"/>
      <c r="BW108" s="761"/>
      <c r="BX108" s="761"/>
      <c r="BY108" s="761"/>
      <c r="BZ108" s="761"/>
      <c r="CA108" s="761"/>
      <c r="CB108" s="761"/>
      <c r="CC108" s="761"/>
      <c r="CD108" s="761"/>
      <c r="CE108" s="761"/>
      <c r="CF108" s="761"/>
      <c r="CG108" s="761"/>
      <c r="CH108" s="761"/>
      <c r="CI108" s="761"/>
      <c r="CJ108" s="761"/>
      <c r="CK108" s="761"/>
      <c r="CL108" s="761"/>
      <c r="CM108" s="761"/>
      <c r="CN108" s="761"/>
      <c r="CO108" s="761"/>
      <c r="CP108" s="761"/>
      <c r="CQ108" s="761"/>
      <c r="CR108" s="761"/>
      <c r="CS108" s="761"/>
      <c r="CT108" s="761"/>
      <c r="CU108" s="761"/>
      <c r="CV108" s="761"/>
      <c r="CW108" s="761"/>
      <c r="CX108" s="761"/>
      <c r="CY108" s="761"/>
      <c r="CZ108" s="761"/>
      <c r="DA108" s="761"/>
      <c r="DB108" s="761"/>
      <c r="DC108" s="761"/>
      <c r="DD108" s="761"/>
      <c r="DE108" s="761"/>
      <c r="DF108" s="761"/>
      <c r="DG108" s="761"/>
      <c r="DH108" s="761"/>
      <c r="DI108" s="761"/>
      <c r="DJ108" s="761"/>
      <c r="DK108" s="761"/>
      <c r="DL108" s="761"/>
      <c r="DM108" s="761"/>
      <c r="DN108" s="761"/>
      <c r="DO108" s="761"/>
      <c r="DP108" s="761"/>
      <c r="DQ108" s="761"/>
      <c r="DR108" s="761"/>
      <c r="DS108" s="761"/>
      <c r="DT108" s="761"/>
      <c r="DU108" s="761"/>
      <c r="DV108" s="761"/>
      <c r="DW108" s="761"/>
      <c r="DX108" s="761"/>
      <c r="DY108" s="761"/>
      <c r="DZ108" s="762"/>
    </row>
    <row r="109" spans="1:131" s="53" customFormat="1" ht="26.25" customHeight="1" x14ac:dyDescent="0.15">
      <c r="A109" s="763" t="s">
        <v>311</v>
      </c>
      <c r="B109" s="764"/>
      <c r="C109" s="764"/>
      <c r="D109" s="764"/>
      <c r="E109" s="764"/>
      <c r="F109" s="764"/>
      <c r="G109" s="764"/>
      <c r="H109" s="764"/>
      <c r="I109" s="764"/>
      <c r="J109" s="764"/>
      <c r="K109" s="764"/>
      <c r="L109" s="764"/>
      <c r="M109" s="764"/>
      <c r="N109" s="764"/>
      <c r="O109" s="764"/>
      <c r="P109" s="764"/>
      <c r="Q109" s="764"/>
      <c r="R109" s="764"/>
      <c r="S109" s="764"/>
      <c r="T109" s="764"/>
      <c r="U109" s="764"/>
      <c r="V109" s="764"/>
      <c r="W109" s="764"/>
      <c r="X109" s="764"/>
      <c r="Y109" s="764"/>
      <c r="Z109" s="765"/>
      <c r="AA109" s="766" t="s">
        <v>392</v>
      </c>
      <c r="AB109" s="764"/>
      <c r="AC109" s="764"/>
      <c r="AD109" s="764"/>
      <c r="AE109" s="765"/>
      <c r="AF109" s="766" t="s">
        <v>58</v>
      </c>
      <c r="AG109" s="764"/>
      <c r="AH109" s="764"/>
      <c r="AI109" s="764"/>
      <c r="AJ109" s="765"/>
      <c r="AK109" s="766" t="s">
        <v>155</v>
      </c>
      <c r="AL109" s="764"/>
      <c r="AM109" s="764"/>
      <c r="AN109" s="764"/>
      <c r="AO109" s="765"/>
      <c r="AP109" s="766" t="s">
        <v>512</v>
      </c>
      <c r="AQ109" s="764"/>
      <c r="AR109" s="764"/>
      <c r="AS109" s="764"/>
      <c r="AT109" s="767"/>
      <c r="AU109" s="763" t="s">
        <v>311</v>
      </c>
      <c r="AV109" s="764"/>
      <c r="AW109" s="764"/>
      <c r="AX109" s="764"/>
      <c r="AY109" s="764"/>
      <c r="AZ109" s="764"/>
      <c r="BA109" s="764"/>
      <c r="BB109" s="764"/>
      <c r="BC109" s="764"/>
      <c r="BD109" s="764"/>
      <c r="BE109" s="764"/>
      <c r="BF109" s="764"/>
      <c r="BG109" s="764"/>
      <c r="BH109" s="764"/>
      <c r="BI109" s="764"/>
      <c r="BJ109" s="764"/>
      <c r="BK109" s="764"/>
      <c r="BL109" s="764"/>
      <c r="BM109" s="764"/>
      <c r="BN109" s="764"/>
      <c r="BO109" s="764"/>
      <c r="BP109" s="765"/>
      <c r="BQ109" s="766" t="s">
        <v>392</v>
      </c>
      <c r="BR109" s="764"/>
      <c r="BS109" s="764"/>
      <c r="BT109" s="764"/>
      <c r="BU109" s="765"/>
      <c r="BV109" s="766" t="s">
        <v>58</v>
      </c>
      <c r="BW109" s="764"/>
      <c r="BX109" s="764"/>
      <c r="BY109" s="764"/>
      <c r="BZ109" s="765"/>
      <c r="CA109" s="766" t="s">
        <v>155</v>
      </c>
      <c r="CB109" s="764"/>
      <c r="CC109" s="764"/>
      <c r="CD109" s="764"/>
      <c r="CE109" s="765"/>
      <c r="CF109" s="768" t="s">
        <v>512</v>
      </c>
      <c r="CG109" s="768"/>
      <c r="CH109" s="768"/>
      <c r="CI109" s="768"/>
      <c r="CJ109" s="768"/>
      <c r="CK109" s="766" t="s">
        <v>1</v>
      </c>
      <c r="CL109" s="764"/>
      <c r="CM109" s="764"/>
      <c r="CN109" s="764"/>
      <c r="CO109" s="764"/>
      <c r="CP109" s="764"/>
      <c r="CQ109" s="764"/>
      <c r="CR109" s="764"/>
      <c r="CS109" s="764"/>
      <c r="CT109" s="764"/>
      <c r="CU109" s="764"/>
      <c r="CV109" s="764"/>
      <c r="CW109" s="764"/>
      <c r="CX109" s="764"/>
      <c r="CY109" s="764"/>
      <c r="CZ109" s="764"/>
      <c r="DA109" s="764"/>
      <c r="DB109" s="764"/>
      <c r="DC109" s="764"/>
      <c r="DD109" s="764"/>
      <c r="DE109" s="764"/>
      <c r="DF109" s="765"/>
      <c r="DG109" s="766" t="s">
        <v>392</v>
      </c>
      <c r="DH109" s="764"/>
      <c r="DI109" s="764"/>
      <c r="DJ109" s="764"/>
      <c r="DK109" s="765"/>
      <c r="DL109" s="766" t="s">
        <v>58</v>
      </c>
      <c r="DM109" s="764"/>
      <c r="DN109" s="764"/>
      <c r="DO109" s="764"/>
      <c r="DP109" s="765"/>
      <c r="DQ109" s="766" t="s">
        <v>155</v>
      </c>
      <c r="DR109" s="764"/>
      <c r="DS109" s="764"/>
      <c r="DT109" s="764"/>
      <c r="DU109" s="765"/>
      <c r="DV109" s="766" t="s">
        <v>512</v>
      </c>
      <c r="DW109" s="764"/>
      <c r="DX109" s="764"/>
      <c r="DY109" s="764"/>
      <c r="DZ109" s="767"/>
    </row>
    <row r="110" spans="1:131" s="53" customFormat="1" ht="26.25" customHeight="1" x14ac:dyDescent="0.15">
      <c r="A110" s="769" t="s">
        <v>258</v>
      </c>
      <c r="B110" s="770"/>
      <c r="C110" s="770"/>
      <c r="D110" s="770"/>
      <c r="E110" s="770"/>
      <c r="F110" s="770"/>
      <c r="G110" s="770"/>
      <c r="H110" s="770"/>
      <c r="I110" s="770"/>
      <c r="J110" s="770"/>
      <c r="K110" s="770"/>
      <c r="L110" s="770"/>
      <c r="M110" s="770"/>
      <c r="N110" s="770"/>
      <c r="O110" s="770"/>
      <c r="P110" s="770"/>
      <c r="Q110" s="770"/>
      <c r="R110" s="770"/>
      <c r="S110" s="770"/>
      <c r="T110" s="770"/>
      <c r="U110" s="770"/>
      <c r="V110" s="770"/>
      <c r="W110" s="770"/>
      <c r="X110" s="770"/>
      <c r="Y110" s="770"/>
      <c r="Z110" s="771"/>
      <c r="AA110" s="772">
        <v>1962079</v>
      </c>
      <c r="AB110" s="773"/>
      <c r="AC110" s="773"/>
      <c r="AD110" s="773"/>
      <c r="AE110" s="774"/>
      <c r="AF110" s="775">
        <v>1824175</v>
      </c>
      <c r="AG110" s="773"/>
      <c r="AH110" s="773"/>
      <c r="AI110" s="773"/>
      <c r="AJ110" s="774"/>
      <c r="AK110" s="775">
        <v>1760136</v>
      </c>
      <c r="AL110" s="773"/>
      <c r="AM110" s="773"/>
      <c r="AN110" s="773"/>
      <c r="AO110" s="774"/>
      <c r="AP110" s="776">
        <v>38.799999999999997</v>
      </c>
      <c r="AQ110" s="777"/>
      <c r="AR110" s="777"/>
      <c r="AS110" s="777"/>
      <c r="AT110" s="778"/>
      <c r="AU110" s="779" t="s">
        <v>100</v>
      </c>
      <c r="AV110" s="780"/>
      <c r="AW110" s="780"/>
      <c r="AX110" s="780"/>
      <c r="AY110" s="781"/>
      <c r="AZ110" s="787" t="s">
        <v>357</v>
      </c>
      <c r="BA110" s="770"/>
      <c r="BB110" s="770"/>
      <c r="BC110" s="770"/>
      <c r="BD110" s="770"/>
      <c r="BE110" s="770"/>
      <c r="BF110" s="770"/>
      <c r="BG110" s="770"/>
      <c r="BH110" s="770"/>
      <c r="BI110" s="770"/>
      <c r="BJ110" s="770"/>
      <c r="BK110" s="770"/>
      <c r="BL110" s="770"/>
      <c r="BM110" s="770"/>
      <c r="BN110" s="770"/>
      <c r="BO110" s="770"/>
      <c r="BP110" s="771"/>
      <c r="BQ110" s="788">
        <v>12266878</v>
      </c>
      <c r="BR110" s="789"/>
      <c r="BS110" s="789"/>
      <c r="BT110" s="789"/>
      <c r="BU110" s="789"/>
      <c r="BV110" s="789">
        <v>11775384</v>
      </c>
      <c r="BW110" s="789"/>
      <c r="BX110" s="789"/>
      <c r="BY110" s="789"/>
      <c r="BZ110" s="789"/>
      <c r="CA110" s="789">
        <v>11334592</v>
      </c>
      <c r="CB110" s="789"/>
      <c r="CC110" s="789"/>
      <c r="CD110" s="789"/>
      <c r="CE110" s="789"/>
      <c r="CF110" s="790">
        <v>250.2</v>
      </c>
      <c r="CG110" s="791"/>
      <c r="CH110" s="791"/>
      <c r="CI110" s="791"/>
      <c r="CJ110" s="791"/>
      <c r="CK110" s="792" t="s">
        <v>222</v>
      </c>
      <c r="CL110" s="793"/>
      <c r="CM110" s="798" t="s">
        <v>220</v>
      </c>
      <c r="CN110" s="799"/>
      <c r="CO110" s="799"/>
      <c r="CP110" s="799"/>
      <c r="CQ110" s="799"/>
      <c r="CR110" s="799"/>
      <c r="CS110" s="799"/>
      <c r="CT110" s="799"/>
      <c r="CU110" s="799"/>
      <c r="CV110" s="799"/>
      <c r="CW110" s="799"/>
      <c r="CX110" s="799"/>
      <c r="CY110" s="799"/>
      <c r="CZ110" s="799"/>
      <c r="DA110" s="799"/>
      <c r="DB110" s="799"/>
      <c r="DC110" s="799"/>
      <c r="DD110" s="799"/>
      <c r="DE110" s="799"/>
      <c r="DF110" s="800"/>
      <c r="DG110" s="788" t="s">
        <v>182</v>
      </c>
      <c r="DH110" s="789"/>
      <c r="DI110" s="789"/>
      <c r="DJ110" s="789"/>
      <c r="DK110" s="789"/>
      <c r="DL110" s="789" t="s">
        <v>182</v>
      </c>
      <c r="DM110" s="789"/>
      <c r="DN110" s="789"/>
      <c r="DO110" s="789"/>
      <c r="DP110" s="789"/>
      <c r="DQ110" s="789" t="s">
        <v>182</v>
      </c>
      <c r="DR110" s="789"/>
      <c r="DS110" s="789"/>
      <c r="DT110" s="789"/>
      <c r="DU110" s="789"/>
      <c r="DV110" s="801" t="s">
        <v>182</v>
      </c>
      <c r="DW110" s="801"/>
      <c r="DX110" s="801"/>
      <c r="DY110" s="801"/>
      <c r="DZ110" s="802"/>
    </row>
    <row r="111" spans="1:131" s="53" customFormat="1" ht="26.25" customHeight="1" x14ac:dyDescent="0.15">
      <c r="A111" s="803" t="s">
        <v>293</v>
      </c>
      <c r="B111" s="804"/>
      <c r="C111" s="804"/>
      <c r="D111" s="804"/>
      <c r="E111" s="804"/>
      <c r="F111" s="804"/>
      <c r="G111" s="804"/>
      <c r="H111" s="804"/>
      <c r="I111" s="804"/>
      <c r="J111" s="804"/>
      <c r="K111" s="804"/>
      <c r="L111" s="804"/>
      <c r="M111" s="804"/>
      <c r="N111" s="804"/>
      <c r="O111" s="804"/>
      <c r="P111" s="804"/>
      <c r="Q111" s="804"/>
      <c r="R111" s="804"/>
      <c r="S111" s="804"/>
      <c r="T111" s="804"/>
      <c r="U111" s="804"/>
      <c r="V111" s="804"/>
      <c r="W111" s="804"/>
      <c r="X111" s="804"/>
      <c r="Y111" s="804"/>
      <c r="Z111" s="805"/>
      <c r="AA111" s="806" t="s">
        <v>182</v>
      </c>
      <c r="AB111" s="807"/>
      <c r="AC111" s="807"/>
      <c r="AD111" s="807"/>
      <c r="AE111" s="808"/>
      <c r="AF111" s="809" t="s">
        <v>182</v>
      </c>
      <c r="AG111" s="807"/>
      <c r="AH111" s="807"/>
      <c r="AI111" s="807"/>
      <c r="AJ111" s="808"/>
      <c r="AK111" s="809" t="s">
        <v>182</v>
      </c>
      <c r="AL111" s="807"/>
      <c r="AM111" s="807"/>
      <c r="AN111" s="807"/>
      <c r="AO111" s="808"/>
      <c r="AP111" s="810" t="s">
        <v>182</v>
      </c>
      <c r="AQ111" s="811"/>
      <c r="AR111" s="811"/>
      <c r="AS111" s="811"/>
      <c r="AT111" s="812"/>
      <c r="AU111" s="782"/>
      <c r="AV111" s="783"/>
      <c r="AW111" s="783"/>
      <c r="AX111" s="783"/>
      <c r="AY111" s="784"/>
      <c r="AZ111" s="813" t="s">
        <v>66</v>
      </c>
      <c r="BA111" s="814"/>
      <c r="BB111" s="814"/>
      <c r="BC111" s="814"/>
      <c r="BD111" s="814"/>
      <c r="BE111" s="814"/>
      <c r="BF111" s="814"/>
      <c r="BG111" s="814"/>
      <c r="BH111" s="814"/>
      <c r="BI111" s="814"/>
      <c r="BJ111" s="814"/>
      <c r="BK111" s="814"/>
      <c r="BL111" s="814"/>
      <c r="BM111" s="814"/>
      <c r="BN111" s="814"/>
      <c r="BO111" s="814"/>
      <c r="BP111" s="815"/>
      <c r="BQ111" s="816" t="s">
        <v>182</v>
      </c>
      <c r="BR111" s="817"/>
      <c r="BS111" s="817"/>
      <c r="BT111" s="817"/>
      <c r="BU111" s="817"/>
      <c r="BV111" s="817" t="s">
        <v>182</v>
      </c>
      <c r="BW111" s="817"/>
      <c r="BX111" s="817"/>
      <c r="BY111" s="817"/>
      <c r="BZ111" s="817"/>
      <c r="CA111" s="817" t="s">
        <v>182</v>
      </c>
      <c r="CB111" s="817"/>
      <c r="CC111" s="817"/>
      <c r="CD111" s="817"/>
      <c r="CE111" s="817"/>
      <c r="CF111" s="818" t="s">
        <v>182</v>
      </c>
      <c r="CG111" s="819"/>
      <c r="CH111" s="819"/>
      <c r="CI111" s="819"/>
      <c r="CJ111" s="819"/>
      <c r="CK111" s="794"/>
      <c r="CL111" s="795"/>
      <c r="CM111" s="820" t="s">
        <v>147</v>
      </c>
      <c r="CN111" s="821"/>
      <c r="CO111" s="821"/>
      <c r="CP111" s="821"/>
      <c r="CQ111" s="821"/>
      <c r="CR111" s="821"/>
      <c r="CS111" s="821"/>
      <c r="CT111" s="821"/>
      <c r="CU111" s="821"/>
      <c r="CV111" s="821"/>
      <c r="CW111" s="821"/>
      <c r="CX111" s="821"/>
      <c r="CY111" s="821"/>
      <c r="CZ111" s="821"/>
      <c r="DA111" s="821"/>
      <c r="DB111" s="821"/>
      <c r="DC111" s="821"/>
      <c r="DD111" s="821"/>
      <c r="DE111" s="821"/>
      <c r="DF111" s="822"/>
      <c r="DG111" s="816" t="s">
        <v>182</v>
      </c>
      <c r="DH111" s="817"/>
      <c r="DI111" s="817"/>
      <c r="DJ111" s="817"/>
      <c r="DK111" s="817"/>
      <c r="DL111" s="817" t="s">
        <v>182</v>
      </c>
      <c r="DM111" s="817"/>
      <c r="DN111" s="817"/>
      <c r="DO111" s="817"/>
      <c r="DP111" s="817"/>
      <c r="DQ111" s="817" t="s">
        <v>182</v>
      </c>
      <c r="DR111" s="817"/>
      <c r="DS111" s="817"/>
      <c r="DT111" s="817"/>
      <c r="DU111" s="817"/>
      <c r="DV111" s="823" t="s">
        <v>182</v>
      </c>
      <c r="DW111" s="823"/>
      <c r="DX111" s="823"/>
      <c r="DY111" s="823"/>
      <c r="DZ111" s="824"/>
    </row>
    <row r="112" spans="1:131" s="53" customFormat="1" ht="26.25" customHeight="1" x14ac:dyDescent="0.15">
      <c r="A112" s="825" t="s">
        <v>421</v>
      </c>
      <c r="B112" s="826"/>
      <c r="C112" s="814" t="s">
        <v>234</v>
      </c>
      <c r="D112" s="814"/>
      <c r="E112" s="814"/>
      <c r="F112" s="814"/>
      <c r="G112" s="814"/>
      <c r="H112" s="814"/>
      <c r="I112" s="814"/>
      <c r="J112" s="814"/>
      <c r="K112" s="814"/>
      <c r="L112" s="814"/>
      <c r="M112" s="814"/>
      <c r="N112" s="814"/>
      <c r="O112" s="814"/>
      <c r="P112" s="814"/>
      <c r="Q112" s="814"/>
      <c r="R112" s="814"/>
      <c r="S112" s="814"/>
      <c r="T112" s="814"/>
      <c r="U112" s="814"/>
      <c r="V112" s="814"/>
      <c r="W112" s="814"/>
      <c r="X112" s="814"/>
      <c r="Y112" s="814"/>
      <c r="Z112" s="815"/>
      <c r="AA112" s="806" t="s">
        <v>182</v>
      </c>
      <c r="AB112" s="807"/>
      <c r="AC112" s="807"/>
      <c r="AD112" s="807"/>
      <c r="AE112" s="808"/>
      <c r="AF112" s="809" t="s">
        <v>182</v>
      </c>
      <c r="AG112" s="807"/>
      <c r="AH112" s="807"/>
      <c r="AI112" s="807"/>
      <c r="AJ112" s="808"/>
      <c r="AK112" s="809" t="s">
        <v>182</v>
      </c>
      <c r="AL112" s="807"/>
      <c r="AM112" s="807"/>
      <c r="AN112" s="807"/>
      <c r="AO112" s="808"/>
      <c r="AP112" s="810" t="s">
        <v>182</v>
      </c>
      <c r="AQ112" s="811"/>
      <c r="AR112" s="811"/>
      <c r="AS112" s="811"/>
      <c r="AT112" s="812"/>
      <c r="AU112" s="782"/>
      <c r="AV112" s="783"/>
      <c r="AW112" s="783"/>
      <c r="AX112" s="783"/>
      <c r="AY112" s="784"/>
      <c r="AZ112" s="813" t="s">
        <v>270</v>
      </c>
      <c r="BA112" s="814"/>
      <c r="BB112" s="814"/>
      <c r="BC112" s="814"/>
      <c r="BD112" s="814"/>
      <c r="BE112" s="814"/>
      <c r="BF112" s="814"/>
      <c r="BG112" s="814"/>
      <c r="BH112" s="814"/>
      <c r="BI112" s="814"/>
      <c r="BJ112" s="814"/>
      <c r="BK112" s="814"/>
      <c r="BL112" s="814"/>
      <c r="BM112" s="814"/>
      <c r="BN112" s="814"/>
      <c r="BO112" s="814"/>
      <c r="BP112" s="815"/>
      <c r="BQ112" s="816">
        <v>4627793</v>
      </c>
      <c r="BR112" s="817"/>
      <c r="BS112" s="817"/>
      <c r="BT112" s="817"/>
      <c r="BU112" s="817"/>
      <c r="BV112" s="817">
        <v>4764506</v>
      </c>
      <c r="BW112" s="817"/>
      <c r="BX112" s="817"/>
      <c r="BY112" s="817"/>
      <c r="BZ112" s="817"/>
      <c r="CA112" s="817">
        <v>4988191</v>
      </c>
      <c r="CB112" s="817"/>
      <c r="CC112" s="817"/>
      <c r="CD112" s="817"/>
      <c r="CE112" s="817"/>
      <c r="CF112" s="818">
        <v>110.1</v>
      </c>
      <c r="CG112" s="819"/>
      <c r="CH112" s="819"/>
      <c r="CI112" s="819"/>
      <c r="CJ112" s="819"/>
      <c r="CK112" s="794"/>
      <c r="CL112" s="795"/>
      <c r="CM112" s="820" t="s">
        <v>401</v>
      </c>
      <c r="CN112" s="821"/>
      <c r="CO112" s="821"/>
      <c r="CP112" s="821"/>
      <c r="CQ112" s="821"/>
      <c r="CR112" s="821"/>
      <c r="CS112" s="821"/>
      <c r="CT112" s="821"/>
      <c r="CU112" s="821"/>
      <c r="CV112" s="821"/>
      <c r="CW112" s="821"/>
      <c r="CX112" s="821"/>
      <c r="CY112" s="821"/>
      <c r="CZ112" s="821"/>
      <c r="DA112" s="821"/>
      <c r="DB112" s="821"/>
      <c r="DC112" s="821"/>
      <c r="DD112" s="821"/>
      <c r="DE112" s="821"/>
      <c r="DF112" s="822"/>
      <c r="DG112" s="816" t="s">
        <v>182</v>
      </c>
      <c r="DH112" s="817"/>
      <c r="DI112" s="817"/>
      <c r="DJ112" s="817"/>
      <c r="DK112" s="817"/>
      <c r="DL112" s="817" t="s">
        <v>182</v>
      </c>
      <c r="DM112" s="817"/>
      <c r="DN112" s="817"/>
      <c r="DO112" s="817"/>
      <c r="DP112" s="817"/>
      <c r="DQ112" s="817" t="s">
        <v>182</v>
      </c>
      <c r="DR112" s="817"/>
      <c r="DS112" s="817"/>
      <c r="DT112" s="817"/>
      <c r="DU112" s="817"/>
      <c r="DV112" s="823" t="s">
        <v>182</v>
      </c>
      <c r="DW112" s="823"/>
      <c r="DX112" s="823"/>
      <c r="DY112" s="823"/>
      <c r="DZ112" s="824"/>
    </row>
    <row r="113" spans="1:130" s="53" customFormat="1" ht="26.25" customHeight="1" x14ac:dyDescent="0.15">
      <c r="A113" s="827"/>
      <c r="B113" s="828"/>
      <c r="C113" s="814" t="s">
        <v>37</v>
      </c>
      <c r="D113" s="814"/>
      <c r="E113" s="814"/>
      <c r="F113" s="814"/>
      <c r="G113" s="814"/>
      <c r="H113" s="814"/>
      <c r="I113" s="814"/>
      <c r="J113" s="814"/>
      <c r="K113" s="814"/>
      <c r="L113" s="814"/>
      <c r="M113" s="814"/>
      <c r="N113" s="814"/>
      <c r="O113" s="814"/>
      <c r="P113" s="814"/>
      <c r="Q113" s="814"/>
      <c r="R113" s="814"/>
      <c r="S113" s="814"/>
      <c r="T113" s="814"/>
      <c r="U113" s="814"/>
      <c r="V113" s="814"/>
      <c r="W113" s="814"/>
      <c r="X113" s="814"/>
      <c r="Y113" s="814"/>
      <c r="Z113" s="815"/>
      <c r="AA113" s="806">
        <v>354397</v>
      </c>
      <c r="AB113" s="807"/>
      <c r="AC113" s="807"/>
      <c r="AD113" s="807"/>
      <c r="AE113" s="808"/>
      <c r="AF113" s="809">
        <v>354281</v>
      </c>
      <c r="AG113" s="807"/>
      <c r="AH113" s="807"/>
      <c r="AI113" s="807"/>
      <c r="AJ113" s="808"/>
      <c r="AK113" s="809">
        <v>326049</v>
      </c>
      <c r="AL113" s="807"/>
      <c r="AM113" s="807"/>
      <c r="AN113" s="807"/>
      <c r="AO113" s="808"/>
      <c r="AP113" s="810">
        <v>7.2</v>
      </c>
      <c r="AQ113" s="811"/>
      <c r="AR113" s="811"/>
      <c r="AS113" s="811"/>
      <c r="AT113" s="812"/>
      <c r="AU113" s="782"/>
      <c r="AV113" s="783"/>
      <c r="AW113" s="783"/>
      <c r="AX113" s="783"/>
      <c r="AY113" s="784"/>
      <c r="AZ113" s="813" t="s">
        <v>331</v>
      </c>
      <c r="BA113" s="814"/>
      <c r="BB113" s="814"/>
      <c r="BC113" s="814"/>
      <c r="BD113" s="814"/>
      <c r="BE113" s="814"/>
      <c r="BF113" s="814"/>
      <c r="BG113" s="814"/>
      <c r="BH113" s="814"/>
      <c r="BI113" s="814"/>
      <c r="BJ113" s="814"/>
      <c r="BK113" s="814"/>
      <c r="BL113" s="814"/>
      <c r="BM113" s="814"/>
      <c r="BN113" s="814"/>
      <c r="BO113" s="814"/>
      <c r="BP113" s="815"/>
      <c r="BQ113" s="816">
        <v>873986</v>
      </c>
      <c r="BR113" s="817"/>
      <c r="BS113" s="817"/>
      <c r="BT113" s="817"/>
      <c r="BU113" s="817"/>
      <c r="BV113" s="817">
        <v>903590</v>
      </c>
      <c r="BW113" s="817"/>
      <c r="BX113" s="817"/>
      <c r="BY113" s="817"/>
      <c r="BZ113" s="817"/>
      <c r="CA113" s="817">
        <v>883368</v>
      </c>
      <c r="CB113" s="817"/>
      <c r="CC113" s="817"/>
      <c r="CD113" s="817"/>
      <c r="CE113" s="817"/>
      <c r="CF113" s="818">
        <v>19.5</v>
      </c>
      <c r="CG113" s="819"/>
      <c r="CH113" s="819"/>
      <c r="CI113" s="819"/>
      <c r="CJ113" s="819"/>
      <c r="CK113" s="794"/>
      <c r="CL113" s="795"/>
      <c r="CM113" s="820" t="s">
        <v>415</v>
      </c>
      <c r="CN113" s="821"/>
      <c r="CO113" s="821"/>
      <c r="CP113" s="821"/>
      <c r="CQ113" s="821"/>
      <c r="CR113" s="821"/>
      <c r="CS113" s="821"/>
      <c r="CT113" s="821"/>
      <c r="CU113" s="821"/>
      <c r="CV113" s="821"/>
      <c r="CW113" s="821"/>
      <c r="CX113" s="821"/>
      <c r="CY113" s="821"/>
      <c r="CZ113" s="821"/>
      <c r="DA113" s="821"/>
      <c r="DB113" s="821"/>
      <c r="DC113" s="821"/>
      <c r="DD113" s="821"/>
      <c r="DE113" s="821"/>
      <c r="DF113" s="822"/>
      <c r="DG113" s="806" t="s">
        <v>182</v>
      </c>
      <c r="DH113" s="807"/>
      <c r="DI113" s="807"/>
      <c r="DJ113" s="807"/>
      <c r="DK113" s="808"/>
      <c r="DL113" s="809" t="s">
        <v>182</v>
      </c>
      <c r="DM113" s="807"/>
      <c r="DN113" s="807"/>
      <c r="DO113" s="807"/>
      <c r="DP113" s="808"/>
      <c r="DQ113" s="809" t="s">
        <v>182</v>
      </c>
      <c r="DR113" s="807"/>
      <c r="DS113" s="807"/>
      <c r="DT113" s="807"/>
      <c r="DU113" s="808"/>
      <c r="DV113" s="810" t="s">
        <v>182</v>
      </c>
      <c r="DW113" s="811"/>
      <c r="DX113" s="811"/>
      <c r="DY113" s="811"/>
      <c r="DZ113" s="812"/>
    </row>
    <row r="114" spans="1:130" s="53" customFormat="1" ht="26.25" customHeight="1" x14ac:dyDescent="0.15">
      <c r="A114" s="827"/>
      <c r="B114" s="828"/>
      <c r="C114" s="814" t="s">
        <v>9</v>
      </c>
      <c r="D114" s="814"/>
      <c r="E114" s="814"/>
      <c r="F114" s="814"/>
      <c r="G114" s="814"/>
      <c r="H114" s="814"/>
      <c r="I114" s="814"/>
      <c r="J114" s="814"/>
      <c r="K114" s="814"/>
      <c r="L114" s="814"/>
      <c r="M114" s="814"/>
      <c r="N114" s="814"/>
      <c r="O114" s="814"/>
      <c r="P114" s="814"/>
      <c r="Q114" s="814"/>
      <c r="R114" s="814"/>
      <c r="S114" s="814"/>
      <c r="T114" s="814"/>
      <c r="U114" s="814"/>
      <c r="V114" s="814"/>
      <c r="W114" s="814"/>
      <c r="X114" s="814"/>
      <c r="Y114" s="814"/>
      <c r="Z114" s="815"/>
      <c r="AA114" s="806">
        <v>80992</v>
      </c>
      <c r="AB114" s="807"/>
      <c r="AC114" s="807"/>
      <c r="AD114" s="807"/>
      <c r="AE114" s="808"/>
      <c r="AF114" s="809">
        <v>76820</v>
      </c>
      <c r="AG114" s="807"/>
      <c r="AH114" s="807"/>
      <c r="AI114" s="807"/>
      <c r="AJ114" s="808"/>
      <c r="AK114" s="809">
        <v>65250</v>
      </c>
      <c r="AL114" s="807"/>
      <c r="AM114" s="807"/>
      <c r="AN114" s="807"/>
      <c r="AO114" s="808"/>
      <c r="AP114" s="810">
        <v>1.4</v>
      </c>
      <c r="AQ114" s="811"/>
      <c r="AR114" s="811"/>
      <c r="AS114" s="811"/>
      <c r="AT114" s="812"/>
      <c r="AU114" s="782"/>
      <c r="AV114" s="783"/>
      <c r="AW114" s="783"/>
      <c r="AX114" s="783"/>
      <c r="AY114" s="784"/>
      <c r="AZ114" s="813" t="s">
        <v>271</v>
      </c>
      <c r="BA114" s="814"/>
      <c r="BB114" s="814"/>
      <c r="BC114" s="814"/>
      <c r="BD114" s="814"/>
      <c r="BE114" s="814"/>
      <c r="BF114" s="814"/>
      <c r="BG114" s="814"/>
      <c r="BH114" s="814"/>
      <c r="BI114" s="814"/>
      <c r="BJ114" s="814"/>
      <c r="BK114" s="814"/>
      <c r="BL114" s="814"/>
      <c r="BM114" s="814"/>
      <c r="BN114" s="814"/>
      <c r="BO114" s="814"/>
      <c r="BP114" s="815"/>
      <c r="BQ114" s="816">
        <v>2162866</v>
      </c>
      <c r="BR114" s="817"/>
      <c r="BS114" s="817"/>
      <c r="BT114" s="817"/>
      <c r="BU114" s="817"/>
      <c r="BV114" s="817">
        <v>1987254</v>
      </c>
      <c r="BW114" s="817"/>
      <c r="BX114" s="817"/>
      <c r="BY114" s="817"/>
      <c r="BZ114" s="817"/>
      <c r="CA114" s="817">
        <v>1868622</v>
      </c>
      <c r="CB114" s="817"/>
      <c r="CC114" s="817"/>
      <c r="CD114" s="817"/>
      <c r="CE114" s="817"/>
      <c r="CF114" s="818">
        <v>41.2</v>
      </c>
      <c r="CG114" s="819"/>
      <c r="CH114" s="819"/>
      <c r="CI114" s="819"/>
      <c r="CJ114" s="819"/>
      <c r="CK114" s="794"/>
      <c r="CL114" s="795"/>
      <c r="CM114" s="820" t="s">
        <v>506</v>
      </c>
      <c r="CN114" s="821"/>
      <c r="CO114" s="821"/>
      <c r="CP114" s="821"/>
      <c r="CQ114" s="821"/>
      <c r="CR114" s="821"/>
      <c r="CS114" s="821"/>
      <c r="CT114" s="821"/>
      <c r="CU114" s="821"/>
      <c r="CV114" s="821"/>
      <c r="CW114" s="821"/>
      <c r="CX114" s="821"/>
      <c r="CY114" s="821"/>
      <c r="CZ114" s="821"/>
      <c r="DA114" s="821"/>
      <c r="DB114" s="821"/>
      <c r="DC114" s="821"/>
      <c r="DD114" s="821"/>
      <c r="DE114" s="821"/>
      <c r="DF114" s="822"/>
      <c r="DG114" s="806" t="s">
        <v>182</v>
      </c>
      <c r="DH114" s="807"/>
      <c r="DI114" s="807"/>
      <c r="DJ114" s="807"/>
      <c r="DK114" s="808"/>
      <c r="DL114" s="809" t="s">
        <v>182</v>
      </c>
      <c r="DM114" s="807"/>
      <c r="DN114" s="807"/>
      <c r="DO114" s="807"/>
      <c r="DP114" s="808"/>
      <c r="DQ114" s="809" t="s">
        <v>182</v>
      </c>
      <c r="DR114" s="807"/>
      <c r="DS114" s="807"/>
      <c r="DT114" s="807"/>
      <c r="DU114" s="808"/>
      <c r="DV114" s="810" t="s">
        <v>182</v>
      </c>
      <c r="DW114" s="811"/>
      <c r="DX114" s="811"/>
      <c r="DY114" s="811"/>
      <c r="DZ114" s="812"/>
    </row>
    <row r="115" spans="1:130" s="53" customFormat="1" ht="26.25" customHeight="1" x14ac:dyDescent="0.15">
      <c r="A115" s="827"/>
      <c r="B115" s="828"/>
      <c r="C115" s="814" t="s">
        <v>114</v>
      </c>
      <c r="D115" s="814"/>
      <c r="E115" s="814"/>
      <c r="F115" s="814"/>
      <c r="G115" s="814"/>
      <c r="H115" s="814"/>
      <c r="I115" s="814"/>
      <c r="J115" s="814"/>
      <c r="K115" s="814"/>
      <c r="L115" s="814"/>
      <c r="M115" s="814"/>
      <c r="N115" s="814"/>
      <c r="O115" s="814"/>
      <c r="P115" s="814"/>
      <c r="Q115" s="814"/>
      <c r="R115" s="814"/>
      <c r="S115" s="814"/>
      <c r="T115" s="814"/>
      <c r="U115" s="814"/>
      <c r="V115" s="814"/>
      <c r="W115" s="814"/>
      <c r="X115" s="814"/>
      <c r="Y115" s="814"/>
      <c r="Z115" s="815"/>
      <c r="AA115" s="806" t="s">
        <v>182</v>
      </c>
      <c r="AB115" s="807"/>
      <c r="AC115" s="807"/>
      <c r="AD115" s="807"/>
      <c r="AE115" s="808"/>
      <c r="AF115" s="809" t="s">
        <v>182</v>
      </c>
      <c r="AG115" s="807"/>
      <c r="AH115" s="807"/>
      <c r="AI115" s="807"/>
      <c r="AJ115" s="808"/>
      <c r="AK115" s="809" t="s">
        <v>182</v>
      </c>
      <c r="AL115" s="807"/>
      <c r="AM115" s="807"/>
      <c r="AN115" s="807"/>
      <c r="AO115" s="808"/>
      <c r="AP115" s="810" t="s">
        <v>182</v>
      </c>
      <c r="AQ115" s="811"/>
      <c r="AR115" s="811"/>
      <c r="AS115" s="811"/>
      <c r="AT115" s="812"/>
      <c r="AU115" s="782"/>
      <c r="AV115" s="783"/>
      <c r="AW115" s="783"/>
      <c r="AX115" s="783"/>
      <c r="AY115" s="784"/>
      <c r="AZ115" s="813" t="s">
        <v>151</v>
      </c>
      <c r="BA115" s="814"/>
      <c r="BB115" s="814"/>
      <c r="BC115" s="814"/>
      <c r="BD115" s="814"/>
      <c r="BE115" s="814"/>
      <c r="BF115" s="814"/>
      <c r="BG115" s="814"/>
      <c r="BH115" s="814"/>
      <c r="BI115" s="814"/>
      <c r="BJ115" s="814"/>
      <c r="BK115" s="814"/>
      <c r="BL115" s="814"/>
      <c r="BM115" s="814"/>
      <c r="BN115" s="814"/>
      <c r="BO115" s="814"/>
      <c r="BP115" s="815"/>
      <c r="BQ115" s="816">
        <v>38105</v>
      </c>
      <c r="BR115" s="817"/>
      <c r="BS115" s="817"/>
      <c r="BT115" s="817"/>
      <c r="BU115" s="817"/>
      <c r="BV115" s="817">
        <v>4682</v>
      </c>
      <c r="BW115" s="817"/>
      <c r="BX115" s="817"/>
      <c r="BY115" s="817"/>
      <c r="BZ115" s="817"/>
      <c r="CA115" s="817">
        <v>8506</v>
      </c>
      <c r="CB115" s="817"/>
      <c r="CC115" s="817"/>
      <c r="CD115" s="817"/>
      <c r="CE115" s="817"/>
      <c r="CF115" s="818">
        <v>0.2</v>
      </c>
      <c r="CG115" s="819"/>
      <c r="CH115" s="819"/>
      <c r="CI115" s="819"/>
      <c r="CJ115" s="819"/>
      <c r="CK115" s="794"/>
      <c r="CL115" s="795"/>
      <c r="CM115" s="813" t="s">
        <v>125</v>
      </c>
      <c r="CN115" s="831"/>
      <c r="CO115" s="831"/>
      <c r="CP115" s="831"/>
      <c r="CQ115" s="831"/>
      <c r="CR115" s="831"/>
      <c r="CS115" s="831"/>
      <c r="CT115" s="831"/>
      <c r="CU115" s="831"/>
      <c r="CV115" s="831"/>
      <c r="CW115" s="831"/>
      <c r="CX115" s="831"/>
      <c r="CY115" s="831"/>
      <c r="CZ115" s="831"/>
      <c r="DA115" s="831"/>
      <c r="DB115" s="831"/>
      <c r="DC115" s="831"/>
      <c r="DD115" s="831"/>
      <c r="DE115" s="831"/>
      <c r="DF115" s="815"/>
      <c r="DG115" s="806" t="s">
        <v>182</v>
      </c>
      <c r="DH115" s="807"/>
      <c r="DI115" s="807"/>
      <c r="DJ115" s="807"/>
      <c r="DK115" s="808"/>
      <c r="DL115" s="809" t="s">
        <v>182</v>
      </c>
      <c r="DM115" s="807"/>
      <c r="DN115" s="807"/>
      <c r="DO115" s="807"/>
      <c r="DP115" s="808"/>
      <c r="DQ115" s="809" t="s">
        <v>182</v>
      </c>
      <c r="DR115" s="807"/>
      <c r="DS115" s="807"/>
      <c r="DT115" s="807"/>
      <c r="DU115" s="808"/>
      <c r="DV115" s="810" t="s">
        <v>182</v>
      </c>
      <c r="DW115" s="811"/>
      <c r="DX115" s="811"/>
      <c r="DY115" s="811"/>
      <c r="DZ115" s="812"/>
    </row>
    <row r="116" spans="1:130" s="53" customFormat="1" ht="26.25" customHeight="1" x14ac:dyDescent="0.15">
      <c r="A116" s="829"/>
      <c r="B116" s="830"/>
      <c r="C116" s="832" t="s">
        <v>14</v>
      </c>
      <c r="D116" s="832"/>
      <c r="E116" s="832"/>
      <c r="F116" s="832"/>
      <c r="G116" s="832"/>
      <c r="H116" s="832"/>
      <c r="I116" s="832"/>
      <c r="J116" s="832"/>
      <c r="K116" s="832"/>
      <c r="L116" s="832"/>
      <c r="M116" s="832"/>
      <c r="N116" s="832"/>
      <c r="O116" s="832"/>
      <c r="P116" s="832"/>
      <c r="Q116" s="832"/>
      <c r="R116" s="832"/>
      <c r="S116" s="832"/>
      <c r="T116" s="832"/>
      <c r="U116" s="832"/>
      <c r="V116" s="832"/>
      <c r="W116" s="832"/>
      <c r="X116" s="832"/>
      <c r="Y116" s="832"/>
      <c r="Z116" s="833"/>
      <c r="AA116" s="806" t="s">
        <v>182</v>
      </c>
      <c r="AB116" s="807"/>
      <c r="AC116" s="807"/>
      <c r="AD116" s="807"/>
      <c r="AE116" s="808"/>
      <c r="AF116" s="809" t="s">
        <v>182</v>
      </c>
      <c r="AG116" s="807"/>
      <c r="AH116" s="807"/>
      <c r="AI116" s="807"/>
      <c r="AJ116" s="808"/>
      <c r="AK116" s="809" t="s">
        <v>182</v>
      </c>
      <c r="AL116" s="807"/>
      <c r="AM116" s="807"/>
      <c r="AN116" s="807"/>
      <c r="AO116" s="808"/>
      <c r="AP116" s="810" t="s">
        <v>182</v>
      </c>
      <c r="AQ116" s="811"/>
      <c r="AR116" s="811"/>
      <c r="AS116" s="811"/>
      <c r="AT116" s="812"/>
      <c r="AU116" s="782"/>
      <c r="AV116" s="783"/>
      <c r="AW116" s="783"/>
      <c r="AX116" s="783"/>
      <c r="AY116" s="784"/>
      <c r="AZ116" s="813" t="s">
        <v>489</v>
      </c>
      <c r="BA116" s="814"/>
      <c r="BB116" s="814"/>
      <c r="BC116" s="814"/>
      <c r="BD116" s="814"/>
      <c r="BE116" s="814"/>
      <c r="BF116" s="814"/>
      <c r="BG116" s="814"/>
      <c r="BH116" s="814"/>
      <c r="BI116" s="814"/>
      <c r="BJ116" s="814"/>
      <c r="BK116" s="814"/>
      <c r="BL116" s="814"/>
      <c r="BM116" s="814"/>
      <c r="BN116" s="814"/>
      <c r="BO116" s="814"/>
      <c r="BP116" s="815"/>
      <c r="BQ116" s="816" t="s">
        <v>182</v>
      </c>
      <c r="BR116" s="817"/>
      <c r="BS116" s="817"/>
      <c r="BT116" s="817"/>
      <c r="BU116" s="817"/>
      <c r="BV116" s="817" t="s">
        <v>182</v>
      </c>
      <c r="BW116" s="817"/>
      <c r="BX116" s="817"/>
      <c r="BY116" s="817"/>
      <c r="BZ116" s="817"/>
      <c r="CA116" s="817" t="s">
        <v>182</v>
      </c>
      <c r="CB116" s="817"/>
      <c r="CC116" s="817"/>
      <c r="CD116" s="817"/>
      <c r="CE116" s="817"/>
      <c r="CF116" s="818" t="s">
        <v>182</v>
      </c>
      <c r="CG116" s="819"/>
      <c r="CH116" s="819"/>
      <c r="CI116" s="819"/>
      <c r="CJ116" s="819"/>
      <c r="CK116" s="794"/>
      <c r="CL116" s="795"/>
      <c r="CM116" s="820" t="s">
        <v>259</v>
      </c>
      <c r="CN116" s="821"/>
      <c r="CO116" s="821"/>
      <c r="CP116" s="821"/>
      <c r="CQ116" s="821"/>
      <c r="CR116" s="821"/>
      <c r="CS116" s="821"/>
      <c r="CT116" s="821"/>
      <c r="CU116" s="821"/>
      <c r="CV116" s="821"/>
      <c r="CW116" s="821"/>
      <c r="CX116" s="821"/>
      <c r="CY116" s="821"/>
      <c r="CZ116" s="821"/>
      <c r="DA116" s="821"/>
      <c r="DB116" s="821"/>
      <c r="DC116" s="821"/>
      <c r="DD116" s="821"/>
      <c r="DE116" s="821"/>
      <c r="DF116" s="822"/>
      <c r="DG116" s="806" t="s">
        <v>182</v>
      </c>
      <c r="DH116" s="807"/>
      <c r="DI116" s="807"/>
      <c r="DJ116" s="807"/>
      <c r="DK116" s="808"/>
      <c r="DL116" s="809" t="s">
        <v>182</v>
      </c>
      <c r="DM116" s="807"/>
      <c r="DN116" s="807"/>
      <c r="DO116" s="807"/>
      <c r="DP116" s="808"/>
      <c r="DQ116" s="809" t="s">
        <v>182</v>
      </c>
      <c r="DR116" s="807"/>
      <c r="DS116" s="807"/>
      <c r="DT116" s="807"/>
      <c r="DU116" s="808"/>
      <c r="DV116" s="810" t="s">
        <v>182</v>
      </c>
      <c r="DW116" s="811"/>
      <c r="DX116" s="811"/>
      <c r="DY116" s="811"/>
      <c r="DZ116" s="812"/>
    </row>
    <row r="117" spans="1:130" s="53" customFormat="1" ht="26.25" customHeight="1" x14ac:dyDescent="0.15">
      <c r="A117" s="763" t="s">
        <v>192</v>
      </c>
      <c r="B117" s="764"/>
      <c r="C117" s="764"/>
      <c r="D117" s="764"/>
      <c r="E117" s="764"/>
      <c r="F117" s="764"/>
      <c r="G117" s="764"/>
      <c r="H117" s="764"/>
      <c r="I117" s="764"/>
      <c r="J117" s="764"/>
      <c r="K117" s="764"/>
      <c r="L117" s="764"/>
      <c r="M117" s="764"/>
      <c r="N117" s="764"/>
      <c r="O117" s="764"/>
      <c r="P117" s="764"/>
      <c r="Q117" s="764"/>
      <c r="R117" s="764"/>
      <c r="S117" s="764"/>
      <c r="T117" s="764"/>
      <c r="U117" s="764"/>
      <c r="V117" s="764"/>
      <c r="W117" s="764"/>
      <c r="X117" s="764"/>
      <c r="Y117" s="834" t="s">
        <v>337</v>
      </c>
      <c r="Z117" s="765"/>
      <c r="AA117" s="835">
        <v>2397468</v>
      </c>
      <c r="AB117" s="836"/>
      <c r="AC117" s="836"/>
      <c r="AD117" s="836"/>
      <c r="AE117" s="837"/>
      <c r="AF117" s="838">
        <v>2255276</v>
      </c>
      <c r="AG117" s="836"/>
      <c r="AH117" s="836"/>
      <c r="AI117" s="836"/>
      <c r="AJ117" s="837"/>
      <c r="AK117" s="838">
        <v>2151435</v>
      </c>
      <c r="AL117" s="836"/>
      <c r="AM117" s="836"/>
      <c r="AN117" s="836"/>
      <c r="AO117" s="837"/>
      <c r="AP117" s="839"/>
      <c r="AQ117" s="840"/>
      <c r="AR117" s="840"/>
      <c r="AS117" s="840"/>
      <c r="AT117" s="841"/>
      <c r="AU117" s="782"/>
      <c r="AV117" s="783"/>
      <c r="AW117" s="783"/>
      <c r="AX117" s="783"/>
      <c r="AY117" s="784"/>
      <c r="AZ117" s="842" t="s">
        <v>390</v>
      </c>
      <c r="BA117" s="832"/>
      <c r="BB117" s="832"/>
      <c r="BC117" s="832"/>
      <c r="BD117" s="832"/>
      <c r="BE117" s="832"/>
      <c r="BF117" s="832"/>
      <c r="BG117" s="832"/>
      <c r="BH117" s="832"/>
      <c r="BI117" s="832"/>
      <c r="BJ117" s="832"/>
      <c r="BK117" s="832"/>
      <c r="BL117" s="832"/>
      <c r="BM117" s="832"/>
      <c r="BN117" s="832"/>
      <c r="BO117" s="832"/>
      <c r="BP117" s="833"/>
      <c r="BQ117" s="843" t="s">
        <v>182</v>
      </c>
      <c r="BR117" s="844"/>
      <c r="BS117" s="844"/>
      <c r="BT117" s="844"/>
      <c r="BU117" s="844"/>
      <c r="BV117" s="844" t="s">
        <v>182</v>
      </c>
      <c r="BW117" s="844"/>
      <c r="BX117" s="844"/>
      <c r="BY117" s="844"/>
      <c r="BZ117" s="844"/>
      <c r="CA117" s="844" t="s">
        <v>182</v>
      </c>
      <c r="CB117" s="844"/>
      <c r="CC117" s="844"/>
      <c r="CD117" s="844"/>
      <c r="CE117" s="844"/>
      <c r="CF117" s="818" t="s">
        <v>182</v>
      </c>
      <c r="CG117" s="819"/>
      <c r="CH117" s="819"/>
      <c r="CI117" s="819"/>
      <c r="CJ117" s="819"/>
      <c r="CK117" s="794"/>
      <c r="CL117" s="795"/>
      <c r="CM117" s="820" t="s">
        <v>120</v>
      </c>
      <c r="CN117" s="821"/>
      <c r="CO117" s="821"/>
      <c r="CP117" s="821"/>
      <c r="CQ117" s="821"/>
      <c r="CR117" s="821"/>
      <c r="CS117" s="821"/>
      <c r="CT117" s="821"/>
      <c r="CU117" s="821"/>
      <c r="CV117" s="821"/>
      <c r="CW117" s="821"/>
      <c r="CX117" s="821"/>
      <c r="CY117" s="821"/>
      <c r="CZ117" s="821"/>
      <c r="DA117" s="821"/>
      <c r="DB117" s="821"/>
      <c r="DC117" s="821"/>
      <c r="DD117" s="821"/>
      <c r="DE117" s="821"/>
      <c r="DF117" s="822"/>
      <c r="DG117" s="806" t="s">
        <v>182</v>
      </c>
      <c r="DH117" s="807"/>
      <c r="DI117" s="807"/>
      <c r="DJ117" s="807"/>
      <c r="DK117" s="808"/>
      <c r="DL117" s="809" t="s">
        <v>182</v>
      </c>
      <c r="DM117" s="807"/>
      <c r="DN117" s="807"/>
      <c r="DO117" s="807"/>
      <c r="DP117" s="808"/>
      <c r="DQ117" s="809" t="s">
        <v>182</v>
      </c>
      <c r="DR117" s="807"/>
      <c r="DS117" s="807"/>
      <c r="DT117" s="807"/>
      <c r="DU117" s="808"/>
      <c r="DV117" s="810" t="s">
        <v>182</v>
      </c>
      <c r="DW117" s="811"/>
      <c r="DX117" s="811"/>
      <c r="DY117" s="811"/>
      <c r="DZ117" s="812"/>
    </row>
    <row r="118" spans="1:130" s="53" customFormat="1" ht="26.25" customHeight="1" x14ac:dyDescent="0.15">
      <c r="A118" s="763" t="s">
        <v>1</v>
      </c>
      <c r="B118" s="764"/>
      <c r="C118" s="764"/>
      <c r="D118" s="764"/>
      <c r="E118" s="764"/>
      <c r="F118" s="764"/>
      <c r="G118" s="764"/>
      <c r="H118" s="764"/>
      <c r="I118" s="764"/>
      <c r="J118" s="764"/>
      <c r="K118" s="764"/>
      <c r="L118" s="764"/>
      <c r="M118" s="764"/>
      <c r="N118" s="764"/>
      <c r="O118" s="764"/>
      <c r="P118" s="764"/>
      <c r="Q118" s="764"/>
      <c r="R118" s="764"/>
      <c r="S118" s="764"/>
      <c r="T118" s="764"/>
      <c r="U118" s="764"/>
      <c r="V118" s="764"/>
      <c r="W118" s="764"/>
      <c r="X118" s="764"/>
      <c r="Y118" s="764"/>
      <c r="Z118" s="765"/>
      <c r="AA118" s="766" t="s">
        <v>392</v>
      </c>
      <c r="AB118" s="764"/>
      <c r="AC118" s="764"/>
      <c r="AD118" s="764"/>
      <c r="AE118" s="765"/>
      <c r="AF118" s="766" t="s">
        <v>58</v>
      </c>
      <c r="AG118" s="764"/>
      <c r="AH118" s="764"/>
      <c r="AI118" s="764"/>
      <c r="AJ118" s="765"/>
      <c r="AK118" s="766" t="s">
        <v>155</v>
      </c>
      <c r="AL118" s="764"/>
      <c r="AM118" s="764"/>
      <c r="AN118" s="764"/>
      <c r="AO118" s="765"/>
      <c r="AP118" s="766" t="s">
        <v>512</v>
      </c>
      <c r="AQ118" s="764"/>
      <c r="AR118" s="764"/>
      <c r="AS118" s="764"/>
      <c r="AT118" s="767"/>
      <c r="AU118" s="785"/>
      <c r="AV118" s="786"/>
      <c r="AW118" s="786"/>
      <c r="AX118" s="786"/>
      <c r="AY118" s="786"/>
      <c r="AZ118" s="82" t="s">
        <v>192</v>
      </c>
      <c r="BA118" s="82"/>
      <c r="BB118" s="82"/>
      <c r="BC118" s="82"/>
      <c r="BD118" s="82"/>
      <c r="BE118" s="82"/>
      <c r="BF118" s="82"/>
      <c r="BG118" s="82"/>
      <c r="BH118" s="82"/>
      <c r="BI118" s="82"/>
      <c r="BJ118" s="82"/>
      <c r="BK118" s="82"/>
      <c r="BL118" s="82"/>
      <c r="BM118" s="82"/>
      <c r="BN118" s="82"/>
      <c r="BO118" s="834" t="s">
        <v>520</v>
      </c>
      <c r="BP118" s="845"/>
      <c r="BQ118" s="843">
        <v>19969628</v>
      </c>
      <c r="BR118" s="844"/>
      <c r="BS118" s="844"/>
      <c r="BT118" s="844"/>
      <c r="BU118" s="844"/>
      <c r="BV118" s="844">
        <v>19435416</v>
      </c>
      <c r="BW118" s="844"/>
      <c r="BX118" s="844"/>
      <c r="BY118" s="844"/>
      <c r="BZ118" s="844"/>
      <c r="CA118" s="844">
        <v>19083279</v>
      </c>
      <c r="CB118" s="844"/>
      <c r="CC118" s="844"/>
      <c r="CD118" s="844"/>
      <c r="CE118" s="844"/>
      <c r="CF118" s="846"/>
      <c r="CG118" s="847"/>
      <c r="CH118" s="847"/>
      <c r="CI118" s="847"/>
      <c r="CJ118" s="848"/>
      <c r="CK118" s="794"/>
      <c r="CL118" s="795"/>
      <c r="CM118" s="820" t="s">
        <v>84</v>
      </c>
      <c r="CN118" s="821"/>
      <c r="CO118" s="821"/>
      <c r="CP118" s="821"/>
      <c r="CQ118" s="821"/>
      <c r="CR118" s="821"/>
      <c r="CS118" s="821"/>
      <c r="CT118" s="821"/>
      <c r="CU118" s="821"/>
      <c r="CV118" s="821"/>
      <c r="CW118" s="821"/>
      <c r="CX118" s="821"/>
      <c r="CY118" s="821"/>
      <c r="CZ118" s="821"/>
      <c r="DA118" s="821"/>
      <c r="DB118" s="821"/>
      <c r="DC118" s="821"/>
      <c r="DD118" s="821"/>
      <c r="DE118" s="821"/>
      <c r="DF118" s="822"/>
      <c r="DG118" s="806" t="s">
        <v>182</v>
      </c>
      <c r="DH118" s="807"/>
      <c r="DI118" s="807"/>
      <c r="DJ118" s="807"/>
      <c r="DK118" s="808"/>
      <c r="DL118" s="809" t="s">
        <v>182</v>
      </c>
      <c r="DM118" s="807"/>
      <c r="DN118" s="807"/>
      <c r="DO118" s="807"/>
      <c r="DP118" s="808"/>
      <c r="DQ118" s="809" t="s">
        <v>182</v>
      </c>
      <c r="DR118" s="807"/>
      <c r="DS118" s="807"/>
      <c r="DT118" s="807"/>
      <c r="DU118" s="808"/>
      <c r="DV118" s="810" t="s">
        <v>182</v>
      </c>
      <c r="DW118" s="811"/>
      <c r="DX118" s="811"/>
      <c r="DY118" s="811"/>
      <c r="DZ118" s="812"/>
    </row>
    <row r="119" spans="1:130" s="53" customFormat="1" ht="26.25" customHeight="1" x14ac:dyDescent="0.15">
      <c r="A119" s="849" t="s">
        <v>222</v>
      </c>
      <c r="B119" s="793"/>
      <c r="C119" s="798" t="s">
        <v>220</v>
      </c>
      <c r="D119" s="799"/>
      <c r="E119" s="799"/>
      <c r="F119" s="799"/>
      <c r="G119" s="799"/>
      <c r="H119" s="799"/>
      <c r="I119" s="799"/>
      <c r="J119" s="799"/>
      <c r="K119" s="799"/>
      <c r="L119" s="799"/>
      <c r="M119" s="799"/>
      <c r="N119" s="799"/>
      <c r="O119" s="799"/>
      <c r="P119" s="799"/>
      <c r="Q119" s="799"/>
      <c r="R119" s="799"/>
      <c r="S119" s="799"/>
      <c r="T119" s="799"/>
      <c r="U119" s="799"/>
      <c r="V119" s="799"/>
      <c r="W119" s="799"/>
      <c r="X119" s="799"/>
      <c r="Y119" s="799"/>
      <c r="Z119" s="800"/>
      <c r="AA119" s="772" t="s">
        <v>182</v>
      </c>
      <c r="AB119" s="773"/>
      <c r="AC119" s="773"/>
      <c r="AD119" s="773"/>
      <c r="AE119" s="774"/>
      <c r="AF119" s="775" t="s">
        <v>182</v>
      </c>
      <c r="AG119" s="773"/>
      <c r="AH119" s="773"/>
      <c r="AI119" s="773"/>
      <c r="AJ119" s="774"/>
      <c r="AK119" s="775" t="s">
        <v>182</v>
      </c>
      <c r="AL119" s="773"/>
      <c r="AM119" s="773"/>
      <c r="AN119" s="773"/>
      <c r="AO119" s="774"/>
      <c r="AP119" s="776" t="s">
        <v>182</v>
      </c>
      <c r="AQ119" s="777"/>
      <c r="AR119" s="777"/>
      <c r="AS119" s="777"/>
      <c r="AT119" s="778"/>
      <c r="AU119" s="852" t="s">
        <v>328</v>
      </c>
      <c r="AV119" s="853"/>
      <c r="AW119" s="853"/>
      <c r="AX119" s="853"/>
      <c r="AY119" s="854"/>
      <c r="AZ119" s="787" t="s">
        <v>282</v>
      </c>
      <c r="BA119" s="770"/>
      <c r="BB119" s="770"/>
      <c r="BC119" s="770"/>
      <c r="BD119" s="770"/>
      <c r="BE119" s="770"/>
      <c r="BF119" s="770"/>
      <c r="BG119" s="770"/>
      <c r="BH119" s="770"/>
      <c r="BI119" s="770"/>
      <c r="BJ119" s="770"/>
      <c r="BK119" s="770"/>
      <c r="BL119" s="770"/>
      <c r="BM119" s="770"/>
      <c r="BN119" s="770"/>
      <c r="BO119" s="770"/>
      <c r="BP119" s="771"/>
      <c r="BQ119" s="788">
        <v>5318796</v>
      </c>
      <c r="BR119" s="789"/>
      <c r="BS119" s="789"/>
      <c r="BT119" s="789"/>
      <c r="BU119" s="789"/>
      <c r="BV119" s="789">
        <v>5855749</v>
      </c>
      <c r="BW119" s="789"/>
      <c r="BX119" s="789"/>
      <c r="BY119" s="789"/>
      <c r="BZ119" s="789"/>
      <c r="CA119" s="789">
        <v>6474428</v>
      </c>
      <c r="CB119" s="789"/>
      <c r="CC119" s="789"/>
      <c r="CD119" s="789"/>
      <c r="CE119" s="789"/>
      <c r="CF119" s="790">
        <v>142.9</v>
      </c>
      <c r="CG119" s="791"/>
      <c r="CH119" s="791"/>
      <c r="CI119" s="791"/>
      <c r="CJ119" s="791"/>
      <c r="CK119" s="796"/>
      <c r="CL119" s="797"/>
      <c r="CM119" s="860" t="s">
        <v>243</v>
      </c>
      <c r="CN119" s="861"/>
      <c r="CO119" s="861"/>
      <c r="CP119" s="861"/>
      <c r="CQ119" s="861"/>
      <c r="CR119" s="861"/>
      <c r="CS119" s="861"/>
      <c r="CT119" s="861"/>
      <c r="CU119" s="861"/>
      <c r="CV119" s="861"/>
      <c r="CW119" s="861"/>
      <c r="CX119" s="861"/>
      <c r="CY119" s="861"/>
      <c r="CZ119" s="861"/>
      <c r="DA119" s="861"/>
      <c r="DB119" s="861"/>
      <c r="DC119" s="861"/>
      <c r="DD119" s="861"/>
      <c r="DE119" s="861"/>
      <c r="DF119" s="862"/>
      <c r="DG119" s="863" t="s">
        <v>182</v>
      </c>
      <c r="DH119" s="864"/>
      <c r="DI119" s="864"/>
      <c r="DJ119" s="864"/>
      <c r="DK119" s="865"/>
      <c r="DL119" s="866" t="s">
        <v>182</v>
      </c>
      <c r="DM119" s="864"/>
      <c r="DN119" s="864"/>
      <c r="DO119" s="864"/>
      <c r="DP119" s="865"/>
      <c r="DQ119" s="866" t="s">
        <v>182</v>
      </c>
      <c r="DR119" s="864"/>
      <c r="DS119" s="864"/>
      <c r="DT119" s="864"/>
      <c r="DU119" s="865"/>
      <c r="DV119" s="867" t="s">
        <v>182</v>
      </c>
      <c r="DW119" s="868"/>
      <c r="DX119" s="868"/>
      <c r="DY119" s="868"/>
      <c r="DZ119" s="869"/>
    </row>
    <row r="120" spans="1:130" s="53" customFormat="1" ht="26.25" customHeight="1" x14ac:dyDescent="0.15">
      <c r="A120" s="850"/>
      <c r="B120" s="795"/>
      <c r="C120" s="820" t="s">
        <v>147</v>
      </c>
      <c r="D120" s="821"/>
      <c r="E120" s="821"/>
      <c r="F120" s="821"/>
      <c r="G120" s="821"/>
      <c r="H120" s="821"/>
      <c r="I120" s="821"/>
      <c r="J120" s="821"/>
      <c r="K120" s="821"/>
      <c r="L120" s="821"/>
      <c r="M120" s="821"/>
      <c r="N120" s="821"/>
      <c r="O120" s="821"/>
      <c r="P120" s="821"/>
      <c r="Q120" s="821"/>
      <c r="R120" s="821"/>
      <c r="S120" s="821"/>
      <c r="T120" s="821"/>
      <c r="U120" s="821"/>
      <c r="V120" s="821"/>
      <c r="W120" s="821"/>
      <c r="X120" s="821"/>
      <c r="Y120" s="821"/>
      <c r="Z120" s="822"/>
      <c r="AA120" s="806" t="s">
        <v>182</v>
      </c>
      <c r="AB120" s="807"/>
      <c r="AC120" s="807"/>
      <c r="AD120" s="807"/>
      <c r="AE120" s="808"/>
      <c r="AF120" s="809" t="s">
        <v>182</v>
      </c>
      <c r="AG120" s="807"/>
      <c r="AH120" s="807"/>
      <c r="AI120" s="807"/>
      <c r="AJ120" s="808"/>
      <c r="AK120" s="809" t="s">
        <v>182</v>
      </c>
      <c r="AL120" s="807"/>
      <c r="AM120" s="807"/>
      <c r="AN120" s="807"/>
      <c r="AO120" s="808"/>
      <c r="AP120" s="810" t="s">
        <v>182</v>
      </c>
      <c r="AQ120" s="811"/>
      <c r="AR120" s="811"/>
      <c r="AS120" s="811"/>
      <c r="AT120" s="812"/>
      <c r="AU120" s="855"/>
      <c r="AV120" s="856"/>
      <c r="AW120" s="856"/>
      <c r="AX120" s="856"/>
      <c r="AY120" s="857"/>
      <c r="AZ120" s="813" t="s">
        <v>72</v>
      </c>
      <c r="BA120" s="814"/>
      <c r="BB120" s="814"/>
      <c r="BC120" s="814"/>
      <c r="BD120" s="814"/>
      <c r="BE120" s="814"/>
      <c r="BF120" s="814"/>
      <c r="BG120" s="814"/>
      <c r="BH120" s="814"/>
      <c r="BI120" s="814"/>
      <c r="BJ120" s="814"/>
      <c r="BK120" s="814"/>
      <c r="BL120" s="814"/>
      <c r="BM120" s="814"/>
      <c r="BN120" s="814"/>
      <c r="BO120" s="814"/>
      <c r="BP120" s="815"/>
      <c r="BQ120" s="816">
        <v>90876</v>
      </c>
      <c r="BR120" s="817"/>
      <c r="BS120" s="817"/>
      <c r="BT120" s="817"/>
      <c r="BU120" s="817"/>
      <c r="BV120" s="817">
        <v>67815</v>
      </c>
      <c r="BW120" s="817"/>
      <c r="BX120" s="817"/>
      <c r="BY120" s="817"/>
      <c r="BZ120" s="817"/>
      <c r="CA120" s="817">
        <v>49665</v>
      </c>
      <c r="CB120" s="817"/>
      <c r="CC120" s="817"/>
      <c r="CD120" s="817"/>
      <c r="CE120" s="817"/>
      <c r="CF120" s="818">
        <v>1.1000000000000001</v>
      </c>
      <c r="CG120" s="819"/>
      <c r="CH120" s="819"/>
      <c r="CI120" s="819"/>
      <c r="CJ120" s="819"/>
      <c r="CK120" s="870" t="s">
        <v>385</v>
      </c>
      <c r="CL120" s="871"/>
      <c r="CM120" s="871"/>
      <c r="CN120" s="871"/>
      <c r="CO120" s="872"/>
      <c r="CP120" s="878" t="s">
        <v>493</v>
      </c>
      <c r="CQ120" s="879"/>
      <c r="CR120" s="879"/>
      <c r="CS120" s="879"/>
      <c r="CT120" s="879"/>
      <c r="CU120" s="879"/>
      <c r="CV120" s="879"/>
      <c r="CW120" s="879"/>
      <c r="CX120" s="879"/>
      <c r="CY120" s="879"/>
      <c r="CZ120" s="879"/>
      <c r="DA120" s="879"/>
      <c r="DB120" s="879"/>
      <c r="DC120" s="879"/>
      <c r="DD120" s="879"/>
      <c r="DE120" s="879"/>
      <c r="DF120" s="880"/>
      <c r="DG120" s="788">
        <v>2325372</v>
      </c>
      <c r="DH120" s="789"/>
      <c r="DI120" s="789"/>
      <c r="DJ120" s="789"/>
      <c r="DK120" s="789"/>
      <c r="DL120" s="789">
        <v>2592200</v>
      </c>
      <c r="DM120" s="789"/>
      <c r="DN120" s="789"/>
      <c r="DO120" s="789"/>
      <c r="DP120" s="789"/>
      <c r="DQ120" s="789">
        <v>2953093</v>
      </c>
      <c r="DR120" s="789"/>
      <c r="DS120" s="789"/>
      <c r="DT120" s="789"/>
      <c r="DU120" s="789"/>
      <c r="DV120" s="801">
        <v>65.2</v>
      </c>
      <c r="DW120" s="801"/>
      <c r="DX120" s="801"/>
      <c r="DY120" s="801"/>
      <c r="DZ120" s="802"/>
    </row>
    <row r="121" spans="1:130" s="53" customFormat="1" ht="26.25" customHeight="1" x14ac:dyDescent="0.15">
      <c r="A121" s="850"/>
      <c r="B121" s="795"/>
      <c r="C121" s="881" t="s">
        <v>242</v>
      </c>
      <c r="D121" s="882"/>
      <c r="E121" s="882"/>
      <c r="F121" s="882"/>
      <c r="G121" s="882"/>
      <c r="H121" s="882"/>
      <c r="I121" s="882"/>
      <c r="J121" s="882"/>
      <c r="K121" s="882"/>
      <c r="L121" s="882"/>
      <c r="M121" s="882"/>
      <c r="N121" s="882"/>
      <c r="O121" s="882"/>
      <c r="P121" s="882"/>
      <c r="Q121" s="882"/>
      <c r="R121" s="882"/>
      <c r="S121" s="882"/>
      <c r="T121" s="882"/>
      <c r="U121" s="882"/>
      <c r="V121" s="882"/>
      <c r="W121" s="882"/>
      <c r="X121" s="882"/>
      <c r="Y121" s="882"/>
      <c r="Z121" s="883"/>
      <c r="AA121" s="806" t="s">
        <v>182</v>
      </c>
      <c r="AB121" s="807"/>
      <c r="AC121" s="807"/>
      <c r="AD121" s="807"/>
      <c r="AE121" s="808"/>
      <c r="AF121" s="809" t="s">
        <v>182</v>
      </c>
      <c r="AG121" s="807"/>
      <c r="AH121" s="807"/>
      <c r="AI121" s="807"/>
      <c r="AJ121" s="808"/>
      <c r="AK121" s="809" t="s">
        <v>182</v>
      </c>
      <c r="AL121" s="807"/>
      <c r="AM121" s="807"/>
      <c r="AN121" s="807"/>
      <c r="AO121" s="808"/>
      <c r="AP121" s="810" t="s">
        <v>182</v>
      </c>
      <c r="AQ121" s="811"/>
      <c r="AR121" s="811"/>
      <c r="AS121" s="811"/>
      <c r="AT121" s="812"/>
      <c r="AU121" s="855"/>
      <c r="AV121" s="856"/>
      <c r="AW121" s="856"/>
      <c r="AX121" s="856"/>
      <c r="AY121" s="857"/>
      <c r="AZ121" s="842" t="s">
        <v>39</v>
      </c>
      <c r="BA121" s="832"/>
      <c r="BB121" s="832"/>
      <c r="BC121" s="832"/>
      <c r="BD121" s="832"/>
      <c r="BE121" s="832"/>
      <c r="BF121" s="832"/>
      <c r="BG121" s="832"/>
      <c r="BH121" s="832"/>
      <c r="BI121" s="832"/>
      <c r="BJ121" s="832"/>
      <c r="BK121" s="832"/>
      <c r="BL121" s="832"/>
      <c r="BM121" s="832"/>
      <c r="BN121" s="832"/>
      <c r="BO121" s="832"/>
      <c r="BP121" s="833"/>
      <c r="BQ121" s="843">
        <v>11400378</v>
      </c>
      <c r="BR121" s="844"/>
      <c r="BS121" s="844"/>
      <c r="BT121" s="844"/>
      <c r="BU121" s="844"/>
      <c r="BV121" s="844">
        <v>10918311</v>
      </c>
      <c r="BW121" s="844"/>
      <c r="BX121" s="844"/>
      <c r="BY121" s="844"/>
      <c r="BZ121" s="844"/>
      <c r="CA121" s="844">
        <v>10584720</v>
      </c>
      <c r="CB121" s="844"/>
      <c r="CC121" s="844"/>
      <c r="CD121" s="844"/>
      <c r="CE121" s="844"/>
      <c r="CF121" s="884">
        <v>233.6</v>
      </c>
      <c r="CG121" s="885"/>
      <c r="CH121" s="885"/>
      <c r="CI121" s="885"/>
      <c r="CJ121" s="885"/>
      <c r="CK121" s="873"/>
      <c r="CL121" s="874"/>
      <c r="CM121" s="874"/>
      <c r="CN121" s="874"/>
      <c r="CO121" s="875"/>
      <c r="CP121" s="886" t="s">
        <v>476</v>
      </c>
      <c r="CQ121" s="887"/>
      <c r="CR121" s="887"/>
      <c r="CS121" s="887"/>
      <c r="CT121" s="887"/>
      <c r="CU121" s="887"/>
      <c r="CV121" s="887"/>
      <c r="CW121" s="887"/>
      <c r="CX121" s="887"/>
      <c r="CY121" s="887"/>
      <c r="CZ121" s="887"/>
      <c r="DA121" s="887"/>
      <c r="DB121" s="887"/>
      <c r="DC121" s="887"/>
      <c r="DD121" s="887"/>
      <c r="DE121" s="887"/>
      <c r="DF121" s="888"/>
      <c r="DG121" s="816">
        <v>2302421</v>
      </c>
      <c r="DH121" s="817"/>
      <c r="DI121" s="817"/>
      <c r="DJ121" s="817"/>
      <c r="DK121" s="817"/>
      <c r="DL121" s="817">
        <v>2172306</v>
      </c>
      <c r="DM121" s="817"/>
      <c r="DN121" s="817"/>
      <c r="DO121" s="817"/>
      <c r="DP121" s="817"/>
      <c r="DQ121" s="817">
        <v>2035098</v>
      </c>
      <c r="DR121" s="817"/>
      <c r="DS121" s="817"/>
      <c r="DT121" s="817"/>
      <c r="DU121" s="817"/>
      <c r="DV121" s="823">
        <v>44.9</v>
      </c>
      <c r="DW121" s="823"/>
      <c r="DX121" s="823"/>
      <c r="DY121" s="823"/>
      <c r="DZ121" s="824"/>
    </row>
    <row r="122" spans="1:130" s="53" customFormat="1" ht="26.25" customHeight="1" x14ac:dyDescent="0.15">
      <c r="A122" s="850"/>
      <c r="B122" s="795"/>
      <c r="C122" s="820" t="s">
        <v>506</v>
      </c>
      <c r="D122" s="821"/>
      <c r="E122" s="821"/>
      <c r="F122" s="821"/>
      <c r="G122" s="821"/>
      <c r="H122" s="821"/>
      <c r="I122" s="821"/>
      <c r="J122" s="821"/>
      <c r="K122" s="821"/>
      <c r="L122" s="821"/>
      <c r="M122" s="821"/>
      <c r="N122" s="821"/>
      <c r="O122" s="821"/>
      <c r="P122" s="821"/>
      <c r="Q122" s="821"/>
      <c r="R122" s="821"/>
      <c r="S122" s="821"/>
      <c r="T122" s="821"/>
      <c r="U122" s="821"/>
      <c r="V122" s="821"/>
      <c r="W122" s="821"/>
      <c r="X122" s="821"/>
      <c r="Y122" s="821"/>
      <c r="Z122" s="822"/>
      <c r="AA122" s="806" t="s">
        <v>182</v>
      </c>
      <c r="AB122" s="807"/>
      <c r="AC122" s="807"/>
      <c r="AD122" s="807"/>
      <c r="AE122" s="808"/>
      <c r="AF122" s="809" t="s">
        <v>182</v>
      </c>
      <c r="AG122" s="807"/>
      <c r="AH122" s="807"/>
      <c r="AI122" s="807"/>
      <c r="AJ122" s="808"/>
      <c r="AK122" s="809" t="s">
        <v>182</v>
      </c>
      <c r="AL122" s="807"/>
      <c r="AM122" s="807"/>
      <c r="AN122" s="807"/>
      <c r="AO122" s="808"/>
      <c r="AP122" s="810" t="s">
        <v>182</v>
      </c>
      <c r="AQ122" s="811"/>
      <c r="AR122" s="811"/>
      <c r="AS122" s="811"/>
      <c r="AT122" s="812"/>
      <c r="AU122" s="858"/>
      <c r="AV122" s="859"/>
      <c r="AW122" s="859"/>
      <c r="AX122" s="859"/>
      <c r="AY122" s="859"/>
      <c r="AZ122" s="82" t="s">
        <v>192</v>
      </c>
      <c r="BA122" s="82"/>
      <c r="BB122" s="82"/>
      <c r="BC122" s="82"/>
      <c r="BD122" s="82"/>
      <c r="BE122" s="82"/>
      <c r="BF122" s="82"/>
      <c r="BG122" s="82"/>
      <c r="BH122" s="82"/>
      <c r="BI122" s="82"/>
      <c r="BJ122" s="82"/>
      <c r="BK122" s="82"/>
      <c r="BL122" s="82"/>
      <c r="BM122" s="82"/>
      <c r="BN122" s="82"/>
      <c r="BO122" s="834" t="s">
        <v>92</v>
      </c>
      <c r="BP122" s="845"/>
      <c r="BQ122" s="889">
        <v>16810050</v>
      </c>
      <c r="BR122" s="890"/>
      <c r="BS122" s="890"/>
      <c r="BT122" s="890"/>
      <c r="BU122" s="890"/>
      <c r="BV122" s="890">
        <v>16841875</v>
      </c>
      <c r="BW122" s="890"/>
      <c r="BX122" s="890"/>
      <c r="BY122" s="890"/>
      <c r="BZ122" s="890"/>
      <c r="CA122" s="890">
        <v>17108813</v>
      </c>
      <c r="CB122" s="890"/>
      <c r="CC122" s="890"/>
      <c r="CD122" s="890"/>
      <c r="CE122" s="890"/>
      <c r="CF122" s="846"/>
      <c r="CG122" s="847"/>
      <c r="CH122" s="847"/>
      <c r="CI122" s="847"/>
      <c r="CJ122" s="848"/>
      <c r="CK122" s="873"/>
      <c r="CL122" s="874"/>
      <c r="CM122" s="874"/>
      <c r="CN122" s="874"/>
      <c r="CO122" s="875"/>
      <c r="CP122" s="886" t="s">
        <v>29</v>
      </c>
      <c r="CQ122" s="887"/>
      <c r="CR122" s="887"/>
      <c r="CS122" s="887"/>
      <c r="CT122" s="887"/>
      <c r="CU122" s="887"/>
      <c r="CV122" s="887"/>
      <c r="CW122" s="887"/>
      <c r="CX122" s="887"/>
      <c r="CY122" s="887"/>
      <c r="CZ122" s="887"/>
      <c r="DA122" s="887"/>
      <c r="DB122" s="887"/>
      <c r="DC122" s="887"/>
      <c r="DD122" s="887"/>
      <c r="DE122" s="887"/>
      <c r="DF122" s="888"/>
      <c r="DG122" s="816" t="s">
        <v>182</v>
      </c>
      <c r="DH122" s="817"/>
      <c r="DI122" s="817"/>
      <c r="DJ122" s="817"/>
      <c r="DK122" s="817"/>
      <c r="DL122" s="817" t="s">
        <v>182</v>
      </c>
      <c r="DM122" s="817"/>
      <c r="DN122" s="817"/>
      <c r="DO122" s="817"/>
      <c r="DP122" s="817"/>
      <c r="DQ122" s="817" t="s">
        <v>182</v>
      </c>
      <c r="DR122" s="817"/>
      <c r="DS122" s="817"/>
      <c r="DT122" s="817"/>
      <c r="DU122" s="817"/>
      <c r="DV122" s="823" t="s">
        <v>182</v>
      </c>
      <c r="DW122" s="823"/>
      <c r="DX122" s="823"/>
      <c r="DY122" s="823"/>
      <c r="DZ122" s="824"/>
    </row>
    <row r="123" spans="1:130" s="53" customFormat="1" ht="26.25" customHeight="1" x14ac:dyDescent="0.15">
      <c r="A123" s="850"/>
      <c r="B123" s="795"/>
      <c r="C123" s="820" t="s">
        <v>259</v>
      </c>
      <c r="D123" s="821"/>
      <c r="E123" s="821"/>
      <c r="F123" s="821"/>
      <c r="G123" s="821"/>
      <c r="H123" s="821"/>
      <c r="I123" s="821"/>
      <c r="J123" s="821"/>
      <c r="K123" s="821"/>
      <c r="L123" s="821"/>
      <c r="M123" s="821"/>
      <c r="N123" s="821"/>
      <c r="O123" s="821"/>
      <c r="P123" s="821"/>
      <c r="Q123" s="821"/>
      <c r="R123" s="821"/>
      <c r="S123" s="821"/>
      <c r="T123" s="821"/>
      <c r="U123" s="821"/>
      <c r="V123" s="821"/>
      <c r="W123" s="821"/>
      <c r="X123" s="821"/>
      <c r="Y123" s="821"/>
      <c r="Z123" s="822"/>
      <c r="AA123" s="806" t="s">
        <v>182</v>
      </c>
      <c r="AB123" s="807"/>
      <c r="AC123" s="807"/>
      <c r="AD123" s="807"/>
      <c r="AE123" s="808"/>
      <c r="AF123" s="809" t="s">
        <v>182</v>
      </c>
      <c r="AG123" s="807"/>
      <c r="AH123" s="807"/>
      <c r="AI123" s="807"/>
      <c r="AJ123" s="808"/>
      <c r="AK123" s="809" t="s">
        <v>182</v>
      </c>
      <c r="AL123" s="807"/>
      <c r="AM123" s="807"/>
      <c r="AN123" s="807"/>
      <c r="AO123" s="808"/>
      <c r="AP123" s="810" t="s">
        <v>182</v>
      </c>
      <c r="AQ123" s="811"/>
      <c r="AR123" s="811"/>
      <c r="AS123" s="811"/>
      <c r="AT123" s="812"/>
      <c r="AU123" s="891" t="s">
        <v>312</v>
      </c>
      <c r="AV123" s="892"/>
      <c r="AW123" s="892"/>
      <c r="AX123" s="892"/>
      <c r="AY123" s="892"/>
      <c r="AZ123" s="892"/>
      <c r="BA123" s="892"/>
      <c r="BB123" s="892"/>
      <c r="BC123" s="892"/>
      <c r="BD123" s="892"/>
      <c r="BE123" s="892"/>
      <c r="BF123" s="892"/>
      <c r="BG123" s="892"/>
      <c r="BH123" s="892"/>
      <c r="BI123" s="892"/>
      <c r="BJ123" s="892"/>
      <c r="BK123" s="892"/>
      <c r="BL123" s="892"/>
      <c r="BM123" s="892"/>
      <c r="BN123" s="892"/>
      <c r="BO123" s="892"/>
      <c r="BP123" s="893"/>
      <c r="BQ123" s="894">
        <v>69.3</v>
      </c>
      <c r="BR123" s="895"/>
      <c r="BS123" s="895"/>
      <c r="BT123" s="895"/>
      <c r="BU123" s="895"/>
      <c r="BV123" s="895">
        <v>58.2</v>
      </c>
      <c r="BW123" s="895"/>
      <c r="BX123" s="895"/>
      <c r="BY123" s="895"/>
      <c r="BZ123" s="895"/>
      <c r="CA123" s="895">
        <v>43.5</v>
      </c>
      <c r="CB123" s="895"/>
      <c r="CC123" s="895"/>
      <c r="CD123" s="895"/>
      <c r="CE123" s="895"/>
      <c r="CF123" s="896"/>
      <c r="CG123" s="897"/>
      <c r="CH123" s="897"/>
      <c r="CI123" s="897"/>
      <c r="CJ123" s="898"/>
      <c r="CK123" s="873"/>
      <c r="CL123" s="874"/>
      <c r="CM123" s="874"/>
      <c r="CN123" s="874"/>
      <c r="CO123" s="875"/>
      <c r="CP123" s="886" t="s">
        <v>373</v>
      </c>
      <c r="CQ123" s="887"/>
      <c r="CR123" s="887"/>
      <c r="CS123" s="887"/>
      <c r="CT123" s="887"/>
      <c r="CU123" s="887"/>
      <c r="CV123" s="887"/>
      <c r="CW123" s="887"/>
      <c r="CX123" s="887"/>
      <c r="CY123" s="887"/>
      <c r="CZ123" s="887"/>
      <c r="DA123" s="887"/>
      <c r="DB123" s="887"/>
      <c r="DC123" s="887"/>
      <c r="DD123" s="887"/>
      <c r="DE123" s="887"/>
      <c r="DF123" s="888"/>
      <c r="DG123" s="806" t="s">
        <v>182</v>
      </c>
      <c r="DH123" s="807"/>
      <c r="DI123" s="807"/>
      <c r="DJ123" s="807"/>
      <c r="DK123" s="808"/>
      <c r="DL123" s="809" t="s">
        <v>182</v>
      </c>
      <c r="DM123" s="807"/>
      <c r="DN123" s="807"/>
      <c r="DO123" s="807"/>
      <c r="DP123" s="808"/>
      <c r="DQ123" s="809" t="s">
        <v>182</v>
      </c>
      <c r="DR123" s="807"/>
      <c r="DS123" s="807"/>
      <c r="DT123" s="807"/>
      <c r="DU123" s="808"/>
      <c r="DV123" s="810" t="s">
        <v>182</v>
      </c>
      <c r="DW123" s="811"/>
      <c r="DX123" s="811"/>
      <c r="DY123" s="811"/>
      <c r="DZ123" s="812"/>
    </row>
    <row r="124" spans="1:130" s="53" customFormat="1" ht="26.25" customHeight="1" x14ac:dyDescent="0.15">
      <c r="A124" s="850"/>
      <c r="B124" s="795"/>
      <c r="C124" s="820" t="s">
        <v>120</v>
      </c>
      <c r="D124" s="821"/>
      <c r="E124" s="821"/>
      <c r="F124" s="821"/>
      <c r="G124" s="821"/>
      <c r="H124" s="821"/>
      <c r="I124" s="821"/>
      <c r="J124" s="821"/>
      <c r="K124" s="821"/>
      <c r="L124" s="821"/>
      <c r="M124" s="821"/>
      <c r="N124" s="821"/>
      <c r="O124" s="821"/>
      <c r="P124" s="821"/>
      <c r="Q124" s="821"/>
      <c r="R124" s="821"/>
      <c r="S124" s="821"/>
      <c r="T124" s="821"/>
      <c r="U124" s="821"/>
      <c r="V124" s="821"/>
      <c r="W124" s="821"/>
      <c r="X124" s="821"/>
      <c r="Y124" s="821"/>
      <c r="Z124" s="822"/>
      <c r="AA124" s="806" t="s">
        <v>182</v>
      </c>
      <c r="AB124" s="807"/>
      <c r="AC124" s="807"/>
      <c r="AD124" s="807"/>
      <c r="AE124" s="808"/>
      <c r="AF124" s="809" t="s">
        <v>182</v>
      </c>
      <c r="AG124" s="807"/>
      <c r="AH124" s="807"/>
      <c r="AI124" s="807"/>
      <c r="AJ124" s="808"/>
      <c r="AK124" s="809" t="s">
        <v>182</v>
      </c>
      <c r="AL124" s="807"/>
      <c r="AM124" s="807"/>
      <c r="AN124" s="807"/>
      <c r="AO124" s="808"/>
      <c r="AP124" s="810" t="s">
        <v>182</v>
      </c>
      <c r="AQ124" s="811"/>
      <c r="AR124" s="811"/>
      <c r="AS124" s="811"/>
      <c r="AT124" s="812"/>
      <c r="AU124" s="75"/>
      <c r="AV124" s="72"/>
      <c r="AW124" s="72"/>
      <c r="AX124" s="72"/>
      <c r="AY124" s="72"/>
      <c r="AZ124" s="72"/>
      <c r="BA124" s="72"/>
      <c r="BB124" s="72"/>
      <c r="BC124" s="72"/>
      <c r="BD124" s="72"/>
      <c r="BE124" s="72"/>
      <c r="BF124" s="72"/>
      <c r="BG124" s="72"/>
      <c r="BH124" s="72"/>
      <c r="BI124" s="72"/>
      <c r="BJ124" s="72"/>
      <c r="BK124" s="72"/>
      <c r="BL124" s="72"/>
      <c r="BM124" s="72"/>
      <c r="BN124" s="72"/>
      <c r="BO124" s="72"/>
      <c r="BP124" s="72"/>
      <c r="BQ124" s="73"/>
      <c r="BR124" s="73"/>
      <c r="BS124" s="73"/>
      <c r="BT124" s="73"/>
      <c r="BU124" s="73"/>
      <c r="BV124" s="73"/>
      <c r="BW124" s="73"/>
      <c r="BX124" s="73"/>
      <c r="BY124" s="73"/>
      <c r="BZ124" s="73"/>
      <c r="CA124" s="73"/>
      <c r="CB124" s="73"/>
      <c r="CC124" s="73"/>
      <c r="CD124" s="73"/>
      <c r="CE124" s="73"/>
      <c r="CF124" s="73"/>
      <c r="CG124" s="73"/>
      <c r="CH124" s="73"/>
      <c r="CI124" s="73"/>
      <c r="CJ124" s="89"/>
      <c r="CK124" s="876"/>
      <c r="CL124" s="876"/>
      <c r="CM124" s="876"/>
      <c r="CN124" s="876"/>
      <c r="CO124" s="877"/>
      <c r="CP124" s="886" t="s">
        <v>171</v>
      </c>
      <c r="CQ124" s="887"/>
      <c r="CR124" s="887"/>
      <c r="CS124" s="887"/>
      <c r="CT124" s="887"/>
      <c r="CU124" s="887"/>
      <c r="CV124" s="887"/>
      <c r="CW124" s="887"/>
      <c r="CX124" s="887"/>
      <c r="CY124" s="887"/>
      <c r="CZ124" s="887"/>
      <c r="DA124" s="887"/>
      <c r="DB124" s="887"/>
      <c r="DC124" s="887"/>
      <c r="DD124" s="887"/>
      <c r="DE124" s="887"/>
      <c r="DF124" s="888"/>
      <c r="DG124" s="863" t="s">
        <v>182</v>
      </c>
      <c r="DH124" s="864"/>
      <c r="DI124" s="864"/>
      <c r="DJ124" s="864"/>
      <c r="DK124" s="865"/>
      <c r="DL124" s="866" t="s">
        <v>182</v>
      </c>
      <c r="DM124" s="864"/>
      <c r="DN124" s="864"/>
      <c r="DO124" s="864"/>
      <c r="DP124" s="865"/>
      <c r="DQ124" s="866" t="s">
        <v>182</v>
      </c>
      <c r="DR124" s="864"/>
      <c r="DS124" s="864"/>
      <c r="DT124" s="864"/>
      <c r="DU124" s="865"/>
      <c r="DV124" s="867" t="s">
        <v>182</v>
      </c>
      <c r="DW124" s="868"/>
      <c r="DX124" s="868"/>
      <c r="DY124" s="868"/>
      <c r="DZ124" s="869"/>
    </row>
    <row r="125" spans="1:130" s="53" customFormat="1" ht="26.25" customHeight="1" x14ac:dyDescent="0.15">
      <c r="A125" s="850"/>
      <c r="B125" s="795"/>
      <c r="C125" s="820" t="s">
        <v>84</v>
      </c>
      <c r="D125" s="821"/>
      <c r="E125" s="821"/>
      <c r="F125" s="821"/>
      <c r="G125" s="821"/>
      <c r="H125" s="821"/>
      <c r="I125" s="821"/>
      <c r="J125" s="821"/>
      <c r="K125" s="821"/>
      <c r="L125" s="821"/>
      <c r="M125" s="821"/>
      <c r="N125" s="821"/>
      <c r="O125" s="821"/>
      <c r="P125" s="821"/>
      <c r="Q125" s="821"/>
      <c r="R125" s="821"/>
      <c r="S125" s="821"/>
      <c r="T125" s="821"/>
      <c r="U125" s="821"/>
      <c r="V125" s="821"/>
      <c r="W125" s="821"/>
      <c r="X125" s="821"/>
      <c r="Y125" s="821"/>
      <c r="Z125" s="822"/>
      <c r="AA125" s="806" t="s">
        <v>182</v>
      </c>
      <c r="AB125" s="807"/>
      <c r="AC125" s="807"/>
      <c r="AD125" s="807"/>
      <c r="AE125" s="808"/>
      <c r="AF125" s="809" t="s">
        <v>182</v>
      </c>
      <c r="AG125" s="807"/>
      <c r="AH125" s="807"/>
      <c r="AI125" s="807"/>
      <c r="AJ125" s="808"/>
      <c r="AK125" s="809" t="s">
        <v>182</v>
      </c>
      <c r="AL125" s="807"/>
      <c r="AM125" s="807"/>
      <c r="AN125" s="807"/>
      <c r="AO125" s="808"/>
      <c r="AP125" s="810" t="s">
        <v>182</v>
      </c>
      <c r="AQ125" s="811"/>
      <c r="AR125" s="811"/>
      <c r="AS125" s="811"/>
      <c r="AT125" s="812"/>
      <c r="AU125" s="76"/>
      <c r="AV125" s="76"/>
      <c r="AW125" s="76"/>
      <c r="AX125" s="76"/>
      <c r="AY125" s="76"/>
      <c r="AZ125" s="76"/>
      <c r="BA125" s="76"/>
      <c r="BB125" s="76"/>
      <c r="BC125" s="76"/>
      <c r="BD125" s="76"/>
      <c r="BE125" s="76"/>
      <c r="BF125" s="76"/>
      <c r="BG125" s="76"/>
      <c r="BH125" s="76"/>
      <c r="BI125" s="76"/>
      <c r="BJ125" s="76"/>
      <c r="BK125" s="76"/>
      <c r="BL125" s="76"/>
      <c r="BM125" s="76"/>
      <c r="BN125" s="76"/>
      <c r="BO125" s="76"/>
      <c r="BP125" s="76"/>
      <c r="BQ125" s="76"/>
      <c r="BR125" s="76"/>
      <c r="BS125" s="76"/>
      <c r="BT125" s="76"/>
      <c r="BU125" s="76"/>
      <c r="BV125" s="76"/>
      <c r="BW125" s="76"/>
      <c r="BX125" s="76"/>
      <c r="BY125" s="76"/>
      <c r="BZ125" s="76"/>
      <c r="CA125" s="76"/>
      <c r="CB125" s="76"/>
      <c r="CC125" s="76"/>
      <c r="CD125" s="88"/>
      <c r="CE125" s="88"/>
      <c r="CF125" s="88"/>
      <c r="CG125" s="73"/>
      <c r="CH125" s="73"/>
      <c r="CI125" s="73"/>
      <c r="CJ125" s="89"/>
      <c r="CK125" s="871" t="s">
        <v>139</v>
      </c>
      <c r="CL125" s="871"/>
      <c r="CM125" s="871"/>
      <c r="CN125" s="871"/>
      <c r="CO125" s="872"/>
      <c r="CP125" s="787" t="s">
        <v>429</v>
      </c>
      <c r="CQ125" s="770"/>
      <c r="CR125" s="770"/>
      <c r="CS125" s="770"/>
      <c r="CT125" s="770"/>
      <c r="CU125" s="770"/>
      <c r="CV125" s="770"/>
      <c r="CW125" s="770"/>
      <c r="CX125" s="770"/>
      <c r="CY125" s="770"/>
      <c r="CZ125" s="770"/>
      <c r="DA125" s="770"/>
      <c r="DB125" s="770"/>
      <c r="DC125" s="770"/>
      <c r="DD125" s="770"/>
      <c r="DE125" s="770"/>
      <c r="DF125" s="771"/>
      <c r="DG125" s="788" t="s">
        <v>182</v>
      </c>
      <c r="DH125" s="789"/>
      <c r="DI125" s="789"/>
      <c r="DJ125" s="789"/>
      <c r="DK125" s="789"/>
      <c r="DL125" s="789" t="s">
        <v>182</v>
      </c>
      <c r="DM125" s="789"/>
      <c r="DN125" s="789"/>
      <c r="DO125" s="789"/>
      <c r="DP125" s="789"/>
      <c r="DQ125" s="789" t="s">
        <v>182</v>
      </c>
      <c r="DR125" s="789"/>
      <c r="DS125" s="789"/>
      <c r="DT125" s="789"/>
      <c r="DU125" s="789"/>
      <c r="DV125" s="801" t="s">
        <v>182</v>
      </c>
      <c r="DW125" s="801"/>
      <c r="DX125" s="801"/>
      <c r="DY125" s="801"/>
      <c r="DZ125" s="802"/>
    </row>
    <row r="126" spans="1:130" s="53" customFormat="1" ht="26.25" customHeight="1" x14ac:dyDescent="0.15">
      <c r="A126" s="850"/>
      <c r="B126" s="795"/>
      <c r="C126" s="820" t="s">
        <v>243</v>
      </c>
      <c r="D126" s="821"/>
      <c r="E126" s="821"/>
      <c r="F126" s="821"/>
      <c r="G126" s="821"/>
      <c r="H126" s="821"/>
      <c r="I126" s="821"/>
      <c r="J126" s="821"/>
      <c r="K126" s="821"/>
      <c r="L126" s="821"/>
      <c r="M126" s="821"/>
      <c r="N126" s="821"/>
      <c r="O126" s="821"/>
      <c r="P126" s="821"/>
      <c r="Q126" s="821"/>
      <c r="R126" s="821"/>
      <c r="S126" s="821"/>
      <c r="T126" s="821"/>
      <c r="U126" s="821"/>
      <c r="V126" s="821"/>
      <c r="W126" s="821"/>
      <c r="X126" s="821"/>
      <c r="Y126" s="821"/>
      <c r="Z126" s="822"/>
      <c r="AA126" s="806" t="s">
        <v>182</v>
      </c>
      <c r="AB126" s="807"/>
      <c r="AC126" s="807"/>
      <c r="AD126" s="807"/>
      <c r="AE126" s="808"/>
      <c r="AF126" s="809" t="s">
        <v>182</v>
      </c>
      <c r="AG126" s="807"/>
      <c r="AH126" s="807"/>
      <c r="AI126" s="807"/>
      <c r="AJ126" s="808"/>
      <c r="AK126" s="809" t="s">
        <v>182</v>
      </c>
      <c r="AL126" s="807"/>
      <c r="AM126" s="807"/>
      <c r="AN126" s="807"/>
      <c r="AO126" s="808"/>
      <c r="AP126" s="810" t="s">
        <v>182</v>
      </c>
      <c r="AQ126" s="811"/>
      <c r="AR126" s="811"/>
      <c r="AS126" s="811"/>
      <c r="AT126" s="812"/>
      <c r="AU126" s="76"/>
      <c r="AV126" s="76"/>
      <c r="AW126" s="76"/>
      <c r="AX126" s="901" t="s">
        <v>295</v>
      </c>
      <c r="AY126" s="902"/>
      <c r="AZ126" s="902"/>
      <c r="BA126" s="902"/>
      <c r="BB126" s="902"/>
      <c r="BC126" s="902"/>
      <c r="BD126" s="902"/>
      <c r="BE126" s="903"/>
      <c r="BF126" s="904" t="s">
        <v>413</v>
      </c>
      <c r="BG126" s="902"/>
      <c r="BH126" s="902"/>
      <c r="BI126" s="902"/>
      <c r="BJ126" s="902"/>
      <c r="BK126" s="902"/>
      <c r="BL126" s="903"/>
      <c r="BM126" s="904" t="s">
        <v>83</v>
      </c>
      <c r="BN126" s="902"/>
      <c r="BO126" s="902"/>
      <c r="BP126" s="902"/>
      <c r="BQ126" s="902"/>
      <c r="BR126" s="902"/>
      <c r="BS126" s="903"/>
      <c r="BT126" s="904" t="s">
        <v>423</v>
      </c>
      <c r="BU126" s="902"/>
      <c r="BV126" s="902"/>
      <c r="BW126" s="902"/>
      <c r="BX126" s="902"/>
      <c r="BY126" s="902"/>
      <c r="BZ126" s="905"/>
      <c r="CA126" s="76"/>
      <c r="CB126" s="76"/>
      <c r="CC126" s="76"/>
      <c r="CD126" s="88"/>
      <c r="CE126" s="88"/>
      <c r="CF126" s="88"/>
      <c r="CG126" s="73"/>
      <c r="CH126" s="73"/>
      <c r="CI126" s="73"/>
      <c r="CJ126" s="89"/>
      <c r="CK126" s="874"/>
      <c r="CL126" s="874"/>
      <c r="CM126" s="874"/>
      <c r="CN126" s="874"/>
      <c r="CO126" s="875"/>
      <c r="CP126" s="813" t="s">
        <v>300</v>
      </c>
      <c r="CQ126" s="814"/>
      <c r="CR126" s="814"/>
      <c r="CS126" s="814"/>
      <c r="CT126" s="814"/>
      <c r="CU126" s="814"/>
      <c r="CV126" s="814"/>
      <c r="CW126" s="814"/>
      <c r="CX126" s="814"/>
      <c r="CY126" s="814"/>
      <c r="CZ126" s="814"/>
      <c r="DA126" s="814"/>
      <c r="DB126" s="814"/>
      <c r="DC126" s="814"/>
      <c r="DD126" s="814"/>
      <c r="DE126" s="814"/>
      <c r="DF126" s="815"/>
      <c r="DG126" s="816">
        <v>38105</v>
      </c>
      <c r="DH126" s="817"/>
      <c r="DI126" s="817"/>
      <c r="DJ126" s="817"/>
      <c r="DK126" s="817"/>
      <c r="DL126" s="817">
        <v>4682</v>
      </c>
      <c r="DM126" s="817"/>
      <c r="DN126" s="817"/>
      <c r="DO126" s="817"/>
      <c r="DP126" s="817"/>
      <c r="DQ126" s="817">
        <v>8506</v>
      </c>
      <c r="DR126" s="817"/>
      <c r="DS126" s="817"/>
      <c r="DT126" s="817"/>
      <c r="DU126" s="817"/>
      <c r="DV126" s="823">
        <v>0.2</v>
      </c>
      <c r="DW126" s="823"/>
      <c r="DX126" s="823"/>
      <c r="DY126" s="823"/>
      <c r="DZ126" s="824"/>
    </row>
    <row r="127" spans="1:130" s="53" customFormat="1" ht="26.25" customHeight="1" x14ac:dyDescent="0.15">
      <c r="A127" s="851"/>
      <c r="B127" s="797"/>
      <c r="C127" s="860" t="s">
        <v>15</v>
      </c>
      <c r="D127" s="861"/>
      <c r="E127" s="861"/>
      <c r="F127" s="861"/>
      <c r="G127" s="861"/>
      <c r="H127" s="861"/>
      <c r="I127" s="861"/>
      <c r="J127" s="861"/>
      <c r="K127" s="861"/>
      <c r="L127" s="861"/>
      <c r="M127" s="861"/>
      <c r="N127" s="861"/>
      <c r="O127" s="861"/>
      <c r="P127" s="861"/>
      <c r="Q127" s="861"/>
      <c r="R127" s="861"/>
      <c r="S127" s="861"/>
      <c r="T127" s="861"/>
      <c r="U127" s="861"/>
      <c r="V127" s="861"/>
      <c r="W127" s="861"/>
      <c r="X127" s="861"/>
      <c r="Y127" s="861"/>
      <c r="Z127" s="862"/>
      <c r="AA127" s="806" t="s">
        <v>182</v>
      </c>
      <c r="AB127" s="807"/>
      <c r="AC127" s="807"/>
      <c r="AD127" s="807"/>
      <c r="AE127" s="808"/>
      <c r="AF127" s="809" t="s">
        <v>182</v>
      </c>
      <c r="AG127" s="807"/>
      <c r="AH127" s="807"/>
      <c r="AI127" s="807"/>
      <c r="AJ127" s="808"/>
      <c r="AK127" s="809" t="s">
        <v>182</v>
      </c>
      <c r="AL127" s="807"/>
      <c r="AM127" s="807"/>
      <c r="AN127" s="807"/>
      <c r="AO127" s="808"/>
      <c r="AP127" s="810" t="s">
        <v>182</v>
      </c>
      <c r="AQ127" s="811"/>
      <c r="AR127" s="811"/>
      <c r="AS127" s="811"/>
      <c r="AT127" s="812"/>
      <c r="AU127" s="76"/>
      <c r="AV127" s="76"/>
      <c r="AW127" s="76"/>
      <c r="AX127" s="769" t="s">
        <v>135</v>
      </c>
      <c r="AY127" s="770"/>
      <c r="AZ127" s="770"/>
      <c r="BA127" s="770"/>
      <c r="BB127" s="770"/>
      <c r="BC127" s="770"/>
      <c r="BD127" s="770"/>
      <c r="BE127" s="771"/>
      <c r="BF127" s="906" t="s">
        <v>182</v>
      </c>
      <c r="BG127" s="907"/>
      <c r="BH127" s="907"/>
      <c r="BI127" s="907"/>
      <c r="BJ127" s="907"/>
      <c r="BK127" s="907"/>
      <c r="BL127" s="908"/>
      <c r="BM127" s="906">
        <v>14.42</v>
      </c>
      <c r="BN127" s="907"/>
      <c r="BO127" s="907"/>
      <c r="BP127" s="907"/>
      <c r="BQ127" s="907"/>
      <c r="BR127" s="907"/>
      <c r="BS127" s="908"/>
      <c r="BT127" s="906">
        <v>20</v>
      </c>
      <c r="BU127" s="907"/>
      <c r="BV127" s="907"/>
      <c r="BW127" s="907"/>
      <c r="BX127" s="907"/>
      <c r="BY127" s="907"/>
      <c r="BZ127" s="909"/>
      <c r="CA127" s="88"/>
      <c r="CB127" s="88"/>
      <c r="CC127" s="88"/>
      <c r="CD127" s="88"/>
      <c r="CE127" s="88"/>
      <c r="CF127" s="88"/>
      <c r="CG127" s="73"/>
      <c r="CH127" s="73"/>
      <c r="CI127" s="73"/>
      <c r="CJ127" s="89"/>
      <c r="CK127" s="899"/>
      <c r="CL127" s="899"/>
      <c r="CM127" s="899"/>
      <c r="CN127" s="899"/>
      <c r="CO127" s="900"/>
      <c r="CP127" s="910" t="s">
        <v>302</v>
      </c>
      <c r="CQ127" s="911"/>
      <c r="CR127" s="911"/>
      <c r="CS127" s="911"/>
      <c r="CT127" s="911"/>
      <c r="CU127" s="911"/>
      <c r="CV127" s="911"/>
      <c r="CW127" s="911"/>
      <c r="CX127" s="911"/>
      <c r="CY127" s="911"/>
      <c r="CZ127" s="911"/>
      <c r="DA127" s="911"/>
      <c r="DB127" s="911"/>
      <c r="DC127" s="911"/>
      <c r="DD127" s="911"/>
      <c r="DE127" s="911"/>
      <c r="DF127" s="912"/>
      <c r="DG127" s="913" t="s">
        <v>182</v>
      </c>
      <c r="DH127" s="914"/>
      <c r="DI127" s="914"/>
      <c r="DJ127" s="914"/>
      <c r="DK127" s="914"/>
      <c r="DL127" s="914" t="s">
        <v>182</v>
      </c>
      <c r="DM127" s="914"/>
      <c r="DN127" s="914"/>
      <c r="DO127" s="914"/>
      <c r="DP127" s="914"/>
      <c r="DQ127" s="914" t="s">
        <v>182</v>
      </c>
      <c r="DR127" s="914"/>
      <c r="DS127" s="914"/>
      <c r="DT127" s="914"/>
      <c r="DU127" s="914"/>
      <c r="DV127" s="915" t="s">
        <v>182</v>
      </c>
      <c r="DW127" s="915"/>
      <c r="DX127" s="915"/>
      <c r="DY127" s="915"/>
      <c r="DZ127" s="916"/>
    </row>
    <row r="128" spans="1:130" s="53" customFormat="1" ht="26.25" customHeight="1" x14ac:dyDescent="0.15">
      <c r="A128" s="917" t="s">
        <v>426</v>
      </c>
      <c r="B128" s="918"/>
      <c r="C128" s="918"/>
      <c r="D128" s="918"/>
      <c r="E128" s="918"/>
      <c r="F128" s="918"/>
      <c r="G128" s="918"/>
      <c r="H128" s="918"/>
      <c r="I128" s="918"/>
      <c r="J128" s="918"/>
      <c r="K128" s="918"/>
      <c r="L128" s="918"/>
      <c r="M128" s="918"/>
      <c r="N128" s="918"/>
      <c r="O128" s="918"/>
      <c r="P128" s="918"/>
      <c r="Q128" s="918"/>
      <c r="R128" s="918"/>
      <c r="S128" s="918"/>
      <c r="T128" s="918"/>
      <c r="U128" s="918"/>
      <c r="V128" s="918"/>
      <c r="W128" s="919" t="s">
        <v>77</v>
      </c>
      <c r="X128" s="919"/>
      <c r="Y128" s="919"/>
      <c r="Z128" s="920"/>
      <c r="AA128" s="772">
        <v>31808</v>
      </c>
      <c r="AB128" s="773"/>
      <c r="AC128" s="773"/>
      <c r="AD128" s="773"/>
      <c r="AE128" s="774"/>
      <c r="AF128" s="775">
        <v>25319</v>
      </c>
      <c r="AG128" s="773"/>
      <c r="AH128" s="773"/>
      <c r="AI128" s="773"/>
      <c r="AJ128" s="774"/>
      <c r="AK128" s="775">
        <v>19818</v>
      </c>
      <c r="AL128" s="773"/>
      <c r="AM128" s="773"/>
      <c r="AN128" s="773"/>
      <c r="AO128" s="774"/>
      <c r="AP128" s="921"/>
      <c r="AQ128" s="922"/>
      <c r="AR128" s="922"/>
      <c r="AS128" s="922"/>
      <c r="AT128" s="923"/>
      <c r="AU128" s="78"/>
      <c r="AV128" s="78"/>
      <c r="AW128" s="78"/>
      <c r="AX128" s="924" t="s">
        <v>63</v>
      </c>
      <c r="AY128" s="814"/>
      <c r="AZ128" s="814"/>
      <c r="BA128" s="814"/>
      <c r="BB128" s="814"/>
      <c r="BC128" s="814"/>
      <c r="BD128" s="814"/>
      <c r="BE128" s="815"/>
      <c r="BF128" s="925" t="s">
        <v>182</v>
      </c>
      <c r="BG128" s="926"/>
      <c r="BH128" s="926"/>
      <c r="BI128" s="926"/>
      <c r="BJ128" s="926"/>
      <c r="BK128" s="926"/>
      <c r="BL128" s="927"/>
      <c r="BM128" s="925">
        <v>19.420000000000002</v>
      </c>
      <c r="BN128" s="926"/>
      <c r="BO128" s="926"/>
      <c r="BP128" s="926"/>
      <c r="BQ128" s="926"/>
      <c r="BR128" s="926"/>
      <c r="BS128" s="927"/>
      <c r="BT128" s="925">
        <v>30</v>
      </c>
      <c r="BU128" s="928"/>
      <c r="BV128" s="928"/>
      <c r="BW128" s="928"/>
      <c r="BX128" s="928"/>
      <c r="BY128" s="928"/>
      <c r="BZ128" s="929"/>
      <c r="CA128" s="84"/>
      <c r="CB128" s="84"/>
      <c r="CC128" s="84"/>
      <c r="CD128" s="84"/>
      <c r="CE128" s="84"/>
      <c r="CF128" s="84"/>
      <c r="CG128" s="84"/>
      <c r="CH128" s="84"/>
      <c r="CI128" s="84"/>
      <c r="CJ128" s="84"/>
      <c r="CK128" s="84"/>
      <c r="CL128" s="84"/>
      <c r="CM128" s="84"/>
      <c r="CN128" s="84"/>
      <c r="CO128" s="84"/>
      <c r="CP128" s="84"/>
      <c r="CQ128" s="84"/>
      <c r="CR128" s="84"/>
      <c r="CS128" s="84"/>
      <c r="CT128" s="84"/>
      <c r="CU128" s="84"/>
      <c r="CV128" s="84"/>
      <c r="CW128" s="84"/>
      <c r="CX128" s="84"/>
      <c r="CY128" s="84"/>
      <c r="CZ128" s="84"/>
      <c r="DA128" s="84"/>
      <c r="DB128" s="84"/>
      <c r="DC128" s="84"/>
      <c r="DD128" s="84"/>
      <c r="DE128" s="84"/>
      <c r="DF128" s="84"/>
      <c r="DG128" s="84"/>
      <c r="DH128" s="84"/>
      <c r="DI128" s="84"/>
      <c r="DJ128" s="84"/>
      <c r="DK128" s="84"/>
      <c r="DL128" s="84"/>
      <c r="DM128" s="84"/>
      <c r="DN128" s="84"/>
      <c r="DO128" s="84"/>
      <c r="DP128" s="80"/>
      <c r="DQ128" s="80"/>
      <c r="DR128" s="80"/>
      <c r="DS128" s="80"/>
      <c r="DT128" s="80"/>
      <c r="DU128" s="80"/>
      <c r="DV128" s="80"/>
      <c r="DW128" s="80"/>
      <c r="DX128" s="80"/>
      <c r="DY128" s="80"/>
      <c r="DZ128" s="83"/>
    </row>
    <row r="129" spans="1:131" s="53" customFormat="1" ht="26.25" customHeight="1" x14ac:dyDescent="0.15">
      <c r="A129" s="803" t="s">
        <v>386</v>
      </c>
      <c r="B129" s="804"/>
      <c r="C129" s="804"/>
      <c r="D129" s="804"/>
      <c r="E129" s="804"/>
      <c r="F129" s="804"/>
      <c r="G129" s="804"/>
      <c r="H129" s="804"/>
      <c r="I129" s="804"/>
      <c r="J129" s="804"/>
      <c r="K129" s="804"/>
      <c r="L129" s="804"/>
      <c r="M129" s="804"/>
      <c r="N129" s="804"/>
      <c r="O129" s="804"/>
      <c r="P129" s="804"/>
      <c r="Q129" s="804"/>
      <c r="R129" s="804"/>
      <c r="S129" s="804"/>
      <c r="T129" s="804"/>
      <c r="U129" s="804"/>
      <c r="V129" s="804"/>
      <c r="W129" s="930" t="s">
        <v>467</v>
      </c>
      <c r="X129" s="931"/>
      <c r="Y129" s="931"/>
      <c r="Z129" s="932"/>
      <c r="AA129" s="806">
        <v>6172584</v>
      </c>
      <c r="AB129" s="807"/>
      <c r="AC129" s="807"/>
      <c r="AD129" s="807"/>
      <c r="AE129" s="808"/>
      <c r="AF129" s="809">
        <v>5998139</v>
      </c>
      <c r="AG129" s="807"/>
      <c r="AH129" s="807"/>
      <c r="AI129" s="807"/>
      <c r="AJ129" s="808"/>
      <c r="AK129" s="809">
        <v>6063309</v>
      </c>
      <c r="AL129" s="807"/>
      <c r="AM129" s="807"/>
      <c r="AN129" s="807"/>
      <c r="AO129" s="808"/>
      <c r="AP129" s="933"/>
      <c r="AQ129" s="934"/>
      <c r="AR129" s="934"/>
      <c r="AS129" s="934"/>
      <c r="AT129" s="935"/>
      <c r="AU129" s="78"/>
      <c r="AV129" s="78"/>
      <c r="AW129" s="78"/>
      <c r="AX129" s="924" t="s">
        <v>448</v>
      </c>
      <c r="AY129" s="814"/>
      <c r="AZ129" s="814"/>
      <c r="BA129" s="814"/>
      <c r="BB129" s="814"/>
      <c r="BC129" s="814"/>
      <c r="BD129" s="814"/>
      <c r="BE129" s="815"/>
      <c r="BF129" s="936">
        <v>15</v>
      </c>
      <c r="BG129" s="937"/>
      <c r="BH129" s="937"/>
      <c r="BI129" s="937"/>
      <c r="BJ129" s="937"/>
      <c r="BK129" s="937"/>
      <c r="BL129" s="938"/>
      <c r="BM129" s="936">
        <v>25</v>
      </c>
      <c r="BN129" s="937"/>
      <c r="BO129" s="937"/>
      <c r="BP129" s="937"/>
      <c r="BQ129" s="937"/>
      <c r="BR129" s="937"/>
      <c r="BS129" s="938"/>
      <c r="BT129" s="936">
        <v>35</v>
      </c>
      <c r="BU129" s="939"/>
      <c r="BV129" s="939"/>
      <c r="BW129" s="939"/>
      <c r="BX129" s="939"/>
      <c r="BY129" s="939"/>
      <c r="BZ129" s="940"/>
      <c r="CA129" s="84"/>
      <c r="CB129" s="84"/>
      <c r="CC129" s="84"/>
      <c r="CD129" s="84"/>
      <c r="CE129" s="84"/>
      <c r="CF129" s="84"/>
      <c r="CG129" s="84"/>
      <c r="CH129" s="84"/>
      <c r="CI129" s="84"/>
      <c r="CJ129" s="84"/>
      <c r="CK129" s="84"/>
      <c r="CL129" s="84"/>
      <c r="CM129" s="84"/>
      <c r="CN129" s="84"/>
      <c r="CO129" s="84"/>
      <c r="CP129" s="84"/>
      <c r="CQ129" s="84"/>
      <c r="CR129" s="84"/>
      <c r="CS129" s="84"/>
      <c r="CT129" s="84"/>
      <c r="CU129" s="84"/>
      <c r="CV129" s="84"/>
      <c r="CW129" s="84"/>
      <c r="CX129" s="84"/>
      <c r="CY129" s="84"/>
      <c r="CZ129" s="84"/>
      <c r="DA129" s="84"/>
      <c r="DB129" s="84"/>
      <c r="DC129" s="84"/>
      <c r="DD129" s="84"/>
      <c r="DE129" s="84"/>
      <c r="DF129" s="84"/>
      <c r="DG129" s="84"/>
      <c r="DH129" s="84"/>
      <c r="DI129" s="84"/>
      <c r="DJ129" s="84"/>
      <c r="DK129" s="84"/>
      <c r="DL129" s="84"/>
      <c r="DM129" s="84"/>
      <c r="DN129" s="84"/>
      <c r="DO129" s="84"/>
      <c r="DP129" s="80"/>
      <c r="DQ129" s="80"/>
      <c r="DR129" s="80"/>
      <c r="DS129" s="80"/>
      <c r="DT129" s="80"/>
      <c r="DU129" s="80"/>
      <c r="DV129" s="80"/>
      <c r="DW129" s="80"/>
      <c r="DX129" s="80"/>
      <c r="DY129" s="80"/>
      <c r="DZ129" s="83"/>
    </row>
    <row r="130" spans="1:131" s="53" customFormat="1" ht="26.25" customHeight="1" x14ac:dyDescent="0.15">
      <c r="A130" s="803" t="s">
        <v>224</v>
      </c>
      <c r="B130" s="804"/>
      <c r="C130" s="804"/>
      <c r="D130" s="804"/>
      <c r="E130" s="804"/>
      <c r="F130" s="804"/>
      <c r="G130" s="804"/>
      <c r="H130" s="804"/>
      <c r="I130" s="804"/>
      <c r="J130" s="804"/>
      <c r="K130" s="804"/>
      <c r="L130" s="804"/>
      <c r="M130" s="804"/>
      <c r="N130" s="804"/>
      <c r="O130" s="804"/>
      <c r="P130" s="804"/>
      <c r="Q130" s="804"/>
      <c r="R130" s="804"/>
      <c r="S130" s="804"/>
      <c r="T130" s="804"/>
      <c r="U130" s="804"/>
      <c r="V130" s="804"/>
      <c r="W130" s="930" t="s">
        <v>34</v>
      </c>
      <c r="X130" s="931"/>
      <c r="Y130" s="931"/>
      <c r="Z130" s="932"/>
      <c r="AA130" s="806">
        <v>1613358</v>
      </c>
      <c r="AB130" s="807"/>
      <c r="AC130" s="807"/>
      <c r="AD130" s="807"/>
      <c r="AE130" s="808"/>
      <c r="AF130" s="809">
        <v>1545114</v>
      </c>
      <c r="AG130" s="807"/>
      <c r="AH130" s="807"/>
      <c r="AI130" s="807"/>
      <c r="AJ130" s="808"/>
      <c r="AK130" s="809">
        <v>1532372</v>
      </c>
      <c r="AL130" s="807"/>
      <c r="AM130" s="807"/>
      <c r="AN130" s="807"/>
      <c r="AO130" s="808"/>
      <c r="AP130" s="933"/>
      <c r="AQ130" s="934"/>
      <c r="AR130" s="934"/>
      <c r="AS130" s="934"/>
      <c r="AT130" s="935"/>
      <c r="AU130" s="78"/>
      <c r="AV130" s="78"/>
      <c r="AW130" s="78"/>
      <c r="AX130" s="941" t="s">
        <v>486</v>
      </c>
      <c r="AY130" s="911"/>
      <c r="AZ130" s="911"/>
      <c r="BA130" s="911"/>
      <c r="BB130" s="911"/>
      <c r="BC130" s="911"/>
      <c r="BD130" s="911"/>
      <c r="BE130" s="912"/>
      <c r="BF130" s="942">
        <v>43.5</v>
      </c>
      <c r="BG130" s="943"/>
      <c r="BH130" s="943"/>
      <c r="BI130" s="943"/>
      <c r="BJ130" s="943"/>
      <c r="BK130" s="943"/>
      <c r="BL130" s="944"/>
      <c r="BM130" s="942">
        <v>350</v>
      </c>
      <c r="BN130" s="943"/>
      <c r="BO130" s="943"/>
      <c r="BP130" s="943"/>
      <c r="BQ130" s="943"/>
      <c r="BR130" s="943"/>
      <c r="BS130" s="944"/>
      <c r="BT130" s="945"/>
      <c r="BU130" s="946"/>
      <c r="BV130" s="946"/>
      <c r="BW130" s="946"/>
      <c r="BX130" s="946"/>
      <c r="BY130" s="946"/>
      <c r="BZ130" s="947"/>
      <c r="CA130" s="84"/>
      <c r="CB130" s="84"/>
      <c r="CC130" s="84"/>
      <c r="CD130" s="84"/>
      <c r="CE130" s="84"/>
      <c r="CF130" s="84"/>
      <c r="CG130" s="84"/>
      <c r="CH130" s="84"/>
      <c r="CI130" s="84"/>
      <c r="CJ130" s="84"/>
      <c r="CK130" s="84"/>
      <c r="CL130" s="84"/>
      <c r="CM130" s="84"/>
      <c r="CN130" s="84"/>
      <c r="CO130" s="84"/>
      <c r="CP130" s="84"/>
      <c r="CQ130" s="84"/>
      <c r="CR130" s="84"/>
      <c r="CS130" s="84"/>
      <c r="CT130" s="84"/>
      <c r="CU130" s="84"/>
      <c r="CV130" s="84"/>
      <c r="CW130" s="84"/>
      <c r="CX130" s="84"/>
      <c r="CY130" s="84"/>
      <c r="CZ130" s="84"/>
      <c r="DA130" s="84"/>
      <c r="DB130" s="84"/>
      <c r="DC130" s="84"/>
      <c r="DD130" s="84"/>
      <c r="DE130" s="84"/>
      <c r="DF130" s="84"/>
      <c r="DG130" s="84"/>
      <c r="DH130" s="84"/>
      <c r="DI130" s="84"/>
      <c r="DJ130" s="84"/>
      <c r="DK130" s="84"/>
      <c r="DL130" s="84"/>
      <c r="DM130" s="84"/>
      <c r="DN130" s="84"/>
      <c r="DO130" s="84"/>
      <c r="DP130" s="80"/>
      <c r="DQ130" s="80"/>
      <c r="DR130" s="80"/>
      <c r="DS130" s="80"/>
      <c r="DT130" s="80"/>
      <c r="DU130" s="80"/>
      <c r="DV130" s="80"/>
      <c r="DW130" s="80"/>
      <c r="DX130" s="80"/>
      <c r="DY130" s="80"/>
      <c r="DZ130" s="83"/>
    </row>
    <row r="131" spans="1:131" s="53" customFormat="1" ht="26.25" customHeight="1" x14ac:dyDescent="0.15">
      <c r="A131" s="948"/>
      <c r="B131" s="949"/>
      <c r="C131" s="949"/>
      <c r="D131" s="949"/>
      <c r="E131" s="949"/>
      <c r="F131" s="949"/>
      <c r="G131" s="949"/>
      <c r="H131" s="949"/>
      <c r="I131" s="949"/>
      <c r="J131" s="949"/>
      <c r="K131" s="949"/>
      <c r="L131" s="949"/>
      <c r="M131" s="949"/>
      <c r="N131" s="949"/>
      <c r="O131" s="949"/>
      <c r="P131" s="949"/>
      <c r="Q131" s="949"/>
      <c r="R131" s="949"/>
      <c r="S131" s="949"/>
      <c r="T131" s="949"/>
      <c r="U131" s="949"/>
      <c r="V131" s="949"/>
      <c r="W131" s="950" t="s">
        <v>232</v>
      </c>
      <c r="X131" s="951"/>
      <c r="Y131" s="951"/>
      <c r="Z131" s="952"/>
      <c r="AA131" s="863">
        <v>4559226</v>
      </c>
      <c r="AB131" s="864"/>
      <c r="AC131" s="864"/>
      <c r="AD131" s="864"/>
      <c r="AE131" s="865"/>
      <c r="AF131" s="866">
        <v>4453025</v>
      </c>
      <c r="AG131" s="864"/>
      <c r="AH131" s="864"/>
      <c r="AI131" s="864"/>
      <c r="AJ131" s="865"/>
      <c r="AK131" s="866">
        <v>4530937</v>
      </c>
      <c r="AL131" s="864"/>
      <c r="AM131" s="864"/>
      <c r="AN131" s="864"/>
      <c r="AO131" s="865"/>
      <c r="AP131" s="953"/>
      <c r="AQ131" s="954"/>
      <c r="AR131" s="954"/>
      <c r="AS131" s="954"/>
      <c r="AT131" s="955"/>
      <c r="AU131" s="77"/>
      <c r="AV131" s="79"/>
      <c r="AW131" s="79"/>
      <c r="AX131" s="80"/>
      <c r="AY131" s="80"/>
      <c r="AZ131" s="80"/>
      <c r="BA131" s="80"/>
      <c r="BB131" s="80"/>
      <c r="BC131" s="80"/>
      <c r="BD131" s="80"/>
      <c r="BE131" s="80"/>
      <c r="BF131" s="80"/>
      <c r="BG131" s="80"/>
      <c r="BH131" s="80"/>
      <c r="BI131" s="80"/>
      <c r="BJ131" s="80"/>
      <c r="BK131" s="80"/>
      <c r="BL131" s="80"/>
      <c r="BM131" s="80"/>
      <c r="BN131" s="80"/>
      <c r="BO131" s="80"/>
      <c r="BP131" s="80"/>
      <c r="BQ131" s="80"/>
      <c r="BR131" s="80"/>
      <c r="BS131" s="80"/>
      <c r="BT131" s="80"/>
      <c r="BU131" s="80"/>
      <c r="BV131" s="80"/>
      <c r="BW131" s="80"/>
      <c r="BX131" s="80"/>
      <c r="BY131" s="80"/>
      <c r="BZ131" s="80"/>
      <c r="CA131" s="84"/>
      <c r="CB131" s="84"/>
      <c r="CC131" s="84"/>
      <c r="CD131" s="84"/>
      <c r="CE131" s="84"/>
      <c r="CF131" s="84"/>
      <c r="CG131" s="84"/>
      <c r="CH131" s="84"/>
      <c r="CI131" s="84"/>
      <c r="CJ131" s="84"/>
      <c r="CK131" s="84"/>
      <c r="CL131" s="84"/>
      <c r="CM131" s="84"/>
      <c r="CN131" s="84"/>
      <c r="CO131" s="84"/>
      <c r="CP131" s="84"/>
      <c r="CQ131" s="84"/>
      <c r="CR131" s="84"/>
      <c r="CS131" s="84"/>
      <c r="CT131" s="84"/>
      <c r="CU131" s="84"/>
      <c r="CV131" s="84"/>
      <c r="CW131" s="84"/>
      <c r="CX131" s="84"/>
      <c r="CY131" s="84"/>
      <c r="CZ131" s="84"/>
      <c r="DA131" s="84"/>
      <c r="DB131" s="84"/>
      <c r="DC131" s="84"/>
      <c r="DD131" s="84"/>
      <c r="DE131" s="84"/>
      <c r="DF131" s="84"/>
      <c r="DG131" s="84"/>
      <c r="DH131" s="84"/>
      <c r="DI131" s="84"/>
      <c r="DJ131" s="84"/>
      <c r="DK131" s="84"/>
      <c r="DL131" s="84"/>
      <c r="DM131" s="84"/>
      <c r="DN131" s="84"/>
      <c r="DO131" s="84"/>
      <c r="DP131" s="83"/>
      <c r="DQ131" s="83"/>
      <c r="DR131" s="83"/>
      <c r="DS131" s="83"/>
      <c r="DT131" s="83"/>
      <c r="DU131" s="83"/>
      <c r="DV131" s="83"/>
      <c r="DW131" s="83"/>
      <c r="DX131" s="83"/>
      <c r="DY131" s="83"/>
      <c r="DZ131" s="83"/>
    </row>
    <row r="132" spans="1:131" s="53" customFormat="1" ht="26.25" customHeight="1" x14ac:dyDescent="0.15">
      <c r="A132" s="956" t="s">
        <v>372</v>
      </c>
      <c r="B132" s="957"/>
      <c r="C132" s="957"/>
      <c r="D132" s="957"/>
      <c r="E132" s="957"/>
      <c r="F132" s="957"/>
      <c r="G132" s="957"/>
      <c r="H132" s="957"/>
      <c r="I132" s="957"/>
      <c r="J132" s="957"/>
      <c r="K132" s="957"/>
      <c r="L132" s="957"/>
      <c r="M132" s="957"/>
      <c r="N132" s="957"/>
      <c r="O132" s="957"/>
      <c r="P132" s="957"/>
      <c r="Q132" s="957"/>
      <c r="R132" s="957"/>
      <c r="S132" s="957"/>
      <c r="T132" s="957"/>
      <c r="U132" s="957"/>
      <c r="V132" s="960" t="s">
        <v>17</v>
      </c>
      <c r="W132" s="960"/>
      <c r="X132" s="960"/>
      <c r="Y132" s="960"/>
      <c r="Z132" s="961"/>
      <c r="AA132" s="962">
        <v>16.500651649999998</v>
      </c>
      <c r="AB132" s="963"/>
      <c r="AC132" s="963"/>
      <c r="AD132" s="963"/>
      <c r="AE132" s="964"/>
      <c r="AF132" s="965">
        <v>15.379275890000001</v>
      </c>
      <c r="AG132" s="963"/>
      <c r="AH132" s="963"/>
      <c r="AI132" s="963"/>
      <c r="AJ132" s="964"/>
      <c r="AK132" s="965">
        <v>13.22563081</v>
      </c>
      <c r="AL132" s="963"/>
      <c r="AM132" s="963"/>
      <c r="AN132" s="963"/>
      <c r="AO132" s="964"/>
      <c r="AP132" s="846"/>
      <c r="AQ132" s="847"/>
      <c r="AR132" s="847"/>
      <c r="AS132" s="847"/>
      <c r="AT132" s="966"/>
      <c r="AU132" s="79"/>
      <c r="AV132" s="79"/>
      <c r="AW132" s="79"/>
      <c r="AX132" s="79"/>
      <c r="AY132" s="79"/>
      <c r="AZ132" s="79"/>
      <c r="BA132" s="79"/>
      <c r="BB132" s="79"/>
      <c r="BC132" s="79"/>
      <c r="BD132" s="79"/>
      <c r="BE132" s="79"/>
      <c r="BF132" s="79"/>
      <c r="BG132" s="79"/>
      <c r="BH132" s="79"/>
      <c r="BI132" s="79"/>
      <c r="BJ132" s="79"/>
      <c r="BK132" s="79"/>
      <c r="BL132" s="79"/>
      <c r="BM132" s="79"/>
      <c r="BN132" s="84"/>
      <c r="BO132" s="84"/>
      <c r="BP132" s="84"/>
      <c r="BQ132" s="84"/>
      <c r="BR132" s="84"/>
      <c r="BS132" s="84"/>
      <c r="BT132" s="84"/>
      <c r="BU132" s="84"/>
      <c r="BV132" s="84"/>
      <c r="BW132" s="84"/>
      <c r="BX132" s="84"/>
      <c r="BY132" s="84"/>
      <c r="BZ132" s="84"/>
      <c r="CA132" s="84"/>
      <c r="CB132" s="84"/>
      <c r="CC132" s="84"/>
      <c r="CD132" s="84"/>
      <c r="CE132" s="84"/>
      <c r="CF132" s="84"/>
      <c r="CG132" s="84"/>
      <c r="CH132" s="84"/>
      <c r="CI132" s="84"/>
      <c r="CJ132" s="84"/>
      <c r="CK132" s="84"/>
      <c r="CL132" s="84"/>
      <c r="CM132" s="84"/>
      <c r="CN132" s="84"/>
      <c r="CO132" s="84"/>
      <c r="CP132" s="84"/>
      <c r="CQ132" s="84"/>
      <c r="CR132" s="84"/>
      <c r="CS132" s="84"/>
      <c r="CT132" s="84"/>
      <c r="CU132" s="84"/>
      <c r="CV132" s="84"/>
      <c r="CW132" s="84"/>
      <c r="CX132" s="84"/>
      <c r="CY132" s="84"/>
      <c r="CZ132" s="84"/>
      <c r="DA132" s="84"/>
      <c r="DB132" s="84"/>
      <c r="DC132" s="84"/>
      <c r="DD132" s="84"/>
      <c r="DE132" s="84"/>
      <c r="DF132" s="84"/>
      <c r="DG132" s="84"/>
      <c r="DH132" s="84"/>
      <c r="DI132" s="84"/>
      <c r="DJ132" s="84"/>
      <c r="DK132" s="84"/>
      <c r="DL132" s="84"/>
      <c r="DM132" s="84"/>
      <c r="DN132" s="84"/>
      <c r="DO132" s="84"/>
      <c r="DP132" s="83"/>
      <c r="DQ132" s="83"/>
      <c r="DR132" s="83"/>
      <c r="DS132" s="83"/>
      <c r="DT132" s="83"/>
      <c r="DU132" s="83"/>
      <c r="DV132" s="83"/>
      <c r="DW132" s="83"/>
      <c r="DX132" s="83"/>
      <c r="DY132" s="83"/>
      <c r="DZ132" s="83"/>
    </row>
    <row r="133" spans="1:131" s="53" customFormat="1" ht="26.25" customHeight="1" x14ac:dyDescent="0.15">
      <c r="A133" s="958"/>
      <c r="B133" s="959"/>
      <c r="C133" s="959"/>
      <c r="D133" s="959"/>
      <c r="E133" s="959"/>
      <c r="F133" s="959"/>
      <c r="G133" s="959"/>
      <c r="H133" s="959"/>
      <c r="I133" s="959"/>
      <c r="J133" s="959"/>
      <c r="K133" s="959"/>
      <c r="L133" s="959"/>
      <c r="M133" s="959"/>
      <c r="N133" s="959"/>
      <c r="O133" s="959"/>
      <c r="P133" s="959"/>
      <c r="Q133" s="959"/>
      <c r="R133" s="959"/>
      <c r="S133" s="959"/>
      <c r="T133" s="959"/>
      <c r="U133" s="959"/>
      <c r="V133" s="967" t="s">
        <v>36</v>
      </c>
      <c r="W133" s="967"/>
      <c r="X133" s="967"/>
      <c r="Y133" s="967"/>
      <c r="Z133" s="968"/>
      <c r="AA133" s="969">
        <v>16.7</v>
      </c>
      <c r="AB133" s="970"/>
      <c r="AC133" s="970"/>
      <c r="AD133" s="970"/>
      <c r="AE133" s="971"/>
      <c r="AF133" s="969">
        <v>15.9</v>
      </c>
      <c r="AG133" s="970"/>
      <c r="AH133" s="970"/>
      <c r="AI133" s="970"/>
      <c r="AJ133" s="971"/>
      <c r="AK133" s="969">
        <v>15</v>
      </c>
      <c r="AL133" s="970"/>
      <c r="AM133" s="970"/>
      <c r="AN133" s="970"/>
      <c r="AO133" s="971"/>
      <c r="AP133" s="896"/>
      <c r="AQ133" s="897"/>
      <c r="AR133" s="897"/>
      <c r="AS133" s="897"/>
      <c r="AT133" s="972"/>
      <c r="AU133" s="79"/>
      <c r="AV133" s="79"/>
      <c r="AW133" s="79"/>
      <c r="AX133" s="79"/>
      <c r="AY133" s="79"/>
      <c r="AZ133" s="79"/>
      <c r="BA133" s="79"/>
      <c r="BB133" s="79"/>
      <c r="BC133" s="79"/>
      <c r="BD133" s="79"/>
      <c r="BE133" s="79"/>
      <c r="BF133" s="79"/>
      <c r="BG133" s="79"/>
      <c r="BH133" s="79"/>
      <c r="BI133" s="79"/>
      <c r="BJ133" s="79"/>
      <c r="BK133" s="79"/>
      <c r="BL133" s="79"/>
      <c r="BM133" s="79"/>
      <c r="BN133" s="84"/>
      <c r="BO133" s="84"/>
      <c r="BP133" s="84"/>
      <c r="BQ133" s="84"/>
      <c r="BR133" s="84"/>
      <c r="BS133" s="84"/>
      <c r="BT133" s="84"/>
      <c r="BU133" s="84"/>
      <c r="BV133" s="84"/>
      <c r="BW133" s="84"/>
      <c r="BX133" s="84"/>
      <c r="BY133" s="84"/>
      <c r="BZ133" s="84"/>
      <c r="CA133" s="84"/>
      <c r="CB133" s="84"/>
      <c r="CC133" s="84"/>
      <c r="CD133" s="84"/>
      <c r="CE133" s="84"/>
      <c r="CF133" s="84"/>
      <c r="CG133" s="84"/>
      <c r="CH133" s="84"/>
      <c r="CI133" s="84"/>
      <c r="CJ133" s="84"/>
      <c r="CK133" s="84"/>
      <c r="CL133" s="84"/>
      <c r="CM133" s="84"/>
      <c r="CN133" s="84"/>
      <c r="CO133" s="84"/>
      <c r="CP133" s="84"/>
      <c r="CQ133" s="84"/>
      <c r="CR133" s="84"/>
      <c r="CS133" s="84"/>
      <c r="CT133" s="84"/>
      <c r="CU133" s="84"/>
      <c r="CV133" s="84"/>
      <c r="CW133" s="84"/>
      <c r="CX133" s="84"/>
      <c r="CY133" s="84"/>
      <c r="CZ133" s="84"/>
      <c r="DA133" s="84"/>
      <c r="DB133" s="84"/>
      <c r="DC133" s="84"/>
      <c r="DD133" s="84"/>
      <c r="DE133" s="84"/>
      <c r="DF133" s="84"/>
      <c r="DG133" s="84"/>
      <c r="DH133" s="84"/>
      <c r="DI133" s="84"/>
      <c r="DJ133" s="84"/>
      <c r="DK133" s="84"/>
      <c r="DL133" s="84"/>
      <c r="DM133" s="84"/>
      <c r="DN133" s="84"/>
      <c r="DO133" s="84"/>
      <c r="DP133" s="83"/>
      <c r="DQ133" s="83"/>
      <c r="DR133" s="83"/>
      <c r="DS133" s="83"/>
      <c r="DT133" s="83"/>
      <c r="DU133" s="83"/>
      <c r="DV133" s="83"/>
      <c r="DW133" s="83"/>
      <c r="DX133" s="83"/>
      <c r="DY133" s="83"/>
      <c r="DZ133" s="83"/>
    </row>
    <row r="134" spans="1:131" s="50" customFormat="1" ht="11.25" customHeight="1" x14ac:dyDescent="0.15">
      <c r="A134" s="67"/>
      <c r="B134" s="67"/>
      <c r="C134" s="67"/>
      <c r="D134" s="67"/>
      <c r="E134" s="67"/>
      <c r="F134" s="67"/>
      <c r="G134" s="67"/>
      <c r="H134" s="67"/>
      <c r="I134" s="67"/>
      <c r="J134" s="67"/>
      <c r="K134" s="67"/>
      <c r="L134" s="67"/>
      <c r="M134" s="67"/>
      <c r="N134" s="67"/>
      <c r="O134" s="67"/>
      <c r="P134" s="67"/>
      <c r="Q134" s="67"/>
      <c r="R134" s="67"/>
      <c r="S134" s="67"/>
      <c r="T134" s="67"/>
      <c r="U134" s="67"/>
      <c r="V134" s="67"/>
      <c r="W134" s="67"/>
      <c r="X134" s="67"/>
      <c r="Y134" s="67"/>
      <c r="Z134" s="67"/>
      <c r="AA134" s="67"/>
      <c r="AB134" s="67"/>
      <c r="AC134" s="67"/>
      <c r="AD134" s="67"/>
      <c r="AE134" s="67"/>
      <c r="AF134" s="67"/>
      <c r="AG134" s="67"/>
      <c r="AH134" s="67"/>
      <c r="AI134" s="67"/>
      <c r="AJ134" s="67"/>
      <c r="AK134" s="67"/>
      <c r="AL134" s="67"/>
      <c r="AM134" s="67"/>
      <c r="AN134" s="67"/>
      <c r="AO134" s="67"/>
      <c r="AP134" s="67"/>
      <c r="AQ134" s="67"/>
      <c r="AR134" s="67"/>
      <c r="AS134" s="67"/>
      <c r="AT134" s="67"/>
      <c r="AU134" s="67"/>
      <c r="AV134" s="67"/>
      <c r="AW134" s="67"/>
      <c r="AX134" s="67"/>
      <c r="AY134" s="67"/>
      <c r="AZ134" s="67"/>
      <c r="BA134" s="67"/>
      <c r="BB134" s="67"/>
      <c r="BC134" s="67"/>
      <c r="BD134" s="67"/>
      <c r="BE134" s="67"/>
      <c r="BF134" s="67"/>
      <c r="BG134" s="67"/>
      <c r="BH134" s="67"/>
      <c r="BI134" s="67"/>
      <c r="BJ134" s="67"/>
      <c r="BK134" s="67"/>
      <c r="BL134" s="67"/>
      <c r="BM134" s="67"/>
      <c r="BN134" s="67"/>
      <c r="BO134" s="67"/>
      <c r="BP134" s="67"/>
      <c r="BQ134" s="67"/>
      <c r="BR134" s="67"/>
      <c r="BS134" s="67"/>
      <c r="BT134" s="67"/>
      <c r="BU134" s="67"/>
      <c r="BV134" s="67"/>
      <c r="BW134" s="67"/>
      <c r="BX134" s="67"/>
      <c r="BY134" s="67"/>
      <c r="BZ134" s="67"/>
      <c r="CA134" s="67"/>
      <c r="CB134" s="67"/>
      <c r="CC134" s="67"/>
      <c r="CD134" s="67"/>
      <c r="CE134" s="67"/>
      <c r="CF134" s="67"/>
      <c r="CG134" s="67"/>
      <c r="CH134" s="67"/>
      <c r="CI134" s="67"/>
      <c r="CJ134" s="67"/>
      <c r="CK134" s="67"/>
      <c r="CL134" s="67"/>
      <c r="CM134" s="67"/>
      <c r="CN134" s="67"/>
      <c r="CO134" s="67"/>
      <c r="CP134" s="67"/>
      <c r="CQ134" s="67"/>
      <c r="CR134" s="67"/>
      <c r="CS134" s="67"/>
      <c r="CT134" s="67"/>
      <c r="CU134" s="67"/>
      <c r="CV134" s="67"/>
      <c r="CW134" s="67"/>
      <c r="CX134" s="67"/>
      <c r="CY134" s="67"/>
      <c r="CZ134" s="67"/>
      <c r="DA134" s="67"/>
      <c r="DB134" s="67"/>
      <c r="DC134" s="67"/>
      <c r="DD134" s="67"/>
      <c r="DE134" s="67"/>
      <c r="DF134" s="67"/>
      <c r="DG134" s="67"/>
      <c r="DH134" s="67"/>
      <c r="DI134" s="67"/>
      <c r="DJ134" s="67"/>
      <c r="DK134" s="67"/>
      <c r="DL134" s="67"/>
      <c r="DM134" s="67"/>
      <c r="DN134" s="67"/>
      <c r="DO134" s="67"/>
      <c r="DP134" s="67"/>
      <c r="DQ134" s="67"/>
      <c r="DR134" s="67"/>
      <c r="DS134" s="67"/>
      <c r="DT134" s="67"/>
      <c r="DU134" s="67"/>
      <c r="DV134" s="67"/>
      <c r="DW134" s="67"/>
      <c r="DX134" s="67"/>
      <c r="DY134" s="67"/>
      <c r="DZ134" s="67"/>
      <c r="EA134" s="53"/>
    </row>
  </sheetData>
  <sheetProtection password="A7FD" sheet="1" objects="1" scenarios="1" formatRows="0"/>
  <mergeCells count="2023">
    <mergeCell ref="A130:V130"/>
    <mergeCell ref="W130:Z130"/>
    <mergeCell ref="AA130:AE130"/>
    <mergeCell ref="AF130:AJ130"/>
    <mergeCell ref="AK130:AO130"/>
    <mergeCell ref="AP130:AT130"/>
    <mergeCell ref="AX130:BE130"/>
    <mergeCell ref="BF130:BL130"/>
    <mergeCell ref="BM130:BS130"/>
    <mergeCell ref="BT130:BZ130"/>
    <mergeCell ref="A131:V131"/>
    <mergeCell ref="W131:Z131"/>
    <mergeCell ref="AA131:AE131"/>
    <mergeCell ref="AF131:AJ131"/>
    <mergeCell ref="AK131:AO131"/>
    <mergeCell ref="AP131:AT131"/>
    <mergeCell ref="A132:U133"/>
    <mergeCell ref="V132:Z132"/>
    <mergeCell ref="AA132:AE132"/>
    <mergeCell ref="AF132:AJ132"/>
    <mergeCell ref="AK132:AO132"/>
    <mergeCell ref="AP132:AT132"/>
    <mergeCell ref="V133:Z133"/>
    <mergeCell ref="AA133:AE133"/>
    <mergeCell ref="AF133:AJ133"/>
    <mergeCell ref="AK133:AO133"/>
    <mergeCell ref="AP133:AT133"/>
    <mergeCell ref="A128:V128"/>
    <mergeCell ref="W128:Z128"/>
    <mergeCell ref="AA128:AE128"/>
    <mergeCell ref="AF128:AJ128"/>
    <mergeCell ref="AK128:AO128"/>
    <mergeCell ref="AP128:AT128"/>
    <mergeCell ref="AX128:BE128"/>
    <mergeCell ref="BF128:BL128"/>
    <mergeCell ref="BM128:BS128"/>
    <mergeCell ref="BT128:BZ128"/>
    <mergeCell ref="A129:V129"/>
    <mergeCell ref="W129:Z129"/>
    <mergeCell ref="AA129:AE129"/>
    <mergeCell ref="AF129:AJ129"/>
    <mergeCell ref="AK129:AO129"/>
    <mergeCell ref="AP129:AT129"/>
    <mergeCell ref="AX129:BE129"/>
    <mergeCell ref="BF129:BL129"/>
    <mergeCell ref="BM129:BS129"/>
    <mergeCell ref="BT129:BZ129"/>
    <mergeCell ref="DL126:DP126"/>
    <mergeCell ref="DQ126:DU126"/>
    <mergeCell ref="DV126:DZ126"/>
    <mergeCell ref="C127:Z127"/>
    <mergeCell ref="AA127:AE127"/>
    <mergeCell ref="AF127:AJ127"/>
    <mergeCell ref="AK127:AO127"/>
    <mergeCell ref="AP127:AT127"/>
    <mergeCell ref="AX127:BE127"/>
    <mergeCell ref="BF127:BL127"/>
    <mergeCell ref="BM127:BS127"/>
    <mergeCell ref="BT127:BZ127"/>
    <mergeCell ref="CP127:DF127"/>
    <mergeCell ref="DG127:DK127"/>
    <mergeCell ref="DL127:DP127"/>
    <mergeCell ref="DQ127:DU127"/>
    <mergeCell ref="DV127:DZ127"/>
    <mergeCell ref="C124:Z124"/>
    <mergeCell ref="AA124:AE124"/>
    <mergeCell ref="AF124:AJ124"/>
    <mergeCell ref="AK124:AO124"/>
    <mergeCell ref="AP124:AT124"/>
    <mergeCell ref="CP124:DF124"/>
    <mergeCell ref="DG124:DK124"/>
    <mergeCell ref="DL124:DP124"/>
    <mergeCell ref="DQ124:DU124"/>
    <mergeCell ref="DV124:DZ124"/>
    <mergeCell ref="C125:Z125"/>
    <mergeCell ref="AA125:AE125"/>
    <mergeCell ref="AF125:AJ125"/>
    <mergeCell ref="AK125:AO125"/>
    <mergeCell ref="AP125:AT125"/>
    <mergeCell ref="CK125:CO127"/>
    <mergeCell ref="CP125:DF125"/>
    <mergeCell ref="DG125:DK125"/>
    <mergeCell ref="DL125:DP125"/>
    <mergeCell ref="DQ125:DU125"/>
    <mergeCell ref="DV125:DZ125"/>
    <mergeCell ref="C126:Z126"/>
    <mergeCell ref="AA126:AE126"/>
    <mergeCell ref="AF126:AJ126"/>
    <mergeCell ref="AK126:AO126"/>
    <mergeCell ref="AP126:AT126"/>
    <mergeCell ref="AX126:BE126"/>
    <mergeCell ref="BF126:BL126"/>
    <mergeCell ref="BM126:BS126"/>
    <mergeCell ref="BT126:BZ126"/>
    <mergeCell ref="CP126:DF126"/>
    <mergeCell ref="DG126:DK126"/>
    <mergeCell ref="AA122:AE122"/>
    <mergeCell ref="AF122:AJ122"/>
    <mergeCell ref="AK122:AO122"/>
    <mergeCell ref="AP122:AT122"/>
    <mergeCell ref="BO122:BP122"/>
    <mergeCell ref="BQ122:BU122"/>
    <mergeCell ref="BV122:BZ122"/>
    <mergeCell ref="CA122:CE122"/>
    <mergeCell ref="CF122:CJ122"/>
    <mergeCell ref="CP122:DF122"/>
    <mergeCell ref="DG122:DK122"/>
    <mergeCell ref="DL122:DP122"/>
    <mergeCell ref="DQ122:DU122"/>
    <mergeCell ref="DV122:DZ122"/>
    <mergeCell ref="C123:Z123"/>
    <mergeCell ref="AA123:AE123"/>
    <mergeCell ref="AF123:AJ123"/>
    <mergeCell ref="AK123:AO123"/>
    <mergeCell ref="AP123:AT123"/>
    <mergeCell ref="AU123:BP123"/>
    <mergeCell ref="BQ123:BU123"/>
    <mergeCell ref="BV123:BZ123"/>
    <mergeCell ref="CA123:CE123"/>
    <mergeCell ref="CF123:CJ123"/>
    <mergeCell ref="CP123:DF123"/>
    <mergeCell ref="DG123:DK123"/>
    <mergeCell ref="DL123:DP123"/>
    <mergeCell ref="DQ123:DU123"/>
    <mergeCell ref="DV123:DZ123"/>
    <mergeCell ref="C120:Z120"/>
    <mergeCell ref="AA120:AE120"/>
    <mergeCell ref="AF120:AJ120"/>
    <mergeCell ref="AK120:AO120"/>
    <mergeCell ref="AP120:AT120"/>
    <mergeCell ref="AZ120:BP120"/>
    <mergeCell ref="BQ120:BU120"/>
    <mergeCell ref="BV120:BZ120"/>
    <mergeCell ref="CA120:CE120"/>
    <mergeCell ref="CF120:CJ120"/>
    <mergeCell ref="CK120:CO124"/>
    <mergeCell ref="CP120:DF120"/>
    <mergeCell ref="DG120:DK120"/>
    <mergeCell ref="DL120:DP120"/>
    <mergeCell ref="DQ120:DU120"/>
    <mergeCell ref="DV120:DZ120"/>
    <mergeCell ref="C121:Z121"/>
    <mergeCell ref="AA121:AE121"/>
    <mergeCell ref="AF121:AJ121"/>
    <mergeCell ref="AK121:AO121"/>
    <mergeCell ref="AP121:AT121"/>
    <mergeCell ref="AZ121:BP121"/>
    <mergeCell ref="BQ121:BU121"/>
    <mergeCell ref="BV121:BZ121"/>
    <mergeCell ref="CA121:CE121"/>
    <mergeCell ref="CF121:CJ121"/>
    <mergeCell ref="CP121:DF121"/>
    <mergeCell ref="DG121:DK121"/>
    <mergeCell ref="DL121:DP121"/>
    <mergeCell ref="DQ121:DU121"/>
    <mergeCell ref="DV121:DZ121"/>
    <mergeCell ref="C122:Z122"/>
    <mergeCell ref="A118:Z118"/>
    <mergeCell ref="AA118:AE118"/>
    <mergeCell ref="AF118:AJ118"/>
    <mergeCell ref="AK118:AO118"/>
    <mergeCell ref="AP118:AT118"/>
    <mergeCell ref="BO118:BP118"/>
    <mergeCell ref="BQ118:BU118"/>
    <mergeCell ref="BV118:BZ118"/>
    <mergeCell ref="CA118:CE118"/>
    <mergeCell ref="CF118:CJ118"/>
    <mergeCell ref="CM118:DF118"/>
    <mergeCell ref="DG118:DK118"/>
    <mergeCell ref="DL118:DP118"/>
    <mergeCell ref="DQ118:DU118"/>
    <mergeCell ref="DV118:DZ118"/>
    <mergeCell ref="A119:B127"/>
    <mergeCell ref="C119:Z119"/>
    <mergeCell ref="AA119:AE119"/>
    <mergeCell ref="AF119:AJ119"/>
    <mergeCell ref="AK119:AO119"/>
    <mergeCell ref="AP119:AT119"/>
    <mergeCell ref="AU119:AY122"/>
    <mergeCell ref="AZ119:BP119"/>
    <mergeCell ref="BQ119:BU119"/>
    <mergeCell ref="BV119:BZ119"/>
    <mergeCell ref="CA119:CE119"/>
    <mergeCell ref="CF119:CJ119"/>
    <mergeCell ref="CM119:DF119"/>
    <mergeCell ref="DG119:DK119"/>
    <mergeCell ref="DL119:DP119"/>
    <mergeCell ref="DQ119:DU119"/>
    <mergeCell ref="DV119:DZ119"/>
    <mergeCell ref="C116:Z116"/>
    <mergeCell ref="AA116:AE116"/>
    <mergeCell ref="AF116:AJ116"/>
    <mergeCell ref="AK116:AO116"/>
    <mergeCell ref="AP116:AT116"/>
    <mergeCell ref="AZ116:BP116"/>
    <mergeCell ref="BQ116:BU116"/>
    <mergeCell ref="BV116:BZ116"/>
    <mergeCell ref="CA116:CE116"/>
    <mergeCell ref="CF116:CJ116"/>
    <mergeCell ref="CM116:DF116"/>
    <mergeCell ref="DG116:DK116"/>
    <mergeCell ref="DL116:DP116"/>
    <mergeCell ref="DQ116:DU116"/>
    <mergeCell ref="DV116:DZ116"/>
    <mergeCell ref="A117:X117"/>
    <mergeCell ref="Y117:Z117"/>
    <mergeCell ref="AA117:AE117"/>
    <mergeCell ref="AF117:AJ117"/>
    <mergeCell ref="AK117:AO117"/>
    <mergeCell ref="AP117:AT117"/>
    <mergeCell ref="AZ117:BP117"/>
    <mergeCell ref="BQ117:BU117"/>
    <mergeCell ref="BV117:BZ117"/>
    <mergeCell ref="CA117:CE117"/>
    <mergeCell ref="CF117:CJ117"/>
    <mergeCell ref="CM117:DF117"/>
    <mergeCell ref="DG117:DK117"/>
    <mergeCell ref="DL117:DP117"/>
    <mergeCell ref="DQ117:DU117"/>
    <mergeCell ref="DV117:DZ117"/>
    <mergeCell ref="AA114:AE114"/>
    <mergeCell ref="AF114:AJ114"/>
    <mergeCell ref="AK114:AO114"/>
    <mergeCell ref="AP114:AT114"/>
    <mergeCell ref="AZ114:BP114"/>
    <mergeCell ref="BQ114:BU114"/>
    <mergeCell ref="BV114:BZ114"/>
    <mergeCell ref="CA114:CE114"/>
    <mergeCell ref="CF114:CJ114"/>
    <mergeCell ref="CM114:DF114"/>
    <mergeCell ref="DG114:DK114"/>
    <mergeCell ref="DL114:DP114"/>
    <mergeCell ref="DQ114:DU114"/>
    <mergeCell ref="DV114:DZ114"/>
    <mergeCell ref="C115:Z115"/>
    <mergeCell ref="AA115:AE115"/>
    <mergeCell ref="AF115:AJ115"/>
    <mergeCell ref="AK115:AO115"/>
    <mergeCell ref="AP115:AT115"/>
    <mergeCell ref="AZ115:BP115"/>
    <mergeCell ref="BQ115:BU115"/>
    <mergeCell ref="BV115:BZ115"/>
    <mergeCell ref="CA115:CE115"/>
    <mergeCell ref="CF115:CJ115"/>
    <mergeCell ref="CM115:DF115"/>
    <mergeCell ref="DG115:DK115"/>
    <mergeCell ref="DL115:DP115"/>
    <mergeCell ref="DQ115:DU115"/>
    <mergeCell ref="DV115:DZ115"/>
    <mergeCell ref="A112:B116"/>
    <mergeCell ref="C112:Z112"/>
    <mergeCell ref="AA112:AE112"/>
    <mergeCell ref="AF112:AJ112"/>
    <mergeCell ref="AK112:AO112"/>
    <mergeCell ref="AP112:AT112"/>
    <mergeCell ref="AZ112:BP112"/>
    <mergeCell ref="BQ112:BU112"/>
    <mergeCell ref="BV112:BZ112"/>
    <mergeCell ref="CA112:CE112"/>
    <mergeCell ref="CF112:CJ112"/>
    <mergeCell ref="CM112:DF112"/>
    <mergeCell ref="DG112:DK112"/>
    <mergeCell ref="DL112:DP112"/>
    <mergeCell ref="DQ112:DU112"/>
    <mergeCell ref="DV112:DZ112"/>
    <mergeCell ref="C113:Z113"/>
    <mergeCell ref="AA113:AE113"/>
    <mergeCell ref="AF113:AJ113"/>
    <mergeCell ref="AK113:AO113"/>
    <mergeCell ref="AP113:AT113"/>
    <mergeCell ref="AZ113:BP113"/>
    <mergeCell ref="BQ113:BU113"/>
    <mergeCell ref="BV113:BZ113"/>
    <mergeCell ref="CA113:CE113"/>
    <mergeCell ref="CF113:CJ113"/>
    <mergeCell ref="CM113:DF113"/>
    <mergeCell ref="DG113:DK113"/>
    <mergeCell ref="DL113:DP113"/>
    <mergeCell ref="DQ113:DU113"/>
    <mergeCell ref="DV113:DZ113"/>
    <mergeCell ref="C114:Z114"/>
    <mergeCell ref="A110:Z110"/>
    <mergeCell ref="AA110:AE110"/>
    <mergeCell ref="AF110:AJ110"/>
    <mergeCell ref="AK110:AO110"/>
    <mergeCell ref="AP110:AT110"/>
    <mergeCell ref="AU110:AY118"/>
    <mergeCell ref="AZ110:BP110"/>
    <mergeCell ref="BQ110:BU110"/>
    <mergeCell ref="BV110:BZ110"/>
    <mergeCell ref="CA110:CE110"/>
    <mergeCell ref="CF110:CJ110"/>
    <mergeCell ref="CK110:CL119"/>
    <mergeCell ref="CM110:DF110"/>
    <mergeCell ref="DG110:DK110"/>
    <mergeCell ref="DL110:DP110"/>
    <mergeCell ref="DQ110:DU110"/>
    <mergeCell ref="DV110:DZ110"/>
    <mergeCell ref="A111:Z111"/>
    <mergeCell ref="AA111:AE111"/>
    <mergeCell ref="AF111:AJ111"/>
    <mergeCell ref="AK111:AO111"/>
    <mergeCell ref="AP111:AT111"/>
    <mergeCell ref="AZ111:BP111"/>
    <mergeCell ref="BQ111:BU111"/>
    <mergeCell ref="BV111:BZ111"/>
    <mergeCell ref="CA111:CE111"/>
    <mergeCell ref="CF111:CJ111"/>
    <mergeCell ref="CM111:DF111"/>
    <mergeCell ref="DG111:DK111"/>
    <mergeCell ref="DL111:DP111"/>
    <mergeCell ref="DQ111:DU111"/>
    <mergeCell ref="DV111:DZ111"/>
    <mergeCell ref="BQ103:DZ103"/>
    <mergeCell ref="BQ104:DZ104"/>
    <mergeCell ref="A108:AT108"/>
    <mergeCell ref="AU108:DZ108"/>
    <mergeCell ref="A109:Z109"/>
    <mergeCell ref="AA109:AE109"/>
    <mergeCell ref="AF109:AJ109"/>
    <mergeCell ref="AK109:AO109"/>
    <mergeCell ref="AP109:AT109"/>
    <mergeCell ref="AU109:BP109"/>
    <mergeCell ref="BQ109:BU109"/>
    <mergeCell ref="BV109:BZ109"/>
    <mergeCell ref="CA109:CE109"/>
    <mergeCell ref="CF109:CJ109"/>
    <mergeCell ref="CK109:DF109"/>
    <mergeCell ref="DG109:DK109"/>
    <mergeCell ref="DL109:DP109"/>
    <mergeCell ref="DQ109:DU109"/>
    <mergeCell ref="DV109:DZ109"/>
    <mergeCell ref="BS101:CG101"/>
    <mergeCell ref="CH101:CL101"/>
    <mergeCell ref="CM101:CQ101"/>
    <mergeCell ref="CR101:CV101"/>
    <mergeCell ref="CW101:DA101"/>
    <mergeCell ref="DB101:DF101"/>
    <mergeCell ref="DG101:DK101"/>
    <mergeCell ref="DL101:DP101"/>
    <mergeCell ref="DQ101:DU101"/>
    <mergeCell ref="DV101:DZ101"/>
    <mergeCell ref="BR102:CG102"/>
    <mergeCell ref="CH102:CL102"/>
    <mergeCell ref="CM102:CQ102"/>
    <mergeCell ref="CR102:CV102"/>
    <mergeCell ref="CW102:DA102"/>
    <mergeCell ref="DB102:DF102"/>
    <mergeCell ref="DG102:DK102"/>
    <mergeCell ref="DL102:DP102"/>
    <mergeCell ref="DQ102:DU102"/>
    <mergeCell ref="DV102:DZ102"/>
    <mergeCell ref="BS99:CG99"/>
    <mergeCell ref="CH99:CL99"/>
    <mergeCell ref="CM99:CQ99"/>
    <mergeCell ref="CR99:CV99"/>
    <mergeCell ref="CW99:DA99"/>
    <mergeCell ref="DB99:DF99"/>
    <mergeCell ref="DG99:DK99"/>
    <mergeCell ref="DL99:DP99"/>
    <mergeCell ref="DQ99:DU99"/>
    <mergeCell ref="DV99:DZ99"/>
    <mergeCell ref="BS100:CG100"/>
    <mergeCell ref="CH100:CL100"/>
    <mergeCell ref="CM100:CQ100"/>
    <mergeCell ref="CR100:CV100"/>
    <mergeCell ref="CW100:DA100"/>
    <mergeCell ref="DB100:DF100"/>
    <mergeCell ref="DG100:DK100"/>
    <mergeCell ref="DL100:DP100"/>
    <mergeCell ref="DQ100:DU100"/>
    <mergeCell ref="DV100:DZ100"/>
    <mergeCell ref="BS97:CG97"/>
    <mergeCell ref="CH97:CL97"/>
    <mergeCell ref="CM97:CQ97"/>
    <mergeCell ref="CR97:CV97"/>
    <mergeCell ref="CW97:DA97"/>
    <mergeCell ref="DB97:DF97"/>
    <mergeCell ref="DG97:DK97"/>
    <mergeCell ref="DL97:DP97"/>
    <mergeCell ref="DQ97:DU97"/>
    <mergeCell ref="DV97:DZ97"/>
    <mergeCell ref="BS98:CG98"/>
    <mergeCell ref="CH98:CL98"/>
    <mergeCell ref="CM98:CQ98"/>
    <mergeCell ref="CR98:CV98"/>
    <mergeCell ref="CW98:DA98"/>
    <mergeCell ref="DB98:DF98"/>
    <mergeCell ref="DG98:DK98"/>
    <mergeCell ref="DL98:DP98"/>
    <mergeCell ref="DQ98:DU98"/>
    <mergeCell ref="DV98:DZ98"/>
    <mergeCell ref="BS95:CG95"/>
    <mergeCell ref="CH95:CL95"/>
    <mergeCell ref="CM95:CQ95"/>
    <mergeCell ref="CR95:CV95"/>
    <mergeCell ref="CW95:DA95"/>
    <mergeCell ref="DB95:DF95"/>
    <mergeCell ref="DG95:DK95"/>
    <mergeCell ref="DL95:DP95"/>
    <mergeCell ref="DQ95:DU95"/>
    <mergeCell ref="DV95:DZ95"/>
    <mergeCell ref="BS96:CG96"/>
    <mergeCell ref="CH96:CL96"/>
    <mergeCell ref="CM96:CQ96"/>
    <mergeCell ref="CR96:CV96"/>
    <mergeCell ref="CW96:DA96"/>
    <mergeCell ref="DB96:DF96"/>
    <mergeCell ref="DG96:DK96"/>
    <mergeCell ref="DL96:DP96"/>
    <mergeCell ref="DQ96:DU96"/>
    <mergeCell ref="DV96:DZ96"/>
    <mergeCell ref="BS93:CG93"/>
    <mergeCell ref="CH93:CL93"/>
    <mergeCell ref="CM93:CQ93"/>
    <mergeCell ref="CR93:CV93"/>
    <mergeCell ref="CW93:DA93"/>
    <mergeCell ref="DB93:DF93"/>
    <mergeCell ref="DG93:DK93"/>
    <mergeCell ref="DL93:DP93"/>
    <mergeCell ref="DQ93:DU93"/>
    <mergeCell ref="DV93:DZ93"/>
    <mergeCell ref="BS94:CG94"/>
    <mergeCell ref="CH94:CL94"/>
    <mergeCell ref="CM94:CQ94"/>
    <mergeCell ref="CR94:CV94"/>
    <mergeCell ref="CW94:DA94"/>
    <mergeCell ref="DB94:DF94"/>
    <mergeCell ref="DG94:DK94"/>
    <mergeCell ref="DL94:DP94"/>
    <mergeCell ref="DQ94:DU94"/>
    <mergeCell ref="DV94:DZ94"/>
    <mergeCell ref="BS91:CG91"/>
    <mergeCell ref="CH91:CL91"/>
    <mergeCell ref="CM91:CQ91"/>
    <mergeCell ref="CR91:CV91"/>
    <mergeCell ref="CW91:DA91"/>
    <mergeCell ref="DB91:DF91"/>
    <mergeCell ref="DG91:DK91"/>
    <mergeCell ref="DL91:DP91"/>
    <mergeCell ref="DQ91:DU91"/>
    <mergeCell ref="DV91:DZ91"/>
    <mergeCell ref="BS92:CG92"/>
    <mergeCell ref="CH92:CL92"/>
    <mergeCell ref="CM92:CQ92"/>
    <mergeCell ref="CR92:CV92"/>
    <mergeCell ref="CW92:DA92"/>
    <mergeCell ref="DB92:DF92"/>
    <mergeCell ref="DG92:DK92"/>
    <mergeCell ref="DL92:DP92"/>
    <mergeCell ref="DQ92:DU92"/>
    <mergeCell ref="DV92:DZ92"/>
    <mergeCell ref="BS89:CG89"/>
    <mergeCell ref="CH89:CL89"/>
    <mergeCell ref="CM89:CQ89"/>
    <mergeCell ref="CR89:CV89"/>
    <mergeCell ref="CW89:DA89"/>
    <mergeCell ref="DB89:DF89"/>
    <mergeCell ref="DG89:DK89"/>
    <mergeCell ref="DL89:DP89"/>
    <mergeCell ref="DQ89:DU89"/>
    <mergeCell ref="DV89:DZ89"/>
    <mergeCell ref="BS90:CG90"/>
    <mergeCell ref="CH90:CL90"/>
    <mergeCell ref="CM90:CQ90"/>
    <mergeCell ref="CR90:CV90"/>
    <mergeCell ref="CW90:DA90"/>
    <mergeCell ref="DB90:DF90"/>
    <mergeCell ref="DG90:DK90"/>
    <mergeCell ref="DL90:DP90"/>
    <mergeCell ref="DQ90:DU90"/>
    <mergeCell ref="DV90:DZ90"/>
    <mergeCell ref="DQ87:DU87"/>
    <mergeCell ref="DV87:DZ87"/>
    <mergeCell ref="B88:P88"/>
    <mergeCell ref="Q88:U88"/>
    <mergeCell ref="V88:Z88"/>
    <mergeCell ref="AA88:AE88"/>
    <mergeCell ref="AF88:AJ88"/>
    <mergeCell ref="AK88:AO88"/>
    <mergeCell ref="AP88:AT88"/>
    <mergeCell ref="AU88:AY88"/>
    <mergeCell ref="AZ88:BD88"/>
    <mergeCell ref="BS88:CG88"/>
    <mergeCell ref="CH88:CL88"/>
    <mergeCell ref="CM88:CQ88"/>
    <mergeCell ref="CR88:CV88"/>
    <mergeCell ref="CW88:DA88"/>
    <mergeCell ref="DB88:DF88"/>
    <mergeCell ref="DG88:DK88"/>
    <mergeCell ref="DL88:DP88"/>
    <mergeCell ref="DQ88:DU88"/>
    <mergeCell ref="DV88:DZ88"/>
    <mergeCell ref="B87:P87"/>
    <mergeCell ref="Q87:U87"/>
    <mergeCell ref="V87:Z87"/>
    <mergeCell ref="AA87:AE87"/>
    <mergeCell ref="AF87:AJ87"/>
    <mergeCell ref="AK87:AO87"/>
    <mergeCell ref="AP87:AT87"/>
    <mergeCell ref="AU87:AY87"/>
    <mergeCell ref="AZ87:BD87"/>
    <mergeCell ref="BS87:CG87"/>
    <mergeCell ref="CH87:CL87"/>
    <mergeCell ref="CM87:CQ87"/>
    <mergeCell ref="CR87:CV87"/>
    <mergeCell ref="CW87:DA87"/>
    <mergeCell ref="DB87:DF87"/>
    <mergeCell ref="DG87:DK87"/>
    <mergeCell ref="DL87:DP87"/>
    <mergeCell ref="DQ85:DU85"/>
    <mergeCell ref="DV85:DZ85"/>
    <mergeCell ref="B86:P86"/>
    <mergeCell ref="Q86:U86"/>
    <mergeCell ref="V86:Z86"/>
    <mergeCell ref="AA86:AE86"/>
    <mergeCell ref="AF86:AJ86"/>
    <mergeCell ref="AK86:AO86"/>
    <mergeCell ref="AP86:AT86"/>
    <mergeCell ref="AU86:AY86"/>
    <mergeCell ref="AZ86:BD86"/>
    <mergeCell ref="BS86:CG86"/>
    <mergeCell ref="CH86:CL86"/>
    <mergeCell ref="CM86:CQ86"/>
    <mergeCell ref="CR86:CV86"/>
    <mergeCell ref="CW86:DA86"/>
    <mergeCell ref="DB86:DF86"/>
    <mergeCell ref="DG86:DK86"/>
    <mergeCell ref="DL86:DP86"/>
    <mergeCell ref="DQ86:DU86"/>
    <mergeCell ref="DV86:DZ86"/>
    <mergeCell ref="B85:P85"/>
    <mergeCell ref="Q85:U85"/>
    <mergeCell ref="V85:Z85"/>
    <mergeCell ref="AA85:AE85"/>
    <mergeCell ref="AF85:AJ85"/>
    <mergeCell ref="AK85:AO85"/>
    <mergeCell ref="AP85:AT85"/>
    <mergeCell ref="AU85:AY85"/>
    <mergeCell ref="AZ85:BD85"/>
    <mergeCell ref="BS85:CG85"/>
    <mergeCell ref="CH85:CL85"/>
    <mergeCell ref="CM85:CQ85"/>
    <mergeCell ref="CR85:CV85"/>
    <mergeCell ref="CW85:DA85"/>
    <mergeCell ref="DB85:DF85"/>
    <mergeCell ref="DG85:DK85"/>
    <mergeCell ref="DL85:DP85"/>
    <mergeCell ref="DQ83:DU83"/>
    <mergeCell ref="DV83:DZ83"/>
    <mergeCell ref="B84:P84"/>
    <mergeCell ref="Q84:U84"/>
    <mergeCell ref="V84:Z84"/>
    <mergeCell ref="AA84:AE84"/>
    <mergeCell ref="AF84:AJ84"/>
    <mergeCell ref="AK84:AO84"/>
    <mergeCell ref="AP84:AT84"/>
    <mergeCell ref="AU84:AY84"/>
    <mergeCell ref="AZ84:BD84"/>
    <mergeCell ref="BS84:CG84"/>
    <mergeCell ref="CH84:CL84"/>
    <mergeCell ref="CM84:CQ84"/>
    <mergeCell ref="CR84:CV84"/>
    <mergeCell ref="CW84:DA84"/>
    <mergeCell ref="DB84:DF84"/>
    <mergeCell ref="DG84:DK84"/>
    <mergeCell ref="DL84:DP84"/>
    <mergeCell ref="DQ84:DU84"/>
    <mergeCell ref="DV84:DZ84"/>
    <mergeCell ref="B83:P83"/>
    <mergeCell ref="Q83:U83"/>
    <mergeCell ref="V83:Z83"/>
    <mergeCell ref="AA83:AE83"/>
    <mergeCell ref="AF83:AJ83"/>
    <mergeCell ref="AK83:AO83"/>
    <mergeCell ref="AP83:AT83"/>
    <mergeCell ref="AU83:AY83"/>
    <mergeCell ref="AZ83:BD83"/>
    <mergeCell ref="BS83:CG83"/>
    <mergeCell ref="CH83:CL83"/>
    <mergeCell ref="CM83:CQ83"/>
    <mergeCell ref="CR83:CV83"/>
    <mergeCell ref="CW83:DA83"/>
    <mergeCell ref="DB83:DF83"/>
    <mergeCell ref="DG83:DK83"/>
    <mergeCell ref="DL83:DP83"/>
    <mergeCell ref="DQ81:DU81"/>
    <mergeCell ref="DV81:DZ81"/>
    <mergeCell ref="B82:P82"/>
    <mergeCell ref="Q82:U82"/>
    <mergeCell ref="V82:Z82"/>
    <mergeCell ref="AA82:AE82"/>
    <mergeCell ref="AF82:AJ82"/>
    <mergeCell ref="AK82:AO82"/>
    <mergeCell ref="AP82:AT82"/>
    <mergeCell ref="AU82:AY82"/>
    <mergeCell ref="AZ82:BD82"/>
    <mergeCell ref="BS82:CG82"/>
    <mergeCell ref="CH82:CL82"/>
    <mergeCell ref="CM82:CQ82"/>
    <mergeCell ref="CR82:CV82"/>
    <mergeCell ref="CW82:DA82"/>
    <mergeCell ref="DB82:DF82"/>
    <mergeCell ref="DG82:DK82"/>
    <mergeCell ref="DL82:DP82"/>
    <mergeCell ref="DQ82:DU82"/>
    <mergeCell ref="DV82:DZ82"/>
    <mergeCell ref="B81:P81"/>
    <mergeCell ref="Q81:U81"/>
    <mergeCell ref="V81:Z81"/>
    <mergeCell ref="AA81:AE81"/>
    <mergeCell ref="AF81:AJ81"/>
    <mergeCell ref="AK81:AO81"/>
    <mergeCell ref="AP81:AT81"/>
    <mergeCell ref="AU81:AY81"/>
    <mergeCell ref="AZ81:BD81"/>
    <mergeCell ref="BS81:CG81"/>
    <mergeCell ref="CH81:CL81"/>
    <mergeCell ref="CM81:CQ81"/>
    <mergeCell ref="CR81:CV81"/>
    <mergeCell ref="CW81:DA81"/>
    <mergeCell ref="DB81:DF81"/>
    <mergeCell ref="DG81:DK81"/>
    <mergeCell ref="DL81:DP81"/>
    <mergeCell ref="DQ79:DU79"/>
    <mergeCell ref="DV79:DZ79"/>
    <mergeCell ref="B80:P80"/>
    <mergeCell ref="Q80:U80"/>
    <mergeCell ref="V80:Z80"/>
    <mergeCell ref="AA80:AE80"/>
    <mergeCell ref="AF80:AJ80"/>
    <mergeCell ref="AK80:AO80"/>
    <mergeCell ref="AP80:AT80"/>
    <mergeCell ref="AU80:AY80"/>
    <mergeCell ref="AZ80:BD80"/>
    <mergeCell ref="BS80:CG80"/>
    <mergeCell ref="CH80:CL80"/>
    <mergeCell ref="CM80:CQ80"/>
    <mergeCell ref="CR80:CV80"/>
    <mergeCell ref="CW80:DA80"/>
    <mergeCell ref="DB80:DF80"/>
    <mergeCell ref="DG80:DK80"/>
    <mergeCell ref="DL80:DP80"/>
    <mergeCell ref="DQ80:DU80"/>
    <mergeCell ref="DV80:DZ80"/>
    <mergeCell ref="B79:P79"/>
    <mergeCell ref="Q79:U79"/>
    <mergeCell ref="V79:Z79"/>
    <mergeCell ref="AA79:AE79"/>
    <mergeCell ref="AF79:AJ79"/>
    <mergeCell ref="AK79:AO79"/>
    <mergeCell ref="AP79:AT79"/>
    <mergeCell ref="AU79:AY79"/>
    <mergeCell ref="AZ79:BD79"/>
    <mergeCell ref="BS79:CG79"/>
    <mergeCell ref="CH79:CL79"/>
    <mergeCell ref="CM79:CQ79"/>
    <mergeCell ref="CR79:CV79"/>
    <mergeCell ref="CW79:DA79"/>
    <mergeCell ref="DB79:DF79"/>
    <mergeCell ref="DG79:DK79"/>
    <mergeCell ref="DL79:DP79"/>
    <mergeCell ref="DQ77:DU77"/>
    <mergeCell ref="DV77:DZ77"/>
    <mergeCell ref="B78:P78"/>
    <mergeCell ref="Q78:U78"/>
    <mergeCell ref="V78:Z78"/>
    <mergeCell ref="AA78:AE78"/>
    <mergeCell ref="AF78:AJ78"/>
    <mergeCell ref="AK78:AO78"/>
    <mergeCell ref="AP78:AT78"/>
    <mergeCell ref="AU78:AY78"/>
    <mergeCell ref="AZ78:BD78"/>
    <mergeCell ref="BS78:CG78"/>
    <mergeCell ref="CH78:CL78"/>
    <mergeCell ref="CM78:CQ78"/>
    <mergeCell ref="CR78:CV78"/>
    <mergeCell ref="CW78:DA78"/>
    <mergeCell ref="DB78:DF78"/>
    <mergeCell ref="DG78:DK78"/>
    <mergeCell ref="DL78:DP78"/>
    <mergeCell ref="DQ78:DU78"/>
    <mergeCell ref="DV78:DZ78"/>
    <mergeCell ref="B77:P77"/>
    <mergeCell ref="Q77:U77"/>
    <mergeCell ref="V77:Z77"/>
    <mergeCell ref="AA77:AE77"/>
    <mergeCell ref="AF77:AJ77"/>
    <mergeCell ref="AK77:AO77"/>
    <mergeCell ref="AP77:AT77"/>
    <mergeCell ref="AU77:AY77"/>
    <mergeCell ref="AZ77:BD77"/>
    <mergeCell ref="BS77:CG77"/>
    <mergeCell ref="CH77:CL77"/>
    <mergeCell ref="CM77:CQ77"/>
    <mergeCell ref="CR77:CV77"/>
    <mergeCell ref="CW77:DA77"/>
    <mergeCell ref="DB77:DF77"/>
    <mergeCell ref="DG77:DK77"/>
    <mergeCell ref="DL77:DP77"/>
    <mergeCell ref="DQ75:DU75"/>
    <mergeCell ref="DV75:DZ75"/>
    <mergeCell ref="B76:P76"/>
    <mergeCell ref="Q76:U76"/>
    <mergeCell ref="V76:Z76"/>
    <mergeCell ref="AA76:AE76"/>
    <mergeCell ref="AF76:AJ76"/>
    <mergeCell ref="AK76:AO76"/>
    <mergeCell ref="AP76:AT76"/>
    <mergeCell ref="AU76:AY76"/>
    <mergeCell ref="AZ76:BD76"/>
    <mergeCell ref="BS76:CG76"/>
    <mergeCell ref="CH76:CL76"/>
    <mergeCell ref="CM76:CQ76"/>
    <mergeCell ref="CR76:CV76"/>
    <mergeCell ref="CW76:DA76"/>
    <mergeCell ref="DB76:DF76"/>
    <mergeCell ref="DG76:DK76"/>
    <mergeCell ref="DL76:DP76"/>
    <mergeCell ref="DQ76:DU76"/>
    <mergeCell ref="DV76:DZ76"/>
    <mergeCell ref="B75:P75"/>
    <mergeCell ref="Q75:U75"/>
    <mergeCell ref="V75:Z75"/>
    <mergeCell ref="AA75:AE75"/>
    <mergeCell ref="AF75:AJ75"/>
    <mergeCell ref="AK75:AO75"/>
    <mergeCell ref="AP75:AT75"/>
    <mergeCell ref="AU75:AY75"/>
    <mergeCell ref="AZ75:BD75"/>
    <mergeCell ref="BS75:CG75"/>
    <mergeCell ref="CH75:CL75"/>
    <mergeCell ref="CM75:CQ75"/>
    <mergeCell ref="CR75:CV75"/>
    <mergeCell ref="CW75:DA75"/>
    <mergeCell ref="DB75:DF75"/>
    <mergeCell ref="DG75:DK75"/>
    <mergeCell ref="DL75:DP75"/>
    <mergeCell ref="DQ73:DU73"/>
    <mergeCell ref="DV73:DZ73"/>
    <mergeCell ref="B74:P74"/>
    <mergeCell ref="Q74:U74"/>
    <mergeCell ref="V74:Z74"/>
    <mergeCell ref="AA74:AE74"/>
    <mergeCell ref="AF74:AJ74"/>
    <mergeCell ref="AK74:AO74"/>
    <mergeCell ref="AP74:AT74"/>
    <mergeCell ref="AU74:AY74"/>
    <mergeCell ref="AZ74:BD74"/>
    <mergeCell ref="BS74:CG74"/>
    <mergeCell ref="CH74:CL74"/>
    <mergeCell ref="CM74:CQ74"/>
    <mergeCell ref="CR74:CV74"/>
    <mergeCell ref="CW74:DA74"/>
    <mergeCell ref="DB74:DF74"/>
    <mergeCell ref="DG74:DK74"/>
    <mergeCell ref="DL74:DP74"/>
    <mergeCell ref="DQ74:DU74"/>
    <mergeCell ref="DV74:DZ74"/>
    <mergeCell ref="B73:P73"/>
    <mergeCell ref="Q73:U73"/>
    <mergeCell ref="V73:Z73"/>
    <mergeCell ref="AA73:AE73"/>
    <mergeCell ref="AF73:AJ73"/>
    <mergeCell ref="AK73:AO73"/>
    <mergeCell ref="AP73:AT73"/>
    <mergeCell ref="AU73:AY73"/>
    <mergeCell ref="AZ73:BD73"/>
    <mergeCell ref="BS73:CG73"/>
    <mergeCell ref="CH73:CL73"/>
    <mergeCell ref="CM73:CQ73"/>
    <mergeCell ref="CR73:CV73"/>
    <mergeCell ref="CW73:DA73"/>
    <mergeCell ref="DB73:DF73"/>
    <mergeCell ref="DG73:DK73"/>
    <mergeCell ref="DL73:DP73"/>
    <mergeCell ref="DQ71:DU71"/>
    <mergeCell ref="DV71:DZ71"/>
    <mergeCell ref="B72:P72"/>
    <mergeCell ref="Q72:U72"/>
    <mergeCell ref="V72:Z72"/>
    <mergeCell ref="AA72:AE72"/>
    <mergeCell ref="AF72:AJ72"/>
    <mergeCell ref="AK72:AO72"/>
    <mergeCell ref="AP72:AT72"/>
    <mergeCell ref="AU72:AY72"/>
    <mergeCell ref="AZ72:BD72"/>
    <mergeCell ref="BS72:CG72"/>
    <mergeCell ref="CH72:CL72"/>
    <mergeCell ref="CM72:CQ72"/>
    <mergeCell ref="CR72:CV72"/>
    <mergeCell ref="CW72:DA72"/>
    <mergeCell ref="DB72:DF72"/>
    <mergeCell ref="DG72:DK72"/>
    <mergeCell ref="DL72:DP72"/>
    <mergeCell ref="DQ72:DU72"/>
    <mergeCell ref="DV72:DZ72"/>
    <mergeCell ref="B71:P71"/>
    <mergeCell ref="Q71:U71"/>
    <mergeCell ref="V71:Z71"/>
    <mergeCell ref="AA71:AE71"/>
    <mergeCell ref="AF71:AJ71"/>
    <mergeCell ref="AK71:AO71"/>
    <mergeCell ref="AP71:AT71"/>
    <mergeCell ref="AU71:AY71"/>
    <mergeCell ref="AZ71:BD71"/>
    <mergeCell ref="BS71:CG71"/>
    <mergeCell ref="CH71:CL71"/>
    <mergeCell ref="CM71:CQ71"/>
    <mergeCell ref="CR71:CV71"/>
    <mergeCell ref="CW71:DA71"/>
    <mergeCell ref="DB71:DF71"/>
    <mergeCell ref="DG71:DK71"/>
    <mergeCell ref="DL71:DP71"/>
    <mergeCell ref="DQ69:DU69"/>
    <mergeCell ref="DV69:DZ69"/>
    <mergeCell ref="B70:P70"/>
    <mergeCell ref="Q70:U70"/>
    <mergeCell ref="V70:Z70"/>
    <mergeCell ref="AA70:AE70"/>
    <mergeCell ref="AF70:AJ70"/>
    <mergeCell ref="AK70:AO70"/>
    <mergeCell ref="AP70:AT70"/>
    <mergeCell ref="AU70:AY70"/>
    <mergeCell ref="AZ70:BD70"/>
    <mergeCell ref="BS70:CG70"/>
    <mergeCell ref="CH70:CL70"/>
    <mergeCell ref="CM70:CQ70"/>
    <mergeCell ref="CR70:CV70"/>
    <mergeCell ref="CW70:DA70"/>
    <mergeCell ref="DB70:DF70"/>
    <mergeCell ref="DG70:DK70"/>
    <mergeCell ref="DL70:DP70"/>
    <mergeCell ref="DQ70:DU70"/>
    <mergeCell ref="DV70:DZ70"/>
    <mergeCell ref="B69:P69"/>
    <mergeCell ref="Q69:U69"/>
    <mergeCell ref="V69:Z69"/>
    <mergeCell ref="AA69:AE69"/>
    <mergeCell ref="AF69:AJ69"/>
    <mergeCell ref="AK69:AO69"/>
    <mergeCell ref="AP69:AT69"/>
    <mergeCell ref="AU69:AY69"/>
    <mergeCell ref="AZ69:BD69"/>
    <mergeCell ref="BS69:CG69"/>
    <mergeCell ref="CH69:CL69"/>
    <mergeCell ref="CM69:CQ69"/>
    <mergeCell ref="CR69:CV69"/>
    <mergeCell ref="CW69:DA69"/>
    <mergeCell ref="DB69:DF69"/>
    <mergeCell ref="DG69:DK69"/>
    <mergeCell ref="DL69:DP69"/>
    <mergeCell ref="DQ66:DU66"/>
    <mergeCell ref="DV66:DZ66"/>
    <mergeCell ref="BS67:CG67"/>
    <mergeCell ref="CH67:CL67"/>
    <mergeCell ref="CM67:CQ67"/>
    <mergeCell ref="CR67:CV67"/>
    <mergeCell ref="CW67:DA67"/>
    <mergeCell ref="DB67:DF67"/>
    <mergeCell ref="DG67:DK67"/>
    <mergeCell ref="DL67:DP67"/>
    <mergeCell ref="DQ67:DU67"/>
    <mergeCell ref="DV67:DZ67"/>
    <mergeCell ref="B68:P68"/>
    <mergeCell ref="Q68:U68"/>
    <mergeCell ref="V68:Z68"/>
    <mergeCell ref="AA68:AE68"/>
    <mergeCell ref="AF68:AJ68"/>
    <mergeCell ref="AK68:AO68"/>
    <mergeCell ref="AP68:AT68"/>
    <mergeCell ref="AU68:AY68"/>
    <mergeCell ref="AZ68:BD68"/>
    <mergeCell ref="BS68:CG68"/>
    <mergeCell ref="CH68:CL68"/>
    <mergeCell ref="CM68:CQ68"/>
    <mergeCell ref="CR68:CV68"/>
    <mergeCell ref="CW68:DA68"/>
    <mergeCell ref="DB68:DF68"/>
    <mergeCell ref="DG68:DK68"/>
    <mergeCell ref="DL68:DP68"/>
    <mergeCell ref="DQ68:DU68"/>
    <mergeCell ref="DV68:DZ68"/>
    <mergeCell ref="A66:P67"/>
    <mergeCell ref="Q66:U67"/>
    <mergeCell ref="V66:Z67"/>
    <mergeCell ref="AA66:AE67"/>
    <mergeCell ref="AF66:AJ67"/>
    <mergeCell ref="AK66:AO67"/>
    <mergeCell ref="AP66:AT67"/>
    <mergeCell ref="AU66:AY67"/>
    <mergeCell ref="AZ66:BD67"/>
    <mergeCell ref="BS66:CG66"/>
    <mergeCell ref="CH66:CL66"/>
    <mergeCell ref="CM66:CQ66"/>
    <mergeCell ref="CR66:CV66"/>
    <mergeCell ref="CW66:DA66"/>
    <mergeCell ref="DB66:DF66"/>
    <mergeCell ref="DG66:DK66"/>
    <mergeCell ref="DL66:DP66"/>
    <mergeCell ref="BS64:CG64"/>
    <mergeCell ref="CH64:CL64"/>
    <mergeCell ref="CM64:CQ64"/>
    <mergeCell ref="CR64:CV64"/>
    <mergeCell ref="CW64:DA64"/>
    <mergeCell ref="DB64:DF64"/>
    <mergeCell ref="DG64:DK64"/>
    <mergeCell ref="DL64:DP64"/>
    <mergeCell ref="DQ64:DU64"/>
    <mergeCell ref="DV64:DZ64"/>
    <mergeCell ref="BS65:CG65"/>
    <mergeCell ref="CH65:CL65"/>
    <mergeCell ref="CM65:CQ65"/>
    <mergeCell ref="CR65:CV65"/>
    <mergeCell ref="CW65:DA65"/>
    <mergeCell ref="DB65:DF65"/>
    <mergeCell ref="DG65:DK65"/>
    <mergeCell ref="DL65:DP65"/>
    <mergeCell ref="DQ65:DU65"/>
    <mergeCell ref="DV65:DZ65"/>
    <mergeCell ref="DG62:DK62"/>
    <mergeCell ref="DL62:DP62"/>
    <mergeCell ref="DQ62:DU62"/>
    <mergeCell ref="DV62:DZ62"/>
    <mergeCell ref="B63:P63"/>
    <mergeCell ref="Q63:U63"/>
    <mergeCell ref="V63:Z63"/>
    <mergeCell ref="AA63:AE63"/>
    <mergeCell ref="AF63:AJ63"/>
    <mergeCell ref="AK63:AO63"/>
    <mergeCell ref="AP63:AT63"/>
    <mergeCell ref="AU63:AY63"/>
    <mergeCell ref="AZ63:BD63"/>
    <mergeCell ref="BE63:BI63"/>
    <mergeCell ref="BJ63:BN63"/>
    <mergeCell ref="BS63:CG63"/>
    <mergeCell ref="CH63:CL63"/>
    <mergeCell ref="CM63:CQ63"/>
    <mergeCell ref="CR63:CV63"/>
    <mergeCell ref="CW63:DA63"/>
    <mergeCell ref="DB63:DF63"/>
    <mergeCell ref="DG63:DK63"/>
    <mergeCell ref="DL63:DP63"/>
    <mergeCell ref="DQ63:DU63"/>
    <mergeCell ref="DV63:DZ63"/>
    <mergeCell ref="B62:P62"/>
    <mergeCell ref="Q62:U62"/>
    <mergeCell ref="V62:Z62"/>
    <mergeCell ref="AA62:AE62"/>
    <mergeCell ref="AF62:AJ62"/>
    <mergeCell ref="AK62:AO62"/>
    <mergeCell ref="AP62:AT62"/>
    <mergeCell ref="AU62:AY62"/>
    <mergeCell ref="AZ62:BD62"/>
    <mergeCell ref="BE62:BI62"/>
    <mergeCell ref="BJ62:BN62"/>
    <mergeCell ref="BS62:CG62"/>
    <mergeCell ref="CH62:CL62"/>
    <mergeCell ref="CM62:CQ62"/>
    <mergeCell ref="CR62:CV62"/>
    <mergeCell ref="CW62:DA62"/>
    <mergeCell ref="DB62:DF62"/>
    <mergeCell ref="DL60:DP60"/>
    <mergeCell ref="DQ60:DU60"/>
    <mergeCell ref="DV60:DZ60"/>
    <mergeCell ref="B61:P61"/>
    <mergeCell ref="Q61:U61"/>
    <mergeCell ref="V61:Z61"/>
    <mergeCell ref="AA61:AE61"/>
    <mergeCell ref="AF61:AJ61"/>
    <mergeCell ref="AK61:AO61"/>
    <mergeCell ref="AP61:AT61"/>
    <mergeCell ref="AU61:AY61"/>
    <mergeCell ref="AZ61:BD61"/>
    <mergeCell ref="BE61:BI61"/>
    <mergeCell ref="BS61:CG61"/>
    <mergeCell ref="CH61:CL61"/>
    <mergeCell ref="CM61:CQ61"/>
    <mergeCell ref="CR61:CV61"/>
    <mergeCell ref="CW61:DA61"/>
    <mergeCell ref="DB61:DF61"/>
    <mergeCell ref="DG61:DK61"/>
    <mergeCell ref="DL61:DP61"/>
    <mergeCell ref="DQ61:DU61"/>
    <mergeCell ref="DV61:DZ61"/>
    <mergeCell ref="B60:P60"/>
    <mergeCell ref="Q60:U60"/>
    <mergeCell ref="V60:Z60"/>
    <mergeCell ref="AA60:AE60"/>
    <mergeCell ref="AF60:AJ60"/>
    <mergeCell ref="AK60:AO60"/>
    <mergeCell ref="AP60:AT60"/>
    <mergeCell ref="AU60:AY60"/>
    <mergeCell ref="AZ60:BD60"/>
    <mergeCell ref="BE60:BI60"/>
    <mergeCell ref="BS60:CG60"/>
    <mergeCell ref="CH60:CL60"/>
    <mergeCell ref="CM60:CQ60"/>
    <mergeCell ref="CR60:CV60"/>
    <mergeCell ref="CW60:DA60"/>
    <mergeCell ref="DB60:DF60"/>
    <mergeCell ref="DG60:DK60"/>
    <mergeCell ref="DL58:DP58"/>
    <mergeCell ref="DQ58:DU58"/>
    <mergeCell ref="DV58:DZ58"/>
    <mergeCell ref="B59:P59"/>
    <mergeCell ref="Q59:U59"/>
    <mergeCell ref="V59:Z59"/>
    <mergeCell ref="AA59:AE59"/>
    <mergeCell ref="AF59:AJ59"/>
    <mergeCell ref="AK59:AO59"/>
    <mergeCell ref="AP59:AT59"/>
    <mergeCell ref="AU59:AY59"/>
    <mergeCell ref="AZ59:BD59"/>
    <mergeCell ref="BE59:BI59"/>
    <mergeCell ref="BS59:CG59"/>
    <mergeCell ref="CH59:CL59"/>
    <mergeCell ref="CM59:CQ59"/>
    <mergeCell ref="CR59:CV59"/>
    <mergeCell ref="CW59:DA59"/>
    <mergeCell ref="DB59:DF59"/>
    <mergeCell ref="DG59:DK59"/>
    <mergeCell ref="DL59:DP59"/>
    <mergeCell ref="DQ59:DU59"/>
    <mergeCell ref="DV59:DZ59"/>
    <mergeCell ref="B58:P58"/>
    <mergeCell ref="Q58:U58"/>
    <mergeCell ref="V58:Z58"/>
    <mergeCell ref="AA58:AE58"/>
    <mergeCell ref="AF58:AJ58"/>
    <mergeCell ref="AK58:AO58"/>
    <mergeCell ref="AP58:AT58"/>
    <mergeCell ref="AU58:AY58"/>
    <mergeCell ref="AZ58:BD58"/>
    <mergeCell ref="BE58:BI58"/>
    <mergeCell ref="BS58:CG58"/>
    <mergeCell ref="CH58:CL58"/>
    <mergeCell ref="CM58:CQ58"/>
    <mergeCell ref="CR58:CV58"/>
    <mergeCell ref="CW58:DA58"/>
    <mergeCell ref="DB58:DF58"/>
    <mergeCell ref="DG58:DK58"/>
    <mergeCell ref="DL56:DP56"/>
    <mergeCell ref="DQ56:DU56"/>
    <mergeCell ref="DV56:DZ56"/>
    <mergeCell ref="B57:P57"/>
    <mergeCell ref="Q57:U57"/>
    <mergeCell ref="V57:Z57"/>
    <mergeCell ref="AA57:AE57"/>
    <mergeCell ref="AF57:AJ57"/>
    <mergeCell ref="AK57:AO57"/>
    <mergeCell ref="AP57:AT57"/>
    <mergeCell ref="AU57:AY57"/>
    <mergeCell ref="AZ57:BD57"/>
    <mergeCell ref="BE57:BI57"/>
    <mergeCell ref="BS57:CG57"/>
    <mergeCell ref="CH57:CL57"/>
    <mergeCell ref="CM57:CQ57"/>
    <mergeCell ref="CR57:CV57"/>
    <mergeCell ref="CW57:DA57"/>
    <mergeCell ref="DB57:DF57"/>
    <mergeCell ref="DG57:DK57"/>
    <mergeCell ref="DL57:DP57"/>
    <mergeCell ref="DQ57:DU57"/>
    <mergeCell ref="DV57:DZ57"/>
    <mergeCell ref="B56:P56"/>
    <mergeCell ref="Q56:U56"/>
    <mergeCell ref="V56:Z56"/>
    <mergeCell ref="AA56:AE56"/>
    <mergeCell ref="AF56:AJ56"/>
    <mergeCell ref="AK56:AO56"/>
    <mergeCell ref="AP56:AT56"/>
    <mergeCell ref="AU56:AY56"/>
    <mergeCell ref="AZ56:BD56"/>
    <mergeCell ref="BE56:BI56"/>
    <mergeCell ref="BS56:CG56"/>
    <mergeCell ref="CH56:CL56"/>
    <mergeCell ref="CM56:CQ56"/>
    <mergeCell ref="CR56:CV56"/>
    <mergeCell ref="CW56:DA56"/>
    <mergeCell ref="DB56:DF56"/>
    <mergeCell ref="DG56:DK56"/>
    <mergeCell ref="DL54:DP54"/>
    <mergeCell ref="DQ54:DU54"/>
    <mergeCell ref="DV54:DZ54"/>
    <mergeCell ref="B55:P55"/>
    <mergeCell ref="Q55:U55"/>
    <mergeCell ref="V55:Z55"/>
    <mergeCell ref="AA55:AE55"/>
    <mergeCell ref="AF55:AJ55"/>
    <mergeCell ref="AK55:AO55"/>
    <mergeCell ref="AP55:AT55"/>
    <mergeCell ref="AU55:AY55"/>
    <mergeCell ref="AZ55:BD55"/>
    <mergeCell ref="BE55:BI55"/>
    <mergeCell ref="BS55:CG55"/>
    <mergeCell ref="CH55:CL55"/>
    <mergeCell ref="CM55:CQ55"/>
    <mergeCell ref="CR55:CV55"/>
    <mergeCell ref="CW55:DA55"/>
    <mergeCell ref="DB55:DF55"/>
    <mergeCell ref="DG55:DK55"/>
    <mergeCell ref="DL55:DP55"/>
    <mergeCell ref="DQ55:DU55"/>
    <mergeCell ref="DV55:DZ55"/>
    <mergeCell ref="B54:P54"/>
    <mergeCell ref="Q54:U54"/>
    <mergeCell ref="V54:Z54"/>
    <mergeCell ref="AA54:AE54"/>
    <mergeCell ref="AF54:AJ54"/>
    <mergeCell ref="AK54:AO54"/>
    <mergeCell ref="AP54:AT54"/>
    <mergeCell ref="AU54:AY54"/>
    <mergeCell ref="AZ54:BD54"/>
    <mergeCell ref="BE54:BI54"/>
    <mergeCell ref="BS54:CG54"/>
    <mergeCell ref="CH54:CL54"/>
    <mergeCell ref="CM54:CQ54"/>
    <mergeCell ref="CR54:CV54"/>
    <mergeCell ref="CW54:DA54"/>
    <mergeCell ref="DB54:DF54"/>
    <mergeCell ref="DG54:DK54"/>
    <mergeCell ref="DL52:DP52"/>
    <mergeCell ref="DQ52:DU52"/>
    <mergeCell ref="DV52:DZ52"/>
    <mergeCell ref="B53:P53"/>
    <mergeCell ref="Q53:U53"/>
    <mergeCell ref="V53:Z53"/>
    <mergeCell ref="AA53:AE53"/>
    <mergeCell ref="AF53:AJ53"/>
    <mergeCell ref="AK53:AO53"/>
    <mergeCell ref="AP53:AT53"/>
    <mergeCell ref="AU53:AY53"/>
    <mergeCell ref="AZ53:BD53"/>
    <mergeCell ref="BE53:BI53"/>
    <mergeCell ref="BS53:CG53"/>
    <mergeCell ref="CH53:CL53"/>
    <mergeCell ref="CM53:CQ53"/>
    <mergeCell ref="CR53:CV53"/>
    <mergeCell ref="CW53:DA53"/>
    <mergeCell ref="DB53:DF53"/>
    <mergeCell ref="DG53:DK53"/>
    <mergeCell ref="DL53:DP53"/>
    <mergeCell ref="DQ53:DU53"/>
    <mergeCell ref="DV53:DZ53"/>
    <mergeCell ref="B52:P52"/>
    <mergeCell ref="Q52:U52"/>
    <mergeCell ref="V52:Z52"/>
    <mergeCell ref="AA52:AE52"/>
    <mergeCell ref="AF52:AJ52"/>
    <mergeCell ref="AK52:AO52"/>
    <mergeCell ref="AP52:AT52"/>
    <mergeCell ref="AU52:AY52"/>
    <mergeCell ref="AZ52:BD52"/>
    <mergeCell ref="BE52:BI52"/>
    <mergeCell ref="BS52:CG52"/>
    <mergeCell ref="CH52:CL52"/>
    <mergeCell ref="CM52:CQ52"/>
    <mergeCell ref="CR52:CV52"/>
    <mergeCell ref="CW52:DA52"/>
    <mergeCell ref="DB52:DF52"/>
    <mergeCell ref="DG52:DK52"/>
    <mergeCell ref="DL50:DP50"/>
    <mergeCell ref="DQ50:DU50"/>
    <mergeCell ref="DV50:DZ50"/>
    <mergeCell ref="B51:P51"/>
    <mergeCell ref="Q51:U51"/>
    <mergeCell ref="V51:Z51"/>
    <mergeCell ref="AA51:AE51"/>
    <mergeCell ref="AF51:AJ51"/>
    <mergeCell ref="AK51:AO51"/>
    <mergeCell ref="AP51:AT51"/>
    <mergeCell ref="AU51:AY51"/>
    <mergeCell ref="AZ51:BD51"/>
    <mergeCell ref="BE51:BI51"/>
    <mergeCell ref="BS51:CG51"/>
    <mergeCell ref="CH51:CL51"/>
    <mergeCell ref="CM51:CQ51"/>
    <mergeCell ref="CR51:CV51"/>
    <mergeCell ref="CW51:DA51"/>
    <mergeCell ref="DB51:DF51"/>
    <mergeCell ref="DG51:DK51"/>
    <mergeCell ref="DL51:DP51"/>
    <mergeCell ref="DQ51:DU51"/>
    <mergeCell ref="DV51:DZ51"/>
    <mergeCell ref="B50:P50"/>
    <mergeCell ref="Q50:U50"/>
    <mergeCell ref="V50:Z50"/>
    <mergeCell ref="AA50:AE50"/>
    <mergeCell ref="AF50:AJ50"/>
    <mergeCell ref="AK50:AO50"/>
    <mergeCell ref="AP50:AT50"/>
    <mergeCell ref="AU50:AY50"/>
    <mergeCell ref="AZ50:BD50"/>
    <mergeCell ref="BE50:BI50"/>
    <mergeCell ref="BS50:CG50"/>
    <mergeCell ref="CH50:CL50"/>
    <mergeCell ref="CM50:CQ50"/>
    <mergeCell ref="CR50:CV50"/>
    <mergeCell ref="CW50:DA50"/>
    <mergeCell ref="DB50:DF50"/>
    <mergeCell ref="DG50:DK50"/>
    <mergeCell ref="DL48:DP48"/>
    <mergeCell ref="DQ48:DU48"/>
    <mergeCell ref="DV48:DZ48"/>
    <mergeCell ref="B49:P49"/>
    <mergeCell ref="Q49:U49"/>
    <mergeCell ref="V49:Z49"/>
    <mergeCell ref="AA49:AE49"/>
    <mergeCell ref="AF49:AJ49"/>
    <mergeCell ref="AK49:AO49"/>
    <mergeCell ref="AP49:AT49"/>
    <mergeCell ref="AU49:AY49"/>
    <mergeCell ref="AZ49:BD49"/>
    <mergeCell ref="BE49:BI49"/>
    <mergeCell ref="BS49:CG49"/>
    <mergeCell ref="CH49:CL49"/>
    <mergeCell ref="CM49:CQ49"/>
    <mergeCell ref="CR49:CV49"/>
    <mergeCell ref="CW49:DA49"/>
    <mergeCell ref="DB49:DF49"/>
    <mergeCell ref="DG49:DK49"/>
    <mergeCell ref="DL49:DP49"/>
    <mergeCell ref="DQ49:DU49"/>
    <mergeCell ref="DV49:DZ49"/>
    <mergeCell ref="B48:P48"/>
    <mergeCell ref="Q48:U48"/>
    <mergeCell ref="V48:Z48"/>
    <mergeCell ref="AA48:AE48"/>
    <mergeCell ref="AF48:AJ48"/>
    <mergeCell ref="AK48:AO48"/>
    <mergeCell ref="AP48:AT48"/>
    <mergeCell ref="AU48:AY48"/>
    <mergeCell ref="AZ48:BD48"/>
    <mergeCell ref="BE48:BI48"/>
    <mergeCell ref="BS48:CG48"/>
    <mergeCell ref="CH48:CL48"/>
    <mergeCell ref="CM48:CQ48"/>
    <mergeCell ref="CR48:CV48"/>
    <mergeCell ref="CW48:DA48"/>
    <mergeCell ref="DB48:DF48"/>
    <mergeCell ref="DG48:DK48"/>
    <mergeCell ref="DL46:DP46"/>
    <mergeCell ref="DQ46:DU46"/>
    <mergeCell ref="DV46:DZ46"/>
    <mergeCell ref="B47:P47"/>
    <mergeCell ref="Q47:U47"/>
    <mergeCell ref="V47:Z47"/>
    <mergeCell ref="AA47:AE47"/>
    <mergeCell ref="AF47:AJ47"/>
    <mergeCell ref="AK47:AO47"/>
    <mergeCell ref="AP47:AT47"/>
    <mergeCell ref="AU47:AY47"/>
    <mergeCell ref="AZ47:BD47"/>
    <mergeCell ref="BE47:BI47"/>
    <mergeCell ref="BS47:CG47"/>
    <mergeCell ref="CH47:CL47"/>
    <mergeCell ref="CM47:CQ47"/>
    <mergeCell ref="CR47:CV47"/>
    <mergeCell ref="CW47:DA47"/>
    <mergeCell ref="DB47:DF47"/>
    <mergeCell ref="DG47:DK47"/>
    <mergeCell ref="DL47:DP47"/>
    <mergeCell ref="DQ47:DU47"/>
    <mergeCell ref="DV47:DZ47"/>
    <mergeCell ref="B46:P46"/>
    <mergeCell ref="Q46:U46"/>
    <mergeCell ref="V46:Z46"/>
    <mergeCell ref="AA46:AE46"/>
    <mergeCell ref="AF46:AJ46"/>
    <mergeCell ref="AK46:AO46"/>
    <mergeCell ref="AP46:AT46"/>
    <mergeCell ref="AU46:AY46"/>
    <mergeCell ref="AZ46:BD46"/>
    <mergeCell ref="BE46:BI46"/>
    <mergeCell ref="BS46:CG46"/>
    <mergeCell ref="CH46:CL46"/>
    <mergeCell ref="CM46:CQ46"/>
    <mergeCell ref="CR46:CV46"/>
    <mergeCell ref="CW46:DA46"/>
    <mergeCell ref="DB46:DF46"/>
    <mergeCell ref="DG46:DK46"/>
    <mergeCell ref="DL44:DP44"/>
    <mergeCell ref="DQ44:DU44"/>
    <mergeCell ref="DV44:DZ44"/>
    <mergeCell ref="B45:P45"/>
    <mergeCell ref="Q45:U45"/>
    <mergeCell ref="V45:Z45"/>
    <mergeCell ref="AA45:AE45"/>
    <mergeCell ref="AF45:AJ45"/>
    <mergeCell ref="AK45:AO45"/>
    <mergeCell ref="AP45:AT45"/>
    <mergeCell ref="AU45:AY45"/>
    <mergeCell ref="AZ45:BD45"/>
    <mergeCell ref="BE45:BI45"/>
    <mergeCell ref="BS45:CG45"/>
    <mergeCell ref="CH45:CL45"/>
    <mergeCell ref="CM45:CQ45"/>
    <mergeCell ref="CR45:CV45"/>
    <mergeCell ref="CW45:DA45"/>
    <mergeCell ref="DB45:DF45"/>
    <mergeCell ref="DG45:DK45"/>
    <mergeCell ref="DL45:DP45"/>
    <mergeCell ref="DQ45:DU45"/>
    <mergeCell ref="DV45:DZ45"/>
    <mergeCell ref="B44:P44"/>
    <mergeCell ref="Q44:U44"/>
    <mergeCell ref="V44:Z44"/>
    <mergeCell ref="AA44:AE44"/>
    <mergeCell ref="AF44:AJ44"/>
    <mergeCell ref="AK44:AO44"/>
    <mergeCell ref="AP44:AT44"/>
    <mergeCell ref="AU44:AY44"/>
    <mergeCell ref="AZ44:BD44"/>
    <mergeCell ref="BE44:BI44"/>
    <mergeCell ref="BS44:CG44"/>
    <mergeCell ref="CH44:CL44"/>
    <mergeCell ref="CM44:CQ44"/>
    <mergeCell ref="CR44:CV44"/>
    <mergeCell ref="CW44:DA44"/>
    <mergeCell ref="DB44:DF44"/>
    <mergeCell ref="DG44:DK44"/>
    <mergeCell ref="DL42:DP42"/>
    <mergeCell ref="DQ42:DU42"/>
    <mergeCell ref="DV42:DZ42"/>
    <mergeCell ref="B43:P43"/>
    <mergeCell ref="Q43:U43"/>
    <mergeCell ref="V43:Z43"/>
    <mergeCell ref="AA43:AE43"/>
    <mergeCell ref="AF43:AJ43"/>
    <mergeCell ref="AK43:AO43"/>
    <mergeCell ref="AP43:AT43"/>
    <mergeCell ref="AU43:AY43"/>
    <mergeCell ref="AZ43:BD43"/>
    <mergeCell ref="BE43:BI43"/>
    <mergeCell ref="BS43:CG43"/>
    <mergeCell ref="CH43:CL43"/>
    <mergeCell ref="CM43:CQ43"/>
    <mergeCell ref="CR43:CV43"/>
    <mergeCell ref="CW43:DA43"/>
    <mergeCell ref="DB43:DF43"/>
    <mergeCell ref="DG43:DK43"/>
    <mergeCell ref="DL43:DP43"/>
    <mergeCell ref="DQ43:DU43"/>
    <mergeCell ref="DV43:DZ43"/>
    <mergeCell ref="B42:P42"/>
    <mergeCell ref="Q42:U42"/>
    <mergeCell ref="V42:Z42"/>
    <mergeCell ref="AA42:AE42"/>
    <mergeCell ref="AF42:AJ42"/>
    <mergeCell ref="AK42:AO42"/>
    <mergeCell ref="AP42:AT42"/>
    <mergeCell ref="AU42:AY42"/>
    <mergeCell ref="AZ42:BD42"/>
    <mergeCell ref="BE42:BI42"/>
    <mergeCell ref="BS42:CG42"/>
    <mergeCell ref="CH42:CL42"/>
    <mergeCell ref="CM42:CQ42"/>
    <mergeCell ref="CR42:CV42"/>
    <mergeCell ref="CW42:DA42"/>
    <mergeCell ref="DB42:DF42"/>
    <mergeCell ref="DG42:DK42"/>
    <mergeCell ref="DL40:DP40"/>
    <mergeCell ref="DQ40:DU40"/>
    <mergeCell ref="DV40:DZ40"/>
    <mergeCell ref="B41:P41"/>
    <mergeCell ref="Q41:U41"/>
    <mergeCell ref="V41:Z41"/>
    <mergeCell ref="AA41:AE41"/>
    <mergeCell ref="AF41:AJ41"/>
    <mergeCell ref="AK41:AO41"/>
    <mergeCell ref="AP41:AT41"/>
    <mergeCell ref="AU41:AY41"/>
    <mergeCell ref="AZ41:BD41"/>
    <mergeCell ref="BE41:BI41"/>
    <mergeCell ref="BS41:CG41"/>
    <mergeCell ref="CH41:CL41"/>
    <mergeCell ref="CM41:CQ41"/>
    <mergeCell ref="CR41:CV41"/>
    <mergeCell ref="CW41:DA41"/>
    <mergeCell ref="DB41:DF41"/>
    <mergeCell ref="DG41:DK41"/>
    <mergeCell ref="DL41:DP41"/>
    <mergeCell ref="DQ41:DU41"/>
    <mergeCell ref="DV41:DZ41"/>
    <mergeCell ref="B40:P40"/>
    <mergeCell ref="Q40:U40"/>
    <mergeCell ref="V40:Z40"/>
    <mergeCell ref="AA40:AE40"/>
    <mergeCell ref="AF40:AJ40"/>
    <mergeCell ref="AK40:AO40"/>
    <mergeCell ref="AP40:AT40"/>
    <mergeCell ref="AU40:AY40"/>
    <mergeCell ref="AZ40:BD40"/>
    <mergeCell ref="BE40:BI40"/>
    <mergeCell ref="BS40:CG40"/>
    <mergeCell ref="CH40:CL40"/>
    <mergeCell ref="CM40:CQ40"/>
    <mergeCell ref="CR40:CV40"/>
    <mergeCell ref="CW40:DA40"/>
    <mergeCell ref="DB40:DF40"/>
    <mergeCell ref="DG40:DK40"/>
    <mergeCell ref="DL38:DP38"/>
    <mergeCell ref="DQ38:DU38"/>
    <mergeCell ref="DV38:DZ38"/>
    <mergeCell ref="B39:P39"/>
    <mergeCell ref="Q39:U39"/>
    <mergeCell ref="V39:Z39"/>
    <mergeCell ref="AA39:AE39"/>
    <mergeCell ref="AF39:AJ39"/>
    <mergeCell ref="AK39:AO39"/>
    <mergeCell ref="AP39:AT39"/>
    <mergeCell ref="AU39:AY39"/>
    <mergeCell ref="AZ39:BD39"/>
    <mergeCell ref="BE39:BI39"/>
    <mergeCell ref="BS39:CG39"/>
    <mergeCell ref="CH39:CL39"/>
    <mergeCell ref="CM39:CQ39"/>
    <mergeCell ref="CR39:CV39"/>
    <mergeCell ref="CW39:DA39"/>
    <mergeCell ref="DB39:DF39"/>
    <mergeCell ref="DG39:DK39"/>
    <mergeCell ref="DL39:DP39"/>
    <mergeCell ref="DQ39:DU39"/>
    <mergeCell ref="DV39:DZ39"/>
    <mergeCell ref="B38:P38"/>
    <mergeCell ref="Q38:U38"/>
    <mergeCell ref="V38:Z38"/>
    <mergeCell ref="AA38:AE38"/>
    <mergeCell ref="AF38:AJ38"/>
    <mergeCell ref="AK38:AO38"/>
    <mergeCell ref="AP38:AT38"/>
    <mergeCell ref="AU38:AY38"/>
    <mergeCell ref="AZ38:BD38"/>
    <mergeCell ref="BE38:BI38"/>
    <mergeCell ref="BS38:CG38"/>
    <mergeCell ref="CH38:CL38"/>
    <mergeCell ref="CM38:CQ38"/>
    <mergeCell ref="CR38:CV38"/>
    <mergeCell ref="CW38:DA38"/>
    <mergeCell ref="DB38:DF38"/>
    <mergeCell ref="DG38:DK38"/>
    <mergeCell ref="DL36:DP36"/>
    <mergeCell ref="DQ36:DU36"/>
    <mergeCell ref="DV36:DZ36"/>
    <mergeCell ref="B37:P37"/>
    <mergeCell ref="Q37:U37"/>
    <mergeCell ref="V37:Z37"/>
    <mergeCell ref="AA37:AE37"/>
    <mergeCell ref="AF37:AJ37"/>
    <mergeCell ref="AK37:AO37"/>
    <mergeCell ref="AP37:AT37"/>
    <mergeCell ref="AU37:AY37"/>
    <mergeCell ref="AZ37:BD37"/>
    <mergeCell ref="BE37:BI37"/>
    <mergeCell ref="BS37:CG37"/>
    <mergeCell ref="CH37:CL37"/>
    <mergeCell ref="CM37:CQ37"/>
    <mergeCell ref="CR37:CV37"/>
    <mergeCell ref="CW37:DA37"/>
    <mergeCell ref="DB37:DF37"/>
    <mergeCell ref="DG37:DK37"/>
    <mergeCell ref="DL37:DP37"/>
    <mergeCell ref="DQ37:DU37"/>
    <mergeCell ref="DV37:DZ37"/>
    <mergeCell ref="B36:P36"/>
    <mergeCell ref="Q36:U36"/>
    <mergeCell ref="V36:Z36"/>
    <mergeCell ref="AA36:AE36"/>
    <mergeCell ref="AF36:AJ36"/>
    <mergeCell ref="AK36:AO36"/>
    <mergeCell ref="AP36:AT36"/>
    <mergeCell ref="AU36:AY36"/>
    <mergeCell ref="AZ36:BD36"/>
    <mergeCell ref="BE36:BI36"/>
    <mergeCell ref="BS36:CG36"/>
    <mergeCell ref="CH36:CL36"/>
    <mergeCell ref="CM36:CQ36"/>
    <mergeCell ref="CR36:CV36"/>
    <mergeCell ref="CW36:DA36"/>
    <mergeCell ref="DB36:DF36"/>
    <mergeCell ref="DG36:DK36"/>
    <mergeCell ref="DL34:DP34"/>
    <mergeCell ref="DQ34:DU34"/>
    <mergeCell ref="DV34:DZ34"/>
    <mergeCell ref="B35:P35"/>
    <mergeCell ref="Q35:U35"/>
    <mergeCell ref="V35:Z35"/>
    <mergeCell ref="AA35:AE35"/>
    <mergeCell ref="AF35:AJ35"/>
    <mergeCell ref="AK35:AO35"/>
    <mergeCell ref="AP35:AT35"/>
    <mergeCell ref="AU35:AY35"/>
    <mergeCell ref="AZ35:BD35"/>
    <mergeCell ref="BE35:BI35"/>
    <mergeCell ref="BS35:CG35"/>
    <mergeCell ref="CH35:CL35"/>
    <mergeCell ref="CM35:CQ35"/>
    <mergeCell ref="CR35:CV35"/>
    <mergeCell ref="CW35:DA35"/>
    <mergeCell ref="DB35:DF35"/>
    <mergeCell ref="DG35:DK35"/>
    <mergeCell ref="DL35:DP35"/>
    <mergeCell ref="DQ35:DU35"/>
    <mergeCell ref="DV35:DZ35"/>
    <mergeCell ref="B34:P34"/>
    <mergeCell ref="Q34:U34"/>
    <mergeCell ref="V34:Z34"/>
    <mergeCell ref="AA34:AE34"/>
    <mergeCell ref="AF34:AJ34"/>
    <mergeCell ref="AK34:AO34"/>
    <mergeCell ref="AP34:AT34"/>
    <mergeCell ref="AU34:AY34"/>
    <mergeCell ref="AZ34:BD34"/>
    <mergeCell ref="BE34:BI34"/>
    <mergeCell ref="BS34:CG34"/>
    <mergeCell ref="CH34:CL34"/>
    <mergeCell ref="CM34:CQ34"/>
    <mergeCell ref="CR34:CV34"/>
    <mergeCell ref="CW34:DA34"/>
    <mergeCell ref="DB34:DF34"/>
    <mergeCell ref="DG34:DK34"/>
    <mergeCell ref="DL32:DP32"/>
    <mergeCell ref="DQ32:DU32"/>
    <mergeCell ref="DV32:DZ32"/>
    <mergeCell ref="B33:P33"/>
    <mergeCell ref="Q33:U33"/>
    <mergeCell ref="V33:Z33"/>
    <mergeCell ref="AA33:AE33"/>
    <mergeCell ref="AF33:AJ33"/>
    <mergeCell ref="AK33:AO33"/>
    <mergeCell ref="AP33:AT33"/>
    <mergeCell ref="AU33:AY33"/>
    <mergeCell ref="AZ33:BD33"/>
    <mergeCell ref="BE33:BI33"/>
    <mergeCell ref="BS33:CG33"/>
    <mergeCell ref="CH33:CL33"/>
    <mergeCell ref="CM33:CQ33"/>
    <mergeCell ref="CR33:CV33"/>
    <mergeCell ref="CW33:DA33"/>
    <mergeCell ref="DB33:DF33"/>
    <mergeCell ref="DG33:DK33"/>
    <mergeCell ref="DL33:DP33"/>
    <mergeCell ref="DQ33:DU33"/>
    <mergeCell ref="DV33:DZ33"/>
    <mergeCell ref="B32:P32"/>
    <mergeCell ref="Q32:U32"/>
    <mergeCell ref="V32:Z32"/>
    <mergeCell ref="AA32:AE32"/>
    <mergeCell ref="AF32:AJ32"/>
    <mergeCell ref="AK32:AO32"/>
    <mergeCell ref="AP32:AT32"/>
    <mergeCell ref="AU32:AY32"/>
    <mergeCell ref="AZ32:BD32"/>
    <mergeCell ref="BE32:BI32"/>
    <mergeCell ref="BS32:CG32"/>
    <mergeCell ref="CH32:CL32"/>
    <mergeCell ref="CM32:CQ32"/>
    <mergeCell ref="CR32:CV32"/>
    <mergeCell ref="CW32:DA32"/>
    <mergeCell ref="DB32:DF32"/>
    <mergeCell ref="DG32:DK32"/>
    <mergeCell ref="DL30:DP30"/>
    <mergeCell ref="DQ30:DU30"/>
    <mergeCell ref="DV30:DZ30"/>
    <mergeCell ref="B31:P31"/>
    <mergeCell ref="Q31:U31"/>
    <mergeCell ref="V31:Z31"/>
    <mergeCell ref="AA31:AE31"/>
    <mergeCell ref="AF31:AJ31"/>
    <mergeCell ref="AK31:AO31"/>
    <mergeCell ref="AP31:AT31"/>
    <mergeCell ref="AU31:AY31"/>
    <mergeCell ref="AZ31:BD31"/>
    <mergeCell ref="BE31:BI31"/>
    <mergeCell ref="BS31:CG31"/>
    <mergeCell ref="CH31:CL31"/>
    <mergeCell ref="CM31:CQ31"/>
    <mergeCell ref="CR31:CV31"/>
    <mergeCell ref="CW31:DA31"/>
    <mergeCell ref="DB31:DF31"/>
    <mergeCell ref="DG31:DK31"/>
    <mergeCell ref="DL31:DP31"/>
    <mergeCell ref="DQ31:DU31"/>
    <mergeCell ref="DV31:DZ31"/>
    <mergeCell ref="B30:P30"/>
    <mergeCell ref="Q30:U30"/>
    <mergeCell ref="V30:Z30"/>
    <mergeCell ref="AA30:AE30"/>
    <mergeCell ref="AF30:AJ30"/>
    <mergeCell ref="AK30:AO30"/>
    <mergeCell ref="AP30:AT30"/>
    <mergeCell ref="AU30:AY30"/>
    <mergeCell ref="AZ30:BD30"/>
    <mergeCell ref="BE30:BI30"/>
    <mergeCell ref="BS30:CG30"/>
    <mergeCell ref="CH30:CL30"/>
    <mergeCell ref="CM30:CQ30"/>
    <mergeCell ref="CR30:CV30"/>
    <mergeCell ref="CW30:DA30"/>
    <mergeCell ref="DB30:DF30"/>
    <mergeCell ref="DG30:DK30"/>
    <mergeCell ref="DV28:DZ28"/>
    <mergeCell ref="B29:P29"/>
    <mergeCell ref="Q29:U29"/>
    <mergeCell ref="V29:Z29"/>
    <mergeCell ref="AA29:AE29"/>
    <mergeCell ref="AF29:AJ29"/>
    <mergeCell ref="AK29:AO29"/>
    <mergeCell ref="AP29:AT29"/>
    <mergeCell ref="AU29:AY29"/>
    <mergeCell ref="AZ29:BD29"/>
    <mergeCell ref="BE29:BI29"/>
    <mergeCell ref="BS29:CG29"/>
    <mergeCell ref="CH29:CL29"/>
    <mergeCell ref="CM29:CQ29"/>
    <mergeCell ref="CR29:CV29"/>
    <mergeCell ref="CW29:DA29"/>
    <mergeCell ref="DB29:DF29"/>
    <mergeCell ref="DG29:DK29"/>
    <mergeCell ref="DL29:DP29"/>
    <mergeCell ref="DQ29:DU29"/>
    <mergeCell ref="DV29:DZ29"/>
    <mergeCell ref="DL26:DP26"/>
    <mergeCell ref="DQ26:DU26"/>
    <mergeCell ref="DV26:DZ26"/>
    <mergeCell ref="BS27:CG27"/>
    <mergeCell ref="CH27:CL27"/>
    <mergeCell ref="CM27:CQ27"/>
    <mergeCell ref="CR27:CV27"/>
    <mergeCell ref="CW27:DA27"/>
    <mergeCell ref="DB27:DF27"/>
    <mergeCell ref="DG27:DK27"/>
    <mergeCell ref="DL27:DP27"/>
    <mergeCell ref="DQ27:DU27"/>
    <mergeCell ref="DV27:DZ27"/>
    <mergeCell ref="B28:P28"/>
    <mergeCell ref="Q28:U28"/>
    <mergeCell ref="V28:Z28"/>
    <mergeCell ref="AA28:AE28"/>
    <mergeCell ref="AF28:AJ28"/>
    <mergeCell ref="AK28:AO28"/>
    <mergeCell ref="AP28:AT28"/>
    <mergeCell ref="AU28:AY28"/>
    <mergeCell ref="AZ28:BD28"/>
    <mergeCell ref="BE28:BI28"/>
    <mergeCell ref="BS28:CG28"/>
    <mergeCell ref="CH28:CL28"/>
    <mergeCell ref="CM28:CQ28"/>
    <mergeCell ref="CR28:CV28"/>
    <mergeCell ref="CW28:DA28"/>
    <mergeCell ref="DB28:DF28"/>
    <mergeCell ref="DG28:DK28"/>
    <mergeCell ref="DL28:DP28"/>
    <mergeCell ref="DQ28:DU28"/>
    <mergeCell ref="A26:P27"/>
    <mergeCell ref="Q26:U27"/>
    <mergeCell ref="V26:Z27"/>
    <mergeCell ref="AA26:AE27"/>
    <mergeCell ref="AF26:AJ27"/>
    <mergeCell ref="AK26:AO27"/>
    <mergeCell ref="AP26:AT27"/>
    <mergeCell ref="AU26:AY27"/>
    <mergeCell ref="AZ26:BD27"/>
    <mergeCell ref="BE26:BI27"/>
    <mergeCell ref="BS26:CG26"/>
    <mergeCell ref="CH26:CL26"/>
    <mergeCell ref="CM26:CQ26"/>
    <mergeCell ref="CR26:CV26"/>
    <mergeCell ref="CW26:DA26"/>
    <mergeCell ref="DB26:DF26"/>
    <mergeCell ref="DG26:DK26"/>
    <mergeCell ref="DQ23:DU23"/>
    <mergeCell ref="DV23:DZ23"/>
    <mergeCell ref="A24:AY24"/>
    <mergeCell ref="BS24:CG24"/>
    <mergeCell ref="CH24:CL24"/>
    <mergeCell ref="CM24:CQ24"/>
    <mergeCell ref="CR24:CV24"/>
    <mergeCell ref="CW24:DA24"/>
    <mergeCell ref="DB24:DF24"/>
    <mergeCell ref="DG24:DK24"/>
    <mergeCell ref="DL24:DP24"/>
    <mergeCell ref="DQ24:DU24"/>
    <mergeCell ref="DV24:DZ24"/>
    <mergeCell ref="A25:BI25"/>
    <mergeCell ref="BS25:CG25"/>
    <mergeCell ref="CH25:CL25"/>
    <mergeCell ref="CM25:CQ25"/>
    <mergeCell ref="CR25:CV25"/>
    <mergeCell ref="CW25:DA25"/>
    <mergeCell ref="DB25:DF25"/>
    <mergeCell ref="DG25:DK25"/>
    <mergeCell ref="DL25:DP25"/>
    <mergeCell ref="DQ25:DU25"/>
    <mergeCell ref="DV25:DZ25"/>
    <mergeCell ref="B23:P23"/>
    <mergeCell ref="Q23:U23"/>
    <mergeCell ref="V23:Z23"/>
    <mergeCell ref="AA23:AE23"/>
    <mergeCell ref="AF23:AJ23"/>
    <mergeCell ref="AK23:AO23"/>
    <mergeCell ref="AP23:AT23"/>
    <mergeCell ref="AU23:AY23"/>
    <mergeCell ref="AZ23:BD23"/>
    <mergeCell ref="BS23:CG23"/>
    <mergeCell ref="CH23:CL23"/>
    <mergeCell ref="CM23:CQ23"/>
    <mergeCell ref="CR23:CV23"/>
    <mergeCell ref="CW23:DA23"/>
    <mergeCell ref="DB23:DF23"/>
    <mergeCell ref="DG23:DK23"/>
    <mergeCell ref="DL23:DP23"/>
    <mergeCell ref="DV21:DZ21"/>
    <mergeCell ref="B22:P22"/>
    <mergeCell ref="Q22:U22"/>
    <mergeCell ref="V22:Z22"/>
    <mergeCell ref="AA22:AE22"/>
    <mergeCell ref="AF22:AJ22"/>
    <mergeCell ref="AK22:AO22"/>
    <mergeCell ref="AP22:AT22"/>
    <mergeCell ref="AU22:AY22"/>
    <mergeCell ref="AZ22:BD22"/>
    <mergeCell ref="BS22:CG22"/>
    <mergeCell ref="CH22:CL22"/>
    <mergeCell ref="CM22:CQ22"/>
    <mergeCell ref="CR22:CV22"/>
    <mergeCell ref="CW22:DA22"/>
    <mergeCell ref="DB22:DF22"/>
    <mergeCell ref="DG22:DK22"/>
    <mergeCell ref="DL22:DP22"/>
    <mergeCell ref="DQ22:DU22"/>
    <mergeCell ref="DV22:DZ22"/>
    <mergeCell ref="B21:P21"/>
    <mergeCell ref="Q21:U21"/>
    <mergeCell ref="V21:Z21"/>
    <mergeCell ref="AA21:AE21"/>
    <mergeCell ref="AF21:AJ21"/>
    <mergeCell ref="AK21:AO21"/>
    <mergeCell ref="AP21:AT21"/>
    <mergeCell ref="AU21:AY21"/>
    <mergeCell ref="BS21:CG21"/>
    <mergeCell ref="CH21:CL21"/>
    <mergeCell ref="CM21:CQ21"/>
    <mergeCell ref="CR21:CV21"/>
    <mergeCell ref="CW21:DA21"/>
    <mergeCell ref="DB21:DF21"/>
    <mergeCell ref="DG21:DK21"/>
    <mergeCell ref="DL21:DP21"/>
    <mergeCell ref="DQ21:DU21"/>
    <mergeCell ref="DV19:DZ19"/>
    <mergeCell ref="B20:P20"/>
    <mergeCell ref="Q20:U20"/>
    <mergeCell ref="V20:Z20"/>
    <mergeCell ref="AA20:AE20"/>
    <mergeCell ref="AF20:AJ20"/>
    <mergeCell ref="AK20:AO20"/>
    <mergeCell ref="AP20:AT20"/>
    <mergeCell ref="AU20:AY20"/>
    <mergeCell ref="BS20:CG20"/>
    <mergeCell ref="CH20:CL20"/>
    <mergeCell ref="CM20:CQ20"/>
    <mergeCell ref="CR20:CV20"/>
    <mergeCell ref="CW20:DA20"/>
    <mergeCell ref="DB20:DF20"/>
    <mergeCell ref="DG20:DK20"/>
    <mergeCell ref="DL20:DP20"/>
    <mergeCell ref="DQ20:DU20"/>
    <mergeCell ref="DV20:DZ20"/>
    <mergeCell ref="B19:P19"/>
    <mergeCell ref="Q19:U19"/>
    <mergeCell ref="V19:Z19"/>
    <mergeCell ref="AA19:AE19"/>
    <mergeCell ref="AF19:AJ19"/>
    <mergeCell ref="AK19:AO19"/>
    <mergeCell ref="AP19:AT19"/>
    <mergeCell ref="AU19:AY19"/>
    <mergeCell ref="BS19:CG19"/>
    <mergeCell ref="CH19:CL19"/>
    <mergeCell ref="CM19:CQ19"/>
    <mergeCell ref="CR19:CV19"/>
    <mergeCell ref="CW19:DA19"/>
    <mergeCell ref="DB19:DF19"/>
    <mergeCell ref="DG19:DK19"/>
    <mergeCell ref="DL19:DP19"/>
    <mergeCell ref="DQ19:DU19"/>
    <mergeCell ref="DV17:DZ17"/>
    <mergeCell ref="B18:P18"/>
    <mergeCell ref="Q18:U18"/>
    <mergeCell ref="V18:Z18"/>
    <mergeCell ref="AA18:AE18"/>
    <mergeCell ref="AF18:AJ18"/>
    <mergeCell ref="AK18:AO18"/>
    <mergeCell ref="AP18:AT18"/>
    <mergeCell ref="AU18:AY18"/>
    <mergeCell ref="BS18:CG18"/>
    <mergeCell ref="CH18:CL18"/>
    <mergeCell ref="CM18:CQ18"/>
    <mergeCell ref="CR18:CV18"/>
    <mergeCell ref="CW18:DA18"/>
    <mergeCell ref="DB18:DF18"/>
    <mergeCell ref="DG18:DK18"/>
    <mergeCell ref="DL18:DP18"/>
    <mergeCell ref="DQ18:DU18"/>
    <mergeCell ref="DV18:DZ18"/>
    <mergeCell ref="B17:P17"/>
    <mergeCell ref="Q17:U17"/>
    <mergeCell ref="V17:Z17"/>
    <mergeCell ref="AA17:AE17"/>
    <mergeCell ref="AF17:AJ17"/>
    <mergeCell ref="AK17:AO17"/>
    <mergeCell ref="AP17:AT17"/>
    <mergeCell ref="AU17:AY17"/>
    <mergeCell ref="BS17:CG17"/>
    <mergeCell ref="CH17:CL17"/>
    <mergeCell ref="CM17:CQ17"/>
    <mergeCell ref="CR17:CV17"/>
    <mergeCell ref="CW17:DA17"/>
    <mergeCell ref="DB17:DF17"/>
    <mergeCell ref="DG17:DK17"/>
    <mergeCell ref="DL17:DP17"/>
    <mergeCell ref="DQ17:DU17"/>
    <mergeCell ref="DV15:DZ15"/>
    <mergeCell ref="B16:P16"/>
    <mergeCell ref="Q16:U16"/>
    <mergeCell ref="V16:Z16"/>
    <mergeCell ref="AA16:AE16"/>
    <mergeCell ref="AF16:AJ16"/>
    <mergeCell ref="AK16:AO16"/>
    <mergeCell ref="AP16:AT16"/>
    <mergeCell ref="AU16:AY16"/>
    <mergeCell ref="BS16:CG16"/>
    <mergeCell ref="CH16:CL16"/>
    <mergeCell ref="CM16:CQ16"/>
    <mergeCell ref="CR16:CV16"/>
    <mergeCell ref="CW16:DA16"/>
    <mergeCell ref="DB16:DF16"/>
    <mergeCell ref="DG16:DK16"/>
    <mergeCell ref="DL16:DP16"/>
    <mergeCell ref="DQ16:DU16"/>
    <mergeCell ref="DV16:DZ16"/>
    <mergeCell ref="B15:P15"/>
    <mergeCell ref="Q15:U15"/>
    <mergeCell ref="V15:Z15"/>
    <mergeCell ref="AA15:AE15"/>
    <mergeCell ref="AF15:AJ15"/>
    <mergeCell ref="AK15:AO15"/>
    <mergeCell ref="AP15:AT15"/>
    <mergeCell ref="AU15:AY15"/>
    <mergeCell ref="BS15:CG15"/>
    <mergeCell ref="CH15:CL15"/>
    <mergeCell ref="CM15:CQ15"/>
    <mergeCell ref="CR15:CV15"/>
    <mergeCell ref="CW15:DA15"/>
    <mergeCell ref="DB15:DF15"/>
    <mergeCell ref="DG15:DK15"/>
    <mergeCell ref="DL15:DP15"/>
    <mergeCell ref="DQ15:DU15"/>
    <mergeCell ref="DV13:DZ13"/>
    <mergeCell ref="B14:P14"/>
    <mergeCell ref="Q14:U14"/>
    <mergeCell ref="V14:Z14"/>
    <mergeCell ref="AA14:AE14"/>
    <mergeCell ref="AF14:AJ14"/>
    <mergeCell ref="AK14:AO14"/>
    <mergeCell ref="AP14:AT14"/>
    <mergeCell ref="AU14:AY14"/>
    <mergeCell ref="BS14:CG14"/>
    <mergeCell ref="CH14:CL14"/>
    <mergeCell ref="CM14:CQ14"/>
    <mergeCell ref="CR14:CV14"/>
    <mergeCell ref="CW14:DA14"/>
    <mergeCell ref="DB14:DF14"/>
    <mergeCell ref="DG14:DK14"/>
    <mergeCell ref="DL14:DP14"/>
    <mergeCell ref="DQ14:DU14"/>
    <mergeCell ref="DV14:DZ14"/>
    <mergeCell ref="B13:P13"/>
    <mergeCell ref="Q13:U13"/>
    <mergeCell ref="V13:Z13"/>
    <mergeCell ref="AA13:AE13"/>
    <mergeCell ref="AF13:AJ13"/>
    <mergeCell ref="AK13:AO13"/>
    <mergeCell ref="AP13:AT13"/>
    <mergeCell ref="AU13:AY13"/>
    <mergeCell ref="BS13:CG13"/>
    <mergeCell ref="CH13:CL13"/>
    <mergeCell ref="CM13:CQ13"/>
    <mergeCell ref="CR13:CV13"/>
    <mergeCell ref="CW13:DA13"/>
    <mergeCell ref="DB13:DF13"/>
    <mergeCell ref="DG13:DK13"/>
    <mergeCell ref="DL13:DP13"/>
    <mergeCell ref="DQ13:DU13"/>
    <mergeCell ref="DV11:DZ11"/>
    <mergeCell ref="B12:P12"/>
    <mergeCell ref="Q12:U12"/>
    <mergeCell ref="V12:Z12"/>
    <mergeCell ref="AA12:AE12"/>
    <mergeCell ref="AF12:AJ12"/>
    <mergeCell ref="AK12:AO12"/>
    <mergeCell ref="AP12:AT12"/>
    <mergeCell ref="AU12:AY12"/>
    <mergeCell ref="BS12:CG12"/>
    <mergeCell ref="CH12:CL12"/>
    <mergeCell ref="CM12:CQ12"/>
    <mergeCell ref="CR12:CV12"/>
    <mergeCell ref="CW12:DA12"/>
    <mergeCell ref="DB12:DF12"/>
    <mergeCell ref="DG12:DK12"/>
    <mergeCell ref="DL12:DP12"/>
    <mergeCell ref="DQ12:DU12"/>
    <mergeCell ref="DV12:DZ12"/>
    <mergeCell ref="B11:P11"/>
    <mergeCell ref="Q11:U11"/>
    <mergeCell ref="V11:Z11"/>
    <mergeCell ref="AA11:AE11"/>
    <mergeCell ref="AF11:AJ11"/>
    <mergeCell ref="AK11:AO11"/>
    <mergeCell ref="AP11:AT11"/>
    <mergeCell ref="AU11:AY11"/>
    <mergeCell ref="BS11:CG11"/>
    <mergeCell ref="CH11:CL11"/>
    <mergeCell ref="CM11:CQ11"/>
    <mergeCell ref="CR11:CV11"/>
    <mergeCell ref="CW11:DA11"/>
    <mergeCell ref="DB11:DF11"/>
    <mergeCell ref="DG11:DK11"/>
    <mergeCell ref="DL11:DP11"/>
    <mergeCell ref="DQ11:DU11"/>
    <mergeCell ref="DV9:DZ9"/>
    <mergeCell ref="B10:P10"/>
    <mergeCell ref="Q10:U10"/>
    <mergeCell ref="V10:Z10"/>
    <mergeCell ref="AA10:AE10"/>
    <mergeCell ref="AF10:AJ10"/>
    <mergeCell ref="AK10:AO10"/>
    <mergeCell ref="AP10:AT10"/>
    <mergeCell ref="AU10:AY10"/>
    <mergeCell ref="BS10:CG10"/>
    <mergeCell ref="CH10:CL10"/>
    <mergeCell ref="CM10:CQ10"/>
    <mergeCell ref="CR10:CV10"/>
    <mergeCell ref="CW10:DA10"/>
    <mergeCell ref="DB10:DF10"/>
    <mergeCell ref="DG10:DK10"/>
    <mergeCell ref="DL10:DP10"/>
    <mergeCell ref="DQ10:DU10"/>
    <mergeCell ref="DV10:DZ10"/>
    <mergeCell ref="B9:P9"/>
    <mergeCell ref="Q9:U9"/>
    <mergeCell ref="V9:Z9"/>
    <mergeCell ref="AA9:AE9"/>
    <mergeCell ref="AF9:AJ9"/>
    <mergeCell ref="AK9:AO9"/>
    <mergeCell ref="AP9:AT9"/>
    <mergeCell ref="AU9:AY9"/>
    <mergeCell ref="BS9:CG9"/>
    <mergeCell ref="CH9:CL9"/>
    <mergeCell ref="CM9:CQ9"/>
    <mergeCell ref="CR9:CV9"/>
    <mergeCell ref="CW9:DA9"/>
    <mergeCell ref="DB9:DF9"/>
    <mergeCell ref="DG9:DK9"/>
    <mergeCell ref="DL9:DP9"/>
    <mergeCell ref="DQ9:DU9"/>
    <mergeCell ref="DV7:DZ7"/>
    <mergeCell ref="B8:P8"/>
    <mergeCell ref="Q8:U8"/>
    <mergeCell ref="V8:Z8"/>
    <mergeCell ref="AA8:AE8"/>
    <mergeCell ref="AF8:AJ8"/>
    <mergeCell ref="AK8:AO8"/>
    <mergeCell ref="AP8:AT8"/>
    <mergeCell ref="AU8:AY8"/>
    <mergeCell ref="BS8:CG8"/>
    <mergeCell ref="CH8:CL8"/>
    <mergeCell ref="CM8:CQ8"/>
    <mergeCell ref="CR8:CV8"/>
    <mergeCell ref="CW8:DA8"/>
    <mergeCell ref="DB8:DF8"/>
    <mergeCell ref="DG8:DK8"/>
    <mergeCell ref="DL8:DP8"/>
    <mergeCell ref="DQ8:DU8"/>
    <mergeCell ref="DV8:DZ8"/>
    <mergeCell ref="B7:P7"/>
    <mergeCell ref="Q7:U7"/>
    <mergeCell ref="V7:Z7"/>
    <mergeCell ref="AA7:AE7"/>
    <mergeCell ref="AF7:AJ7"/>
    <mergeCell ref="AK7:AO7"/>
    <mergeCell ref="AP7:AT7"/>
    <mergeCell ref="AU7:AY7"/>
    <mergeCell ref="BS7:CG7"/>
    <mergeCell ref="CH7:CL7"/>
    <mergeCell ref="CM7:CQ7"/>
    <mergeCell ref="CR7:CV7"/>
    <mergeCell ref="CW7:DA7"/>
    <mergeCell ref="DB7:DF7"/>
    <mergeCell ref="DG7:DK7"/>
    <mergeCell ref="DL7:DP7"/>
    <mergeCell ref="DQ7:DU7"/>
    <mergeCell ref="DJ2:DO2"/>
    <mergeCell ref="DQ2:DZ2"/>
    <mergeCell ref="A4:AY4"/>
    <mergeCell ref="A5:P6"/>
    <mergeCell ref="Q5:U6"/>
    <mergeCell ref="V5:Z6"/>
    <mergeCell ref="AA5:AE6"/>
    <mergeCell ref="AF5:AJ6"/>
    <mergeCell ref="AK5:AO6"/>
    <mergeCell ref="AP5:AT6"/>
    <mergeCell ref="AU5:AY6"/>
    <mergeCell ref="BQ5:CG6"/>
    <mergeCell ref="CH5:CL6"/>
    <mergeCell ref="CM5:CQ6"/>
    <mergeCell ref="CR5:CV6"/>
    <mergeCell ref="CW5:DA6"/>
    <mergeCell ref="DB5:DF6"/>
    <mergeCell ref="DG5:DK6"/>
    <mergeCell ref="DL5:DP6"/>
    <mergeCell ref="DQ5:DU6"/>
    <mergeCell ref="DV5:DZ6"/>
  </mergeCells>
  <phoneticPr fontId="7"/>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Normal="85" zoomScaleSheetLayoutView="100" workbookViewId="0"/>
  </sheetViews>
  <sheetFormatPr defaultColWidth="0" defaultRowHeight="13.5" customHeight="1" zeroHeight="1" x14ac:dyDescent="0.15"/>
  <cols>
    <col min="1" max="36" width="9" style="93" customWidth="1"/>
    <col min="37" max="37" width="0" style="94" hidden="1" customWidth="1"/>
    <col min="38" max="16384" width="0" style="94" hidden="1"/>
  </cols>
  <sheetData>
    <row r="1" spans="2:36" ht="13.5" customHeight="1" x14ac:dyDescent="0.15">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row>
    <row r="2" spans="2:36" ht="13.5" customHeight="1" x14ac:dyDescent="0.15"/>
    <row r="3" spans="2:36" ht="13.5" customHeight="1" x14ac:dyDescent="0.15"/>
    <row r="4" spans="2:36" ht="13.5" customHeight="1" x14ac:dyDescent="0.15"/>
    <row r="5" spans="2:36" ht="13.5" customHeight="1" x14ac:dyDescent="0.15"/>
    <row r="6" spans="2:36" ht="13.5" customHeight="1" x14ac:dyDescent="0.15"/>
    <row r="7" spans="2:36" ht="13.5" customHeight="1" x14ac:dyDescent="0.15"/>
    <row r="8" spans="2:36" ht="13.5" customHeight="1" x14ac:dyDescent="0.15"/>
    <row r="9" spans="2:36" ht="13.5" customHeight="1" x14ac:dyDescent="0.15"/>
    <row r="10" spans="2:36" ht="13.5" customHeight="1" x14ac:dyDescent="0.15"/>
    <row r="11" spans="2:36" ht="13.5" customHeight="1" x14ac:dyDescent="0.15"/>
    <row r="12" spans="2:36" ht="13.5" customHeight="1" x14ac:dyDescent="0.15"/>
    <row r="13" spans="2:36" ht="13.5" customHeight="1" x14ac:dyDescent="0.15"/>
    <row r="14" spans="2:36" ht="13.5" customHeight="1" x14ac:dyDescent="0.15"/>
    <row r="15" spans="2:36" ht="13.5" customHeight="1" x14ac:dyDescent="0.15"/>
    <row r="16" spans="2:36" ht="13.5" customHeight="1" x14ac:dyDescent="0.15">
      <c r="AJ16" s="94"/>
    </row>
    <row r="17" spans="34:36" ht="13.5" customHeight="1" x14ac:dyDescent="0.15">
      <c r="AJ17" s="94"/>
    </row>
    <row r="18" spans="34:36" ht="13.5" customHeight="1" x14ac:dyDescent="0.15"/>
    <row r="19" spans="34:36" ht="13.5" customHeight="1" x14ac:dyDescent="0.15"/>
    <row r="20" spans="34:36" ht="13.5" customHeight="1" x14ac:dyDescent="0.15">
      <c r="AI20" s="94"/>
      <c r="AJ20" s="94"/>
    </row>
    <row r="21" spans="34:36" ht="13.5" customHeight="1" x14ac:dyDescent="0.15">
      <c r="AJ21" s="94"/>
    </row>
    <row r="22" spans="34:36" ht="13.5" customHeight="1" x14ac:dyDescent="0.15"/>
    <row r="23" spans="34:36" ht="13.5" customHeight="1" x14ac:dyDescent="0.15">
      <c r="AI23" s="94"/>
      <c r="AJ23" s="94"/>
    </row>
    <row r="24" spans="34:36" ht="13.5" customHeight="1" x14ac:dyDescent="0.15">
      <c r="AJ24" s="94"/>
    </row>
    <row r="25" spans="34:36" ht="13.5" customHeight="1" x14ac:dyDescent="0.15">
      <c r="AJ25" s="94"/>
    </row>
    <row r="26" spans="34:36" ht="13.5" customHeight="1" x14ac:dyDescent="0.15">
      <c r="AI26" s="94"/>
      <c r="AJ26" s="94"/>
    </row>
    <row r="27" spans="34:36" ht="13.5" customHeight="1" x14ac:dyDescent="0.15"/>
    <row r="28" spans="34:36" ht="13.5" customHeight="1" x14ac:dyDescent="0.15">
      <c r="AI28" s="94"/>
      <c r="AJ28" s="94"/>
    </row>
    <row r="29" spans="34:36" ht="13.5" customHeight="1" x14ac:dyDescent="0.15">
      <c r="AJ29" s="94"/>
    </row>
    <row r="30" spans="34:36" ht="13.5" customHeight="1" x14ac:dyDescent="0.15"/>
    <row r="31" spans="34:36" ht="13.5" customHeight="1" x14ac:dyDescent="0.15">
      <c r="AH31" s="94"/>
      <c r="AI31" s="94"/>
      <c r="AJ31" s="94"/>
    </row>
    <row r="32" spans="34:36" ht="13.5" customHeight="1" x14ac:dyDescent="0.15"/>
    <row r="33" spans="28:36" ht="13.5" customHeight="1" x14ac:dyDescent="0.15">
      <c r="AI33" s="94"/>
      <c r="AJ33" s="94"/>
    </row>
    <row r="34" spans="28:36" ht="13.5" customHeight="1" x14ac:dyDescent="0.15">
      <c r="AF34" s="94"/>
    </row>
    <row r="35" spans="28:36" ht="13.5" customHeight="1" x14ac:dyDescent="0.15">
      <c r="AB35" s="94"/>
      <c r="AC35" s="94"/>
      <c r="AD35" s="94"/>
      <c r="AF35" s="94"/>
      <c r="AG35" s="94"/>
      <c r="AH35" s="94"/>
      <c r="AI35" s="94"/>
      <c r="AJ35" s="94"/>
    </row>
    <row r="36" spans="28:36" ht="13.5" customHeight="1" x14ac:dyDescent="0.15"/>
    <row r="37" spans="28:36" ht="13.5" customHeight="1" x14ac:dyDescent="0.15">
      <c r="AE37" s="94"/>
      <c r="AJ37" s="94"/>
    </row>
    <row r="38" spans="28:36" ht="13.5" customHeight="1" x14ac:dyDescent="0.15">
      <c r="AB38" s="94"/>
      <c r="AC38" s="94"/>
      <c r="AD38" s="94"/>
      <c r="AE38" s="94"/>
      <c r="AG38" s="94"/>
      <c r="AH38" s="94"/>
      <c r="AI38" s="94"/>
      <c r="AJ38" s="94"/>
    </row>
    <row r="39" spans="28:36" ht="13.5" customHeight="1" x14ac:dyDescent="0.15"/>
    <row r="40" spans="28:36" ht="13.5" customHeight="1" x14ac:dyDescent="0.15"/>
    <row r="41" spans="28:36" ht="13.5" customHeight="1" x14ac:dyDescent="0.15"/>
    <row r="42" spans="28:36" ht="13.5" customHeight="1" x14ac:dyDescent="0.15"/>
    <row r="43" spans="28:36" ht="13.5" customHeight="1" x14ac:dyDescent="0.15"/>
    <row r="44" spans="28:36" ht="13.5" customHeight="1" x14ac:dyDescent="0.15"/>
    <row r="45" spans="28:36" ht="13.5" customHeight="1" x14ac:dyDescent="0.15"/>
    <row r="46" spans="28:36" ht="13.5" customHeight="1" x14ac:dyDescent="0.15"/>
    <row r="47" spans="28:36" ht="13.5" customHeight="1" x14ac:dyDescent="0.15"/>
    <row r="48" spans="28:36" ht="13.5" customHeight="1" x14ac:dyDescent="0.15"/>
    <row r="49" spans="22:36" ht="13.5" customHeight="1" x14ac:dyDescent="0.15">
      <c r="AG49" s="94"/>
      <c r="AH49" s="94"/>
      <c r="AI49" s="94"/>
      <c r="AJ49" s="94"/>
    </row>
    <row r="50" spans="22:36" ht="13.5" customHeight="1" x14ac:dyDescent="0.15"/>
    <row r="51" spans="22:36" ht="13.5" customHeight="1" x14ac:dyDescent="0.15"/>
    <row r="52" spans="22:36" ht="13.5" customHeight="1" x14ac:dyDescent="0.15"/>
    <row r="53" spans="22:36" ht="13.5" customHeight="1" x14ac:dyDescent="0.15"/>
    <row r="54" spans="22:36" ht="13.5" customHeight="1" x14ac:dyDescent="0.15"/>
    <row r="55" spans="22:36" ht="13.5" customHeight="1" x14ac:dyDescent="0.15"/>
    <row r="56" spans="22:36" ht="13.5" customHeight="1" x14ac:dyDescent="0.15"/>
    <row r="57" spans="22:36" ht="13.5" customHeight="1" x14ac:dyDescent="0.15"/>
    <row r="58" spans="22:36" ht="13.5" customHeight="1" x14ac:dyDescent="0.15"/>
    <row r="59" spans="22:36" ht="13.5" customHeight="1" x14ac:dyDescent="0.15"/>
    <row r="60" spans="22:36" ht="13.5" customHeight="1" x14ac:dyDescent="0.15"/>
    <row r="61" spans="22:36" ht="13.5" customHeight="1" x14ac:dyDescent="0.15"/>
    <row r="62" spans="22:36" ht="13.5" customHeight="1" x14ac:dyDescent="0.15"/>
    <row r="63" spans="22:36" ht="13.5" customHeight="1" x14ac:dyDescent="0.15">
      <c r="W63" s="94"/>
      <c r="AA63" s="94"/>
    </row>
    <row r="64" spans="22:36" ht="13.5" customHeight="1" x14ac:dyDescent="0.15">
      <c r="V64" s="94"/>
    </row>
    <row r="65" spans="15:36" ht="13.5" customHeight="1" x14ac:dyDescent="0.15">
      <c r="X65" s="94"/>
      <c r="Z65" s="94"/>
      <c r="AC65" s="94"/>
    </row>
    <row r="66" spans="15:36" ht="13.5" customHeight="1" x14ac:dyDescent="0.15">
      <c r="Q66" s="94"/>
      <c r="S66" s="94"/>
      <c r="U66" s="94"/>
      <c r="AF66" s="94"/>
    </row>
    <row r="67" spans="15:36" ht="13.5" customHeight="1" x14ac:dyDescent="0.15">
      <c r="O67" s="94"/>
      <c r="P67" s="94"/>
      <c r="R67" s="94"/>
      <c r="T67" s="94"/>
      <c r="Y67" s="94"/>
      <c r="AB67" s="94"/>
      <c r="AD67" s="94"/>
      <c r="AE67" s="94"/>
      <c r="AG67" s="94"/>
      <c r="AH67" s="94"/>
      <c r="AI67" s="94"/>
      <c r="AJ67" s="94"/>
    </row>
    <row r="68" spans="15:36" ht="13.5" customHeight="1" x14ac:dyDescent="0.15"/>
    <row r="69" spans="15:36" ht="13.5" customHeight="1" x14ac:dyDescent="0.15"/>
    <row r="70" spans="15:36" ht="13.5" customHeight="1" x14ac:dyDescent="0.15"/>
    <row r="71" spans="15:36" ht="13.5" customHeight="1" x14ac:dyDescent="0.15"/>
    <row r="72" spans="15:36" ht="13.5" customHeight="1" x14ac:dyDescent="0.15">
      <c r="AJ72" s="94"/>
    </row>
    <row r="73" spans="15:36" ht="13.5" customHeight="1" x14ac:dyDescent="0.15">
      <c r="AJ73" s="94"/>
    </row>
    <row r="74" spans="15:36" ht="13.5" customHeight="1" x14ac:dyDescent="0.15"/>
    <row r="75" spans="15:36" ht="13.5" customHeight="1" x14ac:dyDescent="0.15"/>
    <row r="76" spans="15:36" ht="13.5" customHeight="1" x14ac:dyDescent="0.15"/>
    <row r="77" spans="15:36" ht="13.5" customHeight="1" x14ac:dyDescent="0.15"/>
    <row r="78" spans="15:36" ht="13.5" customHeight="1" x14ac:dyDescent="0.15"/>
    <row r="79" spans="15:36" ht="13.5" customHeight="1" x14ac:dyDescent="0.15"/>
    <row r="80" spans="15:36" ht="13.5" customHeight="1" x14ac:dyDescent="0.15"/>
    <row r="81" spans="27:27" ht="13.5" customHeight="1" x14ac:dyDescent="0.15"/>
    <row r="82" spans="27:27" ht="13.5" customHeight="1" x14ac:dyDescent="0.15"/>
    <row r="83" spans="27:27" ht="13.5" customHeight="1" x14ac:dyDescent="0.15"/>
    <row r="84" spans="27:27" ht="13.5" customHeight="1" x14ac:dyDescent="0.15"/>
    <row r="85" spans="27:27" ht="13.5" customHeight="1" x14ac:dyDescent="0.15"/>
    <row r="86" spans="27:27" ht="13.5" customHeight="1" x14ac:dyDescent="0.15"/>
    <row r="87" spans="27:27" ht="13.5" customHeight="1" x14ac:dyDescent="0.15"/>
    <row r="88" spans="27:27" ht="13.5" customHeight="1" x14ac:dyDescent="0.15"/>
    <row r="89" spans="27:27" ht="13.5" customHeight="1" x14ac:dyDescent="0.15"/>
    <row r="90" spans="27:27" ht="13.5" customHeight="1" x14ac:dyDescent="0.15"/>
    <row r="91" spans="27:27" ht="13.5" customHeight="1" x14ac:dyDescent="0.15"/>
    <row r="92" spans="27:27" ht="13.5" customHeight="1" x14ac:dyDescent="0.15"/>
    <row r="93" spans="27:27" ht="13.5" customHeight="1" x14ac:dyDescent="0.15"/>
    <row r="94" spans="27:27" ht="13.5" customHeight="1" x14ac:dyDescent="0.15"/>
    <row r="95" spans="27:27" ht="13.5" customHeight="1" x14ac:dyDescent="0.15"/>
    <row r="96" spans="27:27" ht="13.5" customHeight="1" x14ac:dyDescent="0.15">
      <c r="AA96" s="94"/>
    </row>
    <row r="97" spans="24:36" ht="13.5" customHeight="1" x14ac:dyDescent="0.15">
      <c r="AA97" s="94"/>
    </row>
    <row r="98" spans="24:36" ht="13.5" hidden="1" customHeight="1" x14ac:dyDescent="0.15">
      <c r="AA98" s="94"/>
    </row>
    <row r="99" spans="24:36" ht="13.5" hidden="1" customHeight="1" x14ac:dyDescent="0.15">
      <c r="AA99" s="94"/>
    </row>
    <row r="100" spans="24:36" ht="13.5" hidden="1" customHeight="1" x14ac:dyDescent="0.15"/>
    <row r="101" spans="24:36" ht="12" hidden="1" customHeight="1" x14ac:dyDescent="0.15">
      <c r="X101" s="94"/>
      <c r="Y101" s="94"/>
      <c r="Z101" s="94"/>
      <c r="AC101" s="94"/>
    </row>
    <row r="102" spans="24:36" ht="1.5" hidden="1" customHeight="1" x14ac:dyDescent="0.15">
      <c r="AC102" s="94"/>
      <c r="AF102" s="94"/>
    </row>
    <row r="103" spans="24:36" ht="13.5" hidden="1" customHeight="1" x14ac:dyDescent="0.15">
      <c r="AB103" s="94"/>
      <c r="AD103" s="94"/>
      <c r="AE103" s="94"/>
      <c r="AF103" s="94"/>
      <c r="AG103" s="94"/>
      <c r="AH103" s="94"/>
      <c r="AI103" s="94"/>
      <c r="AJ103" s="94"/>
    </row>
    <row r="104" spans="24:36" ht="13.5" hidden="1" customHeight="1" x14ac:dyDescent="0.15">
      <c r="AD104" s="94"/>
      <c r="AE104" s="94"/>
      <c r="AG104" s="94"/>
      <c r="AH104" s="94"/>
      <c r="AI104" s="94"/>
      <c r="AJ104" s="94"/>
    </row>
    <row r="105" spans="24:36" ht="12.75" hidden="1" customHeight="1" x14ac:dyDescent="0.15"/>
    <row r="106" spans="24:36" ht="13.5" hidden="1" customHeight="1" x14ac:dyDescent="0.15"/>
    <row r="107" spans="24:36" ht="13.5" hidden="1" customHeight="1" x14ac:dyDescent="0.15"/>
    <row r="108" spans="24:36" ht="13.5" hidden="1" customHeight="1" x14ac:dyDescent="0.15"/>
    <row r="109" spans="24:36" ht="13.5" hidden="1" customHeight="1" x14ac:dyDescent="0.15"/>
    <row r="110" spans="24:36" ht="13.5" hidden="1" customHeight="1" x14ac:dyDescent="0.15"/>
  </sheetData>
  <sheetProtection password="A7FD" sheet="1" objects="1" scenarios="1"/>
  <phoneticPr fontId="7"/>
  <printOptions horizontalCentered="1" verticalCentered="1"/>
  <pageMargins left="0" right="0" top="0" bottom="0" header="0" footer="0"/>
  <pageSetup paperSize="9" scale="46"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SheetLayoutView="55" workbookViewId="0"/>
  </sheetViews>
  <sheetFormatPr defaultColWidth="0" defaultRowHeight="13.5" customHeight="1" zeroHeight="1" x14ac:dyDescent="0.15"/>
  <cols>
    <col min="1" max="1" width="9.125" style="93" customWidth="1"/>
    <col min="2" max="15" width="9" style="93" customWidth="1"/>
    <col min="16" max="16" width="9.125" style="93" bestFit="1" customWidth="1"/>
    <col min="17" max="34" width="9" style="93" customWidth="1"/>
    <col min="35" max="35" width="0" style="94" hidden="1" customWidth="1"/>
    <col min="36" max="16384" width="0" style="94" hidden="1"/>
  </cols>
  <sheetData>
    <row r="1" spans="1:34" ht="13.5" customHeight="1" x14ac:dyDescent="0.15">
      <c r="A1" s="94"/>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1:34" ht="13.5" customHeight="1" x14ac:dyDescent="0.15"/>
    <row r="3" spans="1:34" ht="13.5" customHeight="1" x14ac:dyDescent="0.15"/>
    <row r="4" spans="1:34" ht="13.5" customHeight="1" x14ac:dyDescent="0.15">
      <c r="R4" s="94"/>
      <c r="S4" s="94"/>
      <c r="T4" s="94"/>
      <c r="U4" s="94"/>
      <c r="V4" s="94"/>
      <c r="W4" s="94"/>
      <c r="X4" s="94"/>
      <c r="Y4" s="94"/>
      <c r="Z4" s="94"/>
      <c r="AA4" s="94"/>
      <c r="AB4" s="94"/>
      <c r="AC4" s="94"/>
      <c r="AD4" s="94"/>
      <c r="AE4" s="94"/>
      <c r="AF4" s="94"/>
      <c r="AG4" s="94"/>
      <c r="AH4" s="94"/>
    </row>
    <row r="5" spans="1:34" ht="13.5" customHeight="1" x14ac:dyDescent="0.15">
      <c r="R5" s="94"/>
      <c r="S5" s="94"/>
      <c r="T5" s="94"/>
      <c r="U5" s="94"/>
      <c r="V5" s="94"/>
      <c r="W5" s="94"/>
      <c r="X5" s="94"/>
      <c r="Y5" s="94"/>
      <c r="Z5" s="94"/>
      <c r="AA5" s="94"/>
      <c r="AB5" s="94"/>
      <c r="AC5" s="94"/>
      <c r="AD5" s="94"/>
      <c r="AE5" s="94"/>
      <c r="AF5" s="94"/>
      <c r="AG5" s="94"/>
      <c r="AH5" s="94"/>
    </row>
    <row r="6" spans="1:34" ht="13.5" customHeight="1" x14ac:dyDescent="0.15"/>
    <row r="7" spans="1:34" ht="13.5" customHeight="1" x14ac:dyDescent="0.15"/>
    <row r="8" spans="1:34" ht="13.5" customHeight="1" x14ac:dyDescent="0.15"/>
    <row r="9" spans="1:34" ht="13.5" customHeight="1" x14ac:dyDescent="0.15"/>
    <row r="10" spans="1:34" ht="13.5" customHeight="1" x14ac:dyDescent="0.15"/>
    <row r="11" spans="1:34" ht="13.5" customHeight="1" x14ac:dyDescent="0.15"/>
    <row r="12" spans="1:34" ht="13.5" customHeight="1" x14ac:dyDescent="0.15"/>
    <row r="13" spans="1:34" ht="13.5" customHeight="1" x14ac:dyDescent="0.15"/>
    <row r="14" spans="1:34" ht="13.5" customHeight="1" x14ac:dyDescent="0.15"/>
    <row r="15" spans="1:34" ht="13.5" customHeight="1" x14ac:dyDescent="0.15"/>
    <row r="16" spans="1:34" ht="13.5" customHeight="1" x14ac:dyDescent="0.15"/>
    <row r="17" spans="9:34" ht="13.5" customHeight="1" x14ac:dyDescent="0.15"/>
    <row r="18" spans="9:34" ht="13.5" customHeight="1" x14ac:dyDescent="0.15">
      <c r="I18" s="94"/>
      <c r="J18" s="94"/>
      <c r="K18" s="94"/>
      <c r="L18" s="94"/>
      <c r="M18" s="94"/>
      <c r="N18" s="94"/>
      <c r="O18" s="94"/>
      <c r="P18" s="94"/>
      <c r="Q18" s="94"/>
      <c r="R18" s="94"/>
      <c r="S18" s="94"/>
      <c r="T18" s="94"/>
      <c r="U18" s="94"/>
      <c r="V18" s="94"/>
      <c r="W18" s="94"/>
      <c r="X18" s="94"/>
      <c r="Y18" s="94"/>
      <c r="Z18" s="94"/>
      <c r="AA18" s="94"/>
      <c r="AB18" s="94"/>
      <c r="AC18" s="94"/>
      <c r="AD18" s="94"/>
      <c r="AE18" s="94"/>
      <c r="AF18" s="94"/>
      <c r="AG18" s="94"/>
      <c r="AH18" s="94"/>
    </row>
    <row r="19" spans="9:34" ht="13.5" customHeight="1" x14ac:dyDescent="0.15"/>
    <row r="20" spans="9:34" ht="13.5" customHeight="1" x14ac:dyDescent="0.15"/>
    <row r="21" spans="9:34" ht="13.5" customHeight="1" x14ac:dyDescent="0.15">
      <c r="AH21" s="94"/>
    </row>
    <row r="22" spans="9:34" ht="13.5" customHeight="1" x14ac:dyDescent="0.15">
      <c r="AE22" s="94"/>
      <c r="AF22" s="94"/>
      <c r="AG22" s="94"/>
      <c r="AH22" s="94"/>
    </row>
    <row r="23" spans="9:34" ht="13.5" customHeight="1" x14ac:dyDescent="0.15">
      <c r="U23" s="94"/>
      <c r="V23" s="94"/>
      <c r="W23" s="94"/>
      <c r="X23" s="94"/>
      <c r="Y23" s="94"/>
      <c r="Z23" s="94"/>
      <c r="AA23" s="94"/>
      <c r="AB23" s="94"/>
      <c r="AC23" s="94"/>
      <c r="AD23" s="94"/>
      <c r="AE23" s="94"/>
      <c r="AF23" s="94"/>
      <c r="AG23" s="94"/>
      <c r="AH23" s="94"/>
    </row>
    <row r="24" spans="9:34" ht="13.5" customHeight="1" x14ac:dyDescent="0.15"/>
    <row r="25" spans="9:34" ht="13.5" customHeight="1" x14ac:dyDescent="0.15"/>
    <row r="26" spans="9:34" ht="13.5" customHeight="1" x14ac:dyDescent="0.15"/>
    <row r="27" spans="9:34" ht="13.5" customHeight="1" x14ac:dyDescent="0.15"/>
    <row r="28" spans="9:34" ht="13.5" customHeight="1" x14ac:dyDescent="0.15"/>
    <row r="29" spans="9:34" ht="13.5" customHeight="1" x14ac:dyDescent="0.15"/>
    <row r="30" spans="9:34" ht="13.5" customHeight="1" x14ac:dyDescent="0.15"/>
    <row r="31" spans="9:34" ht="13.5" customHeight="1" x14ac:dyDescent="0.15"/>
    <row r="32" spans="9:34" ht="13.5" customHeight="1" x14ac:dyDescent="0.15"/>
    <row r="33" spans="15:34" ht="13.5" customHeight="1" x14ac:dyDescent="0.15"/>
    <row r="34" spans="15:34" ht="13.5" customHeight="1" x14ac:dyDescent="0.15"/>
    <row r="35" spans="15:34" ht="13.5" customHeight="1" x14ac:dyDescent="0.15">
      <c r="V35" s="94"/>
      <c r="W35" s="94"/>
      <c r="X35" s="94"/>
      <c r="Y35" s="94"/>
      <c r="Z35" s="94"/>
      <c r="AA35" s="94"/>
      <c r="AB35" s="94"/>
      <c r="AC35" s="94"/>
      <c r="AD35" s="94"/>
      <c r="AE35" s="94"/>
      <c r="AF35" s="94"/>
      <c r="AG35" s="94"/>
      <c r="AH35" s="94"/>
    </row>
    <row r="36" spans="15:34" ht="13.5" customHeight="1" x14ac:dyDescent="0.15"/>
    <row r="37" spans="15:34" ht="13.5" customHeight="1" x14ac:dyDescent="0.15">
      <c r="AH37" s="94"/>
    </row>
    <row r="38" spans="15:34" ht="13.5" customHeight="1" x14ac:dyDescent="0.15">
      <c r="AE38" s="94"/>
      <c r="AF38" s="94"/>
      <c r="AG38" s="94"/>
      <c r="AH38" s="94"/>
    </row>
    <row r="39" spans="15:34" ht="13.5" customHeight="1" x14ac:dyDescent="0.15"/>
    <row r="40" spans="15:34" ht="13.5" customHeight="1" x14ac:dyDescent="0.15"/>
    <row r="41" spans="15:34" ht="13.5" customHeight="1" x14ac:dyDescent="0.15"/>
    <row r="42" spans="15:34" ht="13.5" customHeight="1" x14ac:dyDescent="0.15"/>
    <row r="43" spans="15:34" ht="13.5" customHeight="1" x14ac:dyDescent="0.15">
      <c r="O43" s="94"/>
      <c r="P43" s="94"/>
      <c r="Q43" s="94"/>
      <c r="R43" s="94"/>
      <c r="S43" s="94"/>
      <c r="T43" s="94"/>
      <c r="U43" s="94"/>
      <c r="V43" s="94"/>
      <c r="W43" s="94"/>
      <c r="X43" s="94"/>
      <c r="Y43" s="94"/>
      <c r="Z43" s="94"/>
      <c r="AA43" s="94"/>
      <c r="AB43" s="94"/>
      <c r="AC43" s="94"/>
      <c r="AD43" s="94"/>
      <c r="AE43" s="94"/>
      <c r="AF43" s="94"/>
      <c r="AG43" s="94"/>
      <c r="AH43" s="94"/>
    </row>
    <row r="44" spans="15:34" ht="13.5" customHeight="1" x14ac:dyDescent="0.15">
      <c r="AH44" s="94"/>
    </row>
    <row r="45" spans="15:34" ht="13.5" customHeight="1" x14ac:dyDescent="0.15"/>
    <row r="46" spans="15:34" ht="13.5" customHeight="1" x14ac:dyDescent="0.15">
      <c r="W46" s="94"/>
      <c r="X46" s="94"/>
      <c r="Y46" s="94"/>
      <c r="Z46" s="94"/>
      <c r="AA46" s="94"/>
      <c r="AB46" s="94"/>
      <c r="AC46" s="94"/>
      <c r="AD46" s="94"/>
      <c r="AE46" s="94"/>
      <c r="AF46" s="94"/>
      <c r="AG46" s="94"/>
      <c r="AH46" s="94"/>
    </row>
    <row r="47" spans="15:34" ht="13.5" customHeight="1" x14ac:dyDescent="0.15"/>
    <row r="48" spans="15:34" ht="13.5" customHeight="1" x14ac:dyDescent="0.15"/>
    <row r="49" spans="22:34" ht="13.5" customHeight="1" x14ac:dyDescent="0.15"/>
    <row r="50" spans="22:34" ht="13.5" customHeight="1" x14ac:dyDescent="0.15">
      <c r="V50" s="94"/>
      <c r="W50" s="94"/>
      <c r="X50" s="94"/>
      <c r="Y50" s="94"/>
      <c r="Z50" s="94"/>
      <c r="AA50" s="94"/>
      <c r="AB50" s="94"/>
      <c r="AC50" s="94"/>
      <c r="AD50" s="94"/>
      <c r="AE50" s="94"/>
      <c r="AF50" s="94"/>
      <c r="AG50" s="94"/>
      <c r="AH50" s="94"/>
    </row>
    <row r="51" spans="22:34" ht="13.5" customHeight="1" x14ac:dyDescent="0.15"/>
    <row r="52" spans="22:34" ht="13.5" customHeight="1" x14ac:dyDescent="0.15"/>
    <row r="53" spans="22:34" ht="13.5" customHeight="1" x14ac:dyDescent="0.15">
      <c r="AH53" s="94"/>
    </row>
    <row r="54" spans="22:34" ht="13.5" customHeight="1" x14ac:dyDescent="0.15"/>
    <row r="55" spans="22:34" ht="13.5" customHeight="1" x14ac:dyDescent="0.15"/>
    <row r="56" spans="22:34" ht="13.5" customHeight="1" x14ac:dyDescent="0.15"/>
    <row r="57" spans="22:34" ht="13.5" customHeight="1" x14ac:dyDescent="0.15"/>
    <row r="58" spans="22:34" ht="13.5" customHeight="1" x14ac:dyDescent="0.15"/>
    <row r="59" spans="22:34" ht="13.5" customHeight="1" x14ac:dyDescent="0.15"/>
    <row r="60" spans="22:34" ht="13.5" customHeight="1" x14ac:dyDescent="0.15"/>
    <row r="61" spans="22:34" ht="13.5" customHeight="1" x14ac:dyDescent="0.15"/>
    <row r="62" spans="22:34" ht="13.5" customHeight="1" x14ac:dyDescent="0.15"/>
    <row r="63" spans="22:34" ht="13.5" customHeight="1" x14ac:dyDescent="0.15"/>
    <row r="64" spans="22:34" ht="13.5" customHeight="1" x14ac:dyDescent="0.15"/>
    <row r="65" spans="25:34" ht="13.5" customHeight="1" x14ac:dyDescent="0.15"/>
    <row r="66" spans="25:34" ht="13.5" customHeight="1" x14ac:dyDescent="0.15"/>
    <row r="67" spans="25:34" ht="13.5" customHeight="1" x14ac:dyDescent="0.15">
      <c r="Y67" s="94"/>
      <c r="Z67" s="94"/>
      <c r="AA67" s="94"/>
      <c r="AB67" s="94"/>
      <c r="AC67" s="94"/>
      <c r="AD67" s="94"/>
      <c r="AE67" s="94"/>
      <c r="AF67" s="94"/>
      <c r="AG67" s="94"/>
      <c r="AH67" s="94"/>
    </row>
    <row r="68" spans="25:34" ht="13.5" customHeight="1" x14ac:dyDescent="0.15"/>
    <row r="69" spans="25:34" ht="13.5" customHeight="1" x14ac:dyDescent="0.15"/>
    <row r="70" spans="25:34" ht="13.5" customHeight="1" x14ac:dyDescent="0.15"/>
    <row r="71" spans="25:34" ht="13.5" customHeight="1" x14ac:dyDescent="0.15"/>
    <row r="72" spans="25:34" ht="13.5" customHeight="1" x14ac:dyDescent="0.15"/>
    <row r="73" spans="25:34" ht="13.5" customHeight="1" x14ac:dyDescent="0.15"/>
    <row r="74" spans="25:34" ht="13.5" customHeight="1" x14ac:dyDescent="0.15"/>
    <row r="75" spans="25:34" ht="13.5" customHeight="1" x14ac:dyDescent="0.15"/>
    <row r="76" spans="25:34" ht="13.5" customHeight="1" x14ac:dyDescent="0.15"/>
    <row r="77" spans="25:34" ht="13.5" customHeight="1" x14ac:dyDescent="0.15"/>
    <row r="78" spans="25:34" ht="13.5" customHeight="1" x14ac:dyDescent="0.15"/>
    <row r="79" spans="25:34" ht="13.5" customHeight="1" x14ac:dyDescent="0.15"/>
    <row r="80" spans="25:34" ht="13.5" customHeight="1" x14ac:dyDescent="0.15"/>
    <row r="81" ht="13.5" customHeight="1" x14ac:dyDescent="0.15"/>
    <row r="82" ht="13.5" customHeight="1" x14ac:dyDescent="0.15"/>
    <row r="83" ht="13.5" customHeight="1" x14ac:dyDescent="0.15"/>
    <row r="84" ht="13.5" customHeight="1" x14ac:dyDescent="0.15"/>
    <row r="85" ht="13.5" customHeight="1" x14ac:dyDescent="0.15"/>
    <row r="86" ht="13.5" customHeight="1" x14ac:dyDescent="0.15"/>
    <row r="87" ht="13.5" customHeight="1" x14ac:dyDescent="0.15"/>
    <row r="88" ht="13.5" customHeight="1"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A7FD" sheet="1" objects="1" scenarios="1"/>
  <phoneticPr fontId="7"/>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SheetLayoutView="100" workbookViewId="0"/>
  </sheetViews>
  <sheetFormatPr defaultColWidth="0" defaultRowHeight="13.5" customHeight="1" zeroHeight="1" x14ac:dyDescent="0.15"/>
  <cols>
    <col min="1" max="6" width="14.875" style="49" customWidth="1"/>
    <col min="7" max="8" width="15.875" style="49" customWidth="1"/>
    <col min="9" max="14" width="16.125" style="49" customWidth="1"/>
    <col min="15" max="15" width="6.125" style="95" customWidth="1"/>
    <col min="16" max="16" width="3" style="96" customWidth="1"/>
    <col min="17" max="17" width="19.125" style="49" hidden="1" customWidth="1"/>
    <col min="18" max="22" width="12.625" style="49" hidden="1" customWidth="1"/>
    <col min="23" max="23" width="0" style="49" hidden="1" customWidth="1"/>
    <col min="24" max="16384" width="0" style="49" hidden="1"/>
  </cols>
  <sheetData>
    <row r="1" spans="1:16" ht="13.5" customHeight="1" x14ac:dyDescent="0.15">
      <c r="O1" s="106"/>
      <c r="P1" s="106"/>
    </row>
    <row r="2" spans="1:16" ht="13.5" customHeight="1" x14ac:dyDescent="0.15">
      <c r="O2" s="106"/>
      <c r="P2" s="106"/>
    </row>
    <row r="3" spans="1:16" ht="13.5" customHeight="1" x14ac:dyDescent="0.15">
      <c r="O3" s="106"/>
      <c r="P3" s="106"/>
    </row>
    <row r="4" spans="1:16" ht="13.5" customHeight="1" x14ac:dyDescent="0.15">
      <c r="O4" s="106"/>
      <c r="P4" s="106"/>
    </row>
    <row r="5" spans="1:16" ht="17.25" x14ac:dyDescent="0.15">
      <c r="A5" s="98" t="s">
        <v>483</v>
      </c>
      <c r="B5" s="102"/>
      <c r="C5" s="102"/>
      <c r="D5" s="102"/>
      <c r="E5" s="102"/>
      <c r="F5" s="102"/>
      <c r="G5" s="102"/>
      <c r="H5" s="102"/>
      <c r="I5" s="102"/>
      <c r="J5" s="102"/>
      <c r="K5" s="102"/>
      <c r="L5" s="102"/>
      <c r="M5" s="102"/>
      <c r="N5" s="102"/>
      <c r="O5" s="182"/>
    </row>
    <row r="6" spans="1:16" ht="13.5" customHeight="1" x14ac:dyDescent="0.15">
      <c r="A6" s="96"/>
      <c r="B6" s="106"/>
      <c r="C6" s="106"/>
      <c r="D6" s="106"/>
      <c r="E6" s="106"/>
      <c r="F6" s="106"/>
      <c r="G6" s="101" t="s">
        <v>208</v>
      </c>
      <c r="H6" s="101"/>
      <c r="I6" s="101"/>
      <c r="J6" s="101"/>
      <c r="K6" s="106"/>
      <c r="L6" s="106"/>
      <c r="M6" s="106"/>
      <c r="N6" s="106"/>
    </row>
    <row r="7" spans="1:16" ht="13.5" customHeight="1" x14ac:dyDescent="0.15">
      <c r="A7" s="96"/>
      <c r="B7" s="106"/>
      <c r="C7" s="106"/>
      <c r="D7" s="106"/>
      <c r="E7" s="106"/>
      <c r="F7" s="106"/>
      <c r="G7" s="108"/>
      <c r="H7" s="115"/>
      <c r="I7" s="115"/>
      <c r="J7" s="126"/>
      <c r="K7" s="973" t="s">
        <v>20</v>
      </c>
      <c r="L7" s="144"/>
      <c r="M7" s="156" t="s">
        <v>249</v>
      </c>
      <c r="N7" s="171"/>
    </row>
    <row r="8" spans="1:16" ht="13.5" customHeight="1" x14ac:dyDescent="0.15">
      <c r="A8" s="96"/>
      <c r="B8" s="106"/>
      <c r="C8" s="106"/>
      <c r="D8" s="106"/>
      <c r="E8" s="106"/>
      <c r="F8" s="106"/>
      <c r="G8" s="109"/>
      <c r="H8" s="116"/>
      <c r="I8" s="116"/>
      <c r="J8" s="127"/>
      <c r="K8" s="974"/>
      <c r="L8" s="145" t="s">
        <v>62</v>
      </c>
      <c r="M8" s="157" t="s">
        <v>133</v>
      </c>
      <c r="N8" s="172" t="s">
        <v>296</v>
      </c>
    </row>
    <row r="9" spans="1:16" ht="13.5" customHeight="1" x14ac:dyDescent="0.15">
      <c r="A9" s="96"/>
      <c r="B9" s="106"/>
      <c r="C9" s="106"/>
      <c r="D9" s="106"/>
      <c r="E9" s="106"/>
      <c r="F9" s="106"/>
      <c r="G9" s="975" t="s">
        <v>320</v>
      </c>
      <c r="H9" s="976"/>
      <c r="I9" s="976"/>
      <c r="J9" s="977"/>
      <c r="K9" s="133">
        <v>1396734</v>
      </c>
      <c r="L9" s="146">
        <v>135882</v>
      </c>
      <c r="M9" s="158">
        <v>133600</v>
      </c>
      <c r="N9" s="173">
        <v>1.7</v>
      </c>
    </row>
    <row r="10" spans="1:16" ht="13.5" customHeight="1" x14ac:dyDescent="0.15">
      <c r="A10" s="96"/>
      <c r="B10" s="106"/>
      <c r="C10" s="106"/>
      <c r="D10" s="106"/>
      <c r="E10" s="106"/>
      <c r="F10" s="106"/>
      <c r="G10" s="975" t="s">
        <v>363</v>
      </c>
      <c r="H10" s="976"/>
      <c r="I10" s="976"/>
      <c r="J10" s="977"/>
      <c r="K10" s="134">
        <v>157813</v>
      </c>
      <c r="L10" s="135">
        <v>15353</v>
      </c>
      <c r="M10" s="159">
        <v>14806</v>
      </c>
      <c r="N10" s="174">
        <v>3.7</v>
      </c>
    </row>
    <row r="11" spans="1:16" ht="13.5" customHeight="1" x14ac:dyDescent="0.15">
      <c r="A11" s="96"/>
      <c r="B11" s="106"/>
      <c r="C11" s="106"/>
      <c r="D11" s="106"/>
      <c r="E11" s="106"/>
      <c r="F11" s="106"/>
      <c r="G11" s="975" t="s">
        <v>127</v>
      </c>
      <c r="H11" s="976"/>
      <c r="I11" s="976"/>
      <c r="J11" s="977"/>
      <c r="K11" s="134">
        <v>231498</v>
      </c>
      <c r="L11" s="135">
        <v>22521</v>
      </c>
      <c r="M11" s="159">
        <v>22006</v>
      </c>
      <c r="N11" s="174">
        <v>2.2999999999999998</v>
      </c>
    </row>
    <row r="12" spans="1:16" ht="13.5" customHeight="1" x14ac:dyDescent="0.15">
      <c r="A12" s="96"/>
      <c r="B12" s="106"/>
      <c r="C12" s="106"/>
      <c r="D12" s="106"/>
      <c r="E12" s="106"/>
      <c r="F12" s="106"/>
      <c r="G12" s="975" t="s">
        <v>327</v>
      </c>
      <c r="H12" s="976"/>
      <c r="I12" s="976"/>
      <c r="J12" s="977"/>
      <c r="K12" s="134">
        <v>63029</v>
      </c>
      <c r="L12" s="135">
        <v>6132</v>
      </c>
      <c r="M12" s="159">
        <v>3064</v>
      </c>
      <c r="N12" s="174">
        <v>100.1</v>
      </c>
    </row>
    <row r="13" spans="1:16" ht="13.5" customHeight="1" x14ac:dyDescent="0.15">
      <c r="A13" s="96"/>
      <c r="B13" s="106"/>
      <c r="C13" s="106"/>
      <c r="D13" s="106"/>
      <c r="E13" s="106"/>
      <c r="F13" s="106"/>
      <c r="G13" s="975" t="s">
        <v>500</v>
      </c>
      <c r="H13" s="976"/>
      <c r="I13" s="976"/>
      <c r="J13" s="977"/>
      <c r="K13" s="134" t="s">
        <v>182</v>
      </c>
      <c r="L13" s="135" t="s">
        <v>182</v>
      </c>
      <c r="M13" s="159" t="s">
        <v>182</v>
      </c>
      <c r="N13" s="174" t="s">
        <v>182</v>
      </c>
    </row>
    <row r="14" spans="1:16" ht="13.5" customHeight="1" x14ac:dyDescent="0.15">
      <c r="A14" s="96"/>
      <c r="B14" s="106"/>
      <c r="C14" s="106"/>
      <c r="D14" s="106"/>
      <c r="E14" s="106"/>
      <c r="F14" s="106"/>
      <c r="G14" s="975" t="s">
        <v>365</v>
      </c>
      <c r="H14" s="976"/>
      <c r="I14" s="976"/>
      <c r="J14" s="977"/>
      <c r="K14" s="134">
        <v>27127</v>
      </c>
      <c r="L14" s="135">
        <v>2639</v>
      </c>
      <c r="M14" s="159">
        <v>5782</v>
      </c>
      <c r="N14" s="174">
        <v>-54.4</v>
      </c>
    </row>
    <row r="15" spans="1:16" ht="13.5" customHeight="1" x14ac:dyDescent="0.15">
      <c r="A15" s="96"/>
      <c r="B15" s="106"/>
      <c r="C15" s="106"/>
      <c r="D15" s="106"/>
      <c r="E15" s="106"/>
      <c r="F15" s="106"/>
      <c r="G15" s="975" t="s">
        <v>89</v>
      </c>
      <c r="H15" s="976"/>
      <c r="I15" s="976"/>
      <c r="J15" s="977"/>
      <c r="K15" s="134">
        <v>42122</v>
      </c>
      <c r="L15" s="135">
        <v>4098</v>
      </c>
      <c r="M15" s="159">
        <v>3053</v>
      </c>
      <c r="N15" s="174">
        <v>34.200000000000003</v>
      </c>
    </row>
    <row r="16" spans="1:16" ht="13.5" customHeight="1" x14ac:dyDescent="0.15">
      <c r="A16" s="96"/>
      <c r="B16" s="106"/>
      <c r="C16" s="106"/>
      <c r="D16" s="106"/>
      <c r="E16" s="106"/>
      <c r="F16" s="106"/>
      <c r="G16" s="978" t="s">
        <v>74</v>
      </c>
      <c r="H16" s="979"/>
      <c r="I16" s="979"/>
      <c r="J16" s="980"/>
      <c r="K16" s="135">
        <v>-177941</v>
      </c>
      <c r="L16" s="135">
        <v>-17311</v>
      </c>
      <c r="M16" s="159">
        <v>-14525</v>
      </c>
      <c r="N16" s="174">
        <v>19.2</v>
      </c>
    </row>
    <row r="17" spans="1:16" ht="13.5" customHeight="1" x14ac:dyDescent="0.15">
      <c r="A17" s="96"/>
      <c r="B17" s="106"/>
      <c r="C17" s="106"/>
      <c r="D17" s="106"/>
      <c r="E17" s="106"/>
      <c r="F17" s="106"/>
      <c r="G17" s="978" t="s">
        <v>192</v>
      </c>
      <c r="H17" s="979"/>
      <c r="I17" s="979"/>
      <c r="J17" s="980"/>
      <c r="K17" s="135">
        <v>1740382</v>
      </c>
      <c r="L17" s="135">
        <v>169314</v>
      </c>
      <c r="M17" s="159">
        <v>167785</v>
      </c>
      <c r="N17" s="174">
        <v>0.9</v>
      </c>
    </row>
    <row r="18" spans="1:16" ht="13.5" customHeight="1" x14ac:dyDescent="0.15">
      <c r="A18" s="96"/>
      <c r="B18" s="106"/>
      <c r="C18" s="106"/>
      <c r="D18" s="106"/>
      <c r="E18" s="106"/>
      <c r="F18" s="106"/>
      <c r="G18" s="106"/>
      <c r="H18" s="106"/>
      <c r="I18" s="106"/>
      <c r="J18" s="106"/>
      <c r="K18" s="106"/>
      <c r="L18" s="106"/>
      <c r="M18" s="150"/>
      <c r="N18" s="150"/>
    </row>
    <row r="19" spans="1:16" ht="13.5" customHeight="1" x14ac:dyDescent="0.15">
      <c r="A19" s="96"/>
      <c r="B19" s="106"/>
      <c r="C19" s="106"/>
      <c r="D19" s="106"/>
      <c r="E19" s="106"/>
      <c r="F19" s="106"/>
      <c r="G19" s="106" t="s">
        <v>241</v>
      </c>
      <c r="H19" s="106"/>
      <c r="I19" s="106"/>
      <c r="J19" s="106"/>
      <c r="K19" s="106"/>
      <c r="L19" s="106"/>
      <c r="M19" s="106"/>
      <c r="N19" s="106"/>
    </row>
    <row r="20" spans="1:16" ht="13.5" customHeight="1" x14ac:dyDescent="0.15">
      <c r="A20" s="96"/>
      <c r="B20" s="106"/>
      <c r="C20" s="106"/>
      <c r="D20" s="106"/>
      <c r="E20" s="106"/>
      <c r="F20" s="106"/>
      <c r="G20" s="110"/>
      <c r="H20" s="117"/>
      <c r="I20" s="117"/>
      <c r="J20" s="128"/>
      <c r="K20" s="136" t="s">
        <v>349</v>
      </c>
      <c r="L20" s="147" t="s">
        <v>94</v>
      </c>
      <c r="M20" s="160" t="s">
        <v>51</v>
      </c>
      <c r="N20" s="175"/>
    </row>
    <row r="21" spans="1:16" s="97" customFormat="1" ht="13.5" customHeight="1" x14ac:dyDescent="0.15">
      <c r="A21" s="99"/>
      <c r="G21" s="981" t="s">
        <v>217</v>
      </c>
      <c r="H21" s="982"/>
      <c r="I21" s="982"/>
      <c r="J21" s="983"/>
      <c r="K21" s="137">
        <v>15.95</v>
      </c>
      <c r="L21" s="148">
        <v>15.11</v>
      </c>
      <c r="M21" s="161">
        <v>0.84</v>
      </c>
      <c r="O21" s="183"/>
      <c r="P21" s="99"/>
    </row>
    <row r="22" spans="1:16" s="97" customFormat="1" ht="13.5" customHeight="1" x14ac:dyDescent="0.15">
      <c r="A22" s="99"/>
      <c r="G22" s="981" t="s">
        <v>455</v>
      </c>
      <c r="H22" s="982"/>
      <c r="I22" s="982"/>
      <c r="J22" s="983"/>
      <c r="K22" s="138">
        <v>91.7</v>
      </c>
      <c r="L22" s="149">
        <v>96.1</v>
      </c>
      <c r="M22" s="162">
        <v>-4.4000000000000004</v>
      </c>
      <c r="N22" s="150"/>
      <c r="O22" s="183"/>
      <c r="P22" s="99"/>
    </row>
    <row r="23" spans="1:16" s="97" customFormat="1" ht="13.5" customHeight="1" x14ac:dyDescent="0.15">
      <c r="A23" s="99"/>
      <c r="L23" s="150"/>
      <c r="M23" s="150"/>
      <c r="N23" s="150"/>
      <c r="O23" s="183"/>
      <c r="P23" s="99"/>
    </row>
    <row r="24" spans="1:16" s="97" customFormat="1" ht="13.5" customHeight="1" x14ac:dyDescent="0.15">
      <c r="A24" s="99"/>
      <c r="L24" s="150"/>
      <c r="M24" s="150"/>
      <c r="N24" s="150"/>
      <c r="O24" s="183"/>
      <c r="P24" s="99"/>
    </row>
    <row r="25" spans="1:16" s="97" customFormat="1" ht="13.5" customHeight="1" x14ac:dyDescent="0.15">
      <c r="A25" s="100"/>
      <c r="B25" s="107"/>
      <c r="C25" s="107"/>
      <c r="D25" s="107"/>
      <c r="E25" s="107"/>
      <c r="F25" s="107"/>
      <c r="G25" s="107"/>
      <c r="H25" s="107"/>
      <c r="I25" s="107"/>
      <c r="J25" s="107"/>
      <c r="K25" s="107"/>
      <c r="L25" s="151"/>
      <c r="M25" s="151"/>
      <c r="N25" s="151"/>
      <c r="O25" s="184"/>
      <c r="P25" s="99"/>
    </row>
    <row r="26" spans="1:16" s="97" customFormat="1" ht="13.5" customHeight="1" x14ac:dyDescent="0.15">
      <c r="A26" s="101" t="s">
        <v>266</v>
      </c>
      <c r="L26" s="150"/>
      <c r="M26" s="150"/>
      <c r="N26" s="150"/>
      <c r="O26" s="101"/>
      <c r="P26" s="101"/>
    </row>
    <row r="27" spans="1:16" ht="13.5" customHeight="1" x14ac:dyDescent="0.15">
      <c r="K27" s="106"/>
      <c r="L27" s="106"/>
      <c r="M27" s="106"/>
      <c r="N27" s="106"/>
      <c r="O27" s="106"/>
      <c r="P27" s="106"/>
    </row>
    <row r="28" spans="1:16" ht="17.25" x14ac:dyDescent="0.15">
      <c r="A28" s="98" t="s">
        <v>153</v>
      </c>
      <c r="B28" s="102"/>
      <c r="C28" s="102"/>
      <c r="D28" s="102"/>
      <c r="E28" s="102"/>
      <c r="F28" s="102"/>
      <c r="G28" s="102"/>
      <c r="H28" s="102"/>
      <c r="I28" s="102"/>
      <c r="J28" s="102"/>
      <c r="K28" s="102"/>
      <c r="L28" s="102"/>
      <c r="M28" s="102"/>
      <c r="N28" s="102"/>
      <c r="O28" s="185"/>
    </row>
    <row r="29" spans="1:16" ht="13.5" customHeight="1" x14ac:dyDescent="0.15">
      <c r="A29" s="96"/>
      <c r="B29" s="106"/>
      <c r="C29" s="106"/>
      <c r="D29" s="106"/>
      <c r="E29" s="106"/>
      <c r="F29" s="106"/>
      <c r="G29" s="101" t="s">
        <v>501</v>
      </c>
      <c r="H29" s="101"/>
      <c r="I29" s="101"/>
      <c r="J29" s="101"/>
      <c r="K29" s="106"/>
      <c r="L29" s="106"/>
      <c r="M29" s="106"/>
      <c r="N29" s="106"/>
      <c r="O29" s="186"/>
    </row>
    <row r="30" spans="1:16" ht="13.5" customHeight="1" x14ac:dyDescent="0.15">
      <c r="A30" s="96"/>
      <c r="B30" s="106"/>
      <c r="C30" s="106"/>
      <c r="D30" s="106"/>
      <c r="E30" s="106"/>
      <c r="F30" s="106"/>
      <c r="G30" s="108"/>
      <c r="H30" s="115"/>
      <c r="I30" s="115"/>
      <c r="J30" s="126"/>
      <c r="K30" s="973" t="s">
        <v>20</v>
      </c>
      <c r="L30" s="144"/>
      <c r="M30" s="156" t="s">
        <v>249</v>
      </c>
      <c r="N30" s="171"/>
    </row>
    <row r="31" spans="1:16" ht="13.5" customHeight="1" x14ac:dyDescent="0.15">
      <c r="A31" s="96"/>
      <c r="B31" s="106"/>
      <c r="C31" s="106"/>
      <c r="D31" s="106"/>
      <c r="E31" s="106"/>
      <c r="F31" s="106"/>
      <c r="G31" s="109"/>
      <c r="H31" s="116"/>
      <c r="I31" s="116"/>
      <c r="J31" s="127"/>
      <c r="K31" s="974"/>
      <c r="L31" s="145" t="s">
        <v>62</v>
      </c>
      <c r="M31" s="157" t="s">
        <v>133</v>
      </c>
      <c r="N31" s="172" t="s">
        <v>296</v>
      </c>
    </row>
    <row r="32" spans="1:16" ht="27" customHeight="1" x14ac:dyDescent="0.15">
      <c r="A32" s="96"/>
      <c r="B32" s="106"/>
      <c r="C32" s="106"/>
      <c r="D32" s="106"/>
      <c r="E32" s="106"/>
      <c r="F32" s="106"/>
      <c r="G32" s="984" t="s">
        <v>477</v>
      </c>
      <c r="H32" s="985"/>
      <c r="I32" s="985"/>
      <c r="J32" s="986"/>
      <c r="K32" s="135">
        <v>1760136</v>
      </c>
      <c r="L32" s="135">
        <v>171236</v>
      </c>
      <c r="M32" s="163">
        <v>102348</v>
      </c>
      <c r="N32" s="174">
        <v>67.3</v>
      </c>
    </row>
    <row r="33" spans="1:16" ht="13.5" customHeight="1" x14ac:dyDescent="0.15">
      <c r="A33" s="96"/>
      <c r="B33" s="106"/>
      <c r="C33" s="106"/>
      <c r="D33" s="106"/>
      <c r="E33" s="106"/>
      <c r="F33" s="106"/>
      <c r="G33" s="984" t="s">
        <v>435</v>
      </c>
      <c r="H33" s="985"/>
      <c r="I33" s="985"/>
      <c r="J33" s="986"/>
      <c r="K33" s="135" t="s">
        <v>182</v>
      </c>
      <c r="L33" s="135" t="s">
        <v>182</v>
      </c>
      <c r="M33" s="163" t="s">
        <v>182</v>
      </c>
      <c r="N33" s="174" t="s">
        <v>182</v>
      </c>
    </row>
    <row r="34" spans="1:16" ht="27" customHeight="1" x14ac:dyDescent="0.15">
      <c r="A34" s="96"/>
      <c r="B34" s="106"/>
      <c r="C34" s="106"/>
      <c r="D34" s="106"/>
      <c r="E34" s="106"/>
      <c r="F34" s="106"/>
      <c r="G34" s="984" t="s">
        <v>265</v>
      </c>
      <c r="H34" s="985"/>
      <c r="I34" s="985"/>
      <c r="J34" s="986"/>
      <c r="K34" s="135" t="s">
        <v>182</v>
      </c>
      <c r="L34" s="135" t="s">
        <v>182</v>
      </c>
      <c r="M34" s="163">
        <v>242</v>
      </c>
      <c r="N34" s="174" t="s">
        <v>182</v>
      </c>
    </row>
    <row r="35" spans="1:16" ht="27" customHeight="1" x14ac:dyDescent="0.15">
      <c r="A35" s="96"/>
      <c r="B35" s="106"/>
      <c r="C35" s="106"/>
      <c r="D35" s="106"/>
      <c r="E35" s="106"/>
      <c r="F35" s="106"/>
      <c r="G35" s="984" t="s">
        <v>521</v>
      </c>
      <c r="H35" s="985"/>
      <c r="I35" s="985"/>
      <c r="J35" s="986"/>
      <c r="K35" s="135">
        <v>326049</v>
      </c>
      <c r="L35" s="135">
        <v>31720</v>
      </c>
      <c r="M35" s="163">
        <v>23122</v>
      </c>
      <c r="N35" s="174">
        <v>37.200000000000003</v>
      </c>
    </row>
    <row r="36" spans="1:16" ht="27" customHeight="1" x14ac:dyDescent="0.15">
      <c r="A36" s="96"/>
      <c r="B36" s="106"/>
      <c r="C36" s="106"/>
      <c r="D36" s="106"/>
      <c r="E36" s="106"/>
      <c r="F36" s="106"/>
      <c r="G36" s="984" t="s">
        <v>410</v>
      </c>
      <c r="H36" s="985"/>
      <c r="I36" s="985"/>
      <c r="J36" s="986"/>
      <c r="K36" s="135">
        <v>65250</v>
      </c>
      <c r="L36" s="135">
        <v>6348</v>
      </c>
      <c r="M36" s="163">
        <v>5214</v>
      </c>
      <c r="N36" s="174">
        <v>21.7</v>
      </c>
    </row>
    <row r="37" spans="1:16" ht="13.5" customHeight="1" x14ac:dyDescent="0.15">
      <c r="A37" s="96"/>
      <c r="B37" s="106"/>
      <c r="C37" s="106"/>
      <c r="D37" s="106"/>
      <c r="E37" s="106"/>
      <c r="F37" s="106"/>
      <c r="G37" s="984" t="s">
        <v>269</v>
      </c>
      <c r="H37" s="985"/>
      <c r="I37" s="985"/>
      <c r="J37" s="986"/>
      <c r="K37" s="135" t="s">
        <v>182</v>
      </c>
      <c r="L37" s="135" t="s">
        <v>182</v>
      </c>
      <c r="M37" s="163">
        <v>1563</v>
      </c>
      <c r="N37" s="174" t="s">
        <v>182</v>
      </c>
    </row>
    <row r="38" spans="1:16" ht="27" customHeight="1" x14ac:dyDescent="0.15">
      <c r="A38" s="96"/>
      <c r="B38" s="106"/>
      <c r="C38" s="106"/>
      <c r="D38" s="106"/>
      <c r="E38" s="106"/>
      <c r="F38" s="106"/>
      <c r="G38" s="987" t="s">
        <v>197</v>
      </c>
      <c r="H38" s="988"/>
      <c r="I38" s="988"/>
      <c r="J38" s="989"/>
      <c r="K38" s="139" t="s">
        <v>182</v>
      </c>
      <c r="L38" s="139" t="s">
        <v>182</v>
      </c>
      <c r="M38" s="164">
        <v>19</v>
      </c>
      <c r="N38" s="176" t="s">
        <v>182</v>
      </c>
      <c r="O38" s="186"/>
    </row>
    <row r="39" spans="1:16" ht="13.5" customHeight="1" x14ac:dyDescent="0.15">
      <c r="A39" s="96"/>
      <c r="B39" s="106"/>
      <c r="C39" s="106"/>
      <c r="D39" s="106"/>
      <c r="E39" s="106"/>
      <c r="F39" s="106"/>
      <c r="G39" s="987" t="s">
        <v>283</v>
      </c>
      <c r="H39" s="988"/>
      <c r="I39" s="988"/>
      <c r="J39" s="989"/>
      <c r="K39" s="134">
        <v>-19818</v>
      </c>
      <c r="L39" s="134">
        <v>-1928</v>
      </c>
      <c r="M39" s="165">
        <v>-4672</v>
      </c>
      <c r="N39" s="177">
        <v>-58.7</v>
      </c>
      <c r="O39" s="186"/>
    </row>
    <row r="40" spans="1:16" ht="27" customHeight="1" x14ac:dyDescent="0.15">
      <c r="A40" s="96"/>
      <c r="B40" s="106"/>
      <c r="C40" s="106"/>
      <c r="D40" s="106"/>
      <c r="E40" s="106"/>
      <c r="F40" s="106"/>
      <c r="G40" s="984" t="s">
        <v>18</v>
      </c>
      <c r="H40" s="985"/>
      <c r="I40" s="985"/>
      <c r="J40" s="986"/>
      <c r="K40" s="134">
        <v>-1532372</v>
      </c>
      <c r="L40" s="134">
        <v>-149078</v>
      </c>
      <c r="M40" s="165">
        <v>-92903</v>
      </c>
      <c r="N40" s="177">
        <v>60.5</v>
      </c>
      <c r="O40" s="186"/>
    </row>
    <row r="41" spans="1:16" ht="13.5" customHeight="1" x14ac:dyDescent="0.15">
      <c r="A41" s="96"/>
      <c r="B41" s="106"/>
      <c r="C41" s="106"/>
      <c r="D41" s="106"/>
      <c r="E41" s="106"/>
      <c r="F41" s="106"/>
      <c r="G41" s="990" t="s">
        <v>202</v>
      </c>
      <c r="H41" s="991"/>
      <c r="I41" s="991"/>
      <c r="J41" s="992"/>
      <c r="K41" s="135">
        <v>599245</v>
      </c>
      <c r="L41" s="134">
        <v>58298</v>
      </c>
      <c r="M41" s="165">
        <v>34934</v>
      </c>
      <c r="N41" s="177">
        <v>66.900000000000006</v>
      </c>
      <c r="O41" s="186"/>
    </row>
    <row r="42" spans="1:16" ht="13.5" customHeight="1" x14ac:dyDescent="0.15">
      <c r="A42" s="96"/>
      <c r="B42" s="106"/>
      <c r="C42" s="106"/>
      <c r="D42" s="106"/>
      <c r="E42" s="106"/>
      <c r="F42" s="106"/>
      <c r="G42" s="111" t="s">
        <v>264</v>
      </c>
      <c r="H42" s="106"/>
      <c r="I42" s="106"/>
      <c r="J42" s="106"/>
      <c r="K42" s="106"/>
      <c r="L42" s="106"/>
      <c r="M42" s="150"/>
      <c r="N42" s="150"/>
      <c r="O42" s="186"/>
    </row>
    <row r="43" spans="1:16" ht="13.5" customHeight="1" x14ac:dyDescent="0.15">
      <c r="A43" s="96"/>
      <c r="B43" s="106"/>
      <c r="C43" s="106"/>
      <c r="D43" s="106"/>
      <c r="E43" s="106"/>
      <c r="F43" s="106"/>
      <c r="G43" s="106"/>
      <c r="H43" s="106"/>
      <c r="I43" s="106"/>
      <c r="J43" s="106"/>
      <c r="K43" s="106"/>
      <c r="L43" s="152"/>
      <c r="M43" s="150"/>
      <c r="N43" s="106"/>
      <c r="O43" s="186"/>
    </row>
    <row r="44" spans="1:16" ht="13.5" customHeight="1" x14ac:dyDescent="0.15">
      <c r="A44" s="96"/>
      <c r="B44" s="106"/>
      <c r="C44" s="106"/>
      <c r="D44" s="106"/>
      <c r="E44" s="106"/>
      <c r="F44" s="106"/>
      <c r="G44" s="106"/>
      <c r="H44" s="106"/>
      <c r="I44" s="106"/>
      <c r="J44" s="106"/>
      <c r="K44" s="106"/>
      <c r="L44" s="106"/>
      <c r="M44" s="150"/>
      <c r="N44" s="106"/>
    </row>
    <row r="45" spans="1:16" ht="13.5" customHeight="1" x14ac:dyDescent="0.15">
      <c r="A45" s="102"/>
      <c r="B45" s="102"/>
      <c r="C45" s="102"/>
      <c r="D45" s="102"/>
      <c r="E45" s="102"/>
      <c r="F45" s="102"/>
      <c r="G45" s="102"/>
      <c r="H45" s="102"/>
      <c r="I45" s="102"/>
      <c r="J45" s="102"/>
      <c r="K45" s="102"/>
      <c r="L45" s="102"/>
      <c r="M45" s="166"/>
      <c r="N45" s="102"/>
      <c r="O45" s="102"/>
      <c r="P45" s="106"/>
    </row>
    <row r="46" spans="1:16" ht="13.5" customHeight="1" x14ac:dyDescent="0.15">
      <c r="A46" s="103"/>
      <c r="B46" s="103"/>
      <c r="C46" s="103"/>
      <c r="D46" s="103"/>
      <c r="E46" s="103"/>
      <c r="F46" s="103"/>
      <c r="G46" s="103"/>
      <c r="H46" s="103"/>
      <c r="I46" s="103"/>
      <c r="J46" s="103"/>
      <c r="K46" s="103"/>
      <c r="L46" s="103"/>
      <c r="M46" s="103"/>
      <c r="N46" s="103"/>
      <c r="O46" s="103"/>
      <c r="P46" s="106"/>
    </row>
    <row r="47" spans="1:16" ht="17.25" customHeight="1" x14ac:dyDescent="0.15">
      <c r="A47" s="104" t="s">
        <v>113</v>
      </c>
      <c r="B47" s="106"/>
      <c r="C47" s="106"/>
      <c r="D47" s="106"/>
      <c r="E47" s="106"/>
      <c r="F47" s="106"/>
      <c r="G47" s="106"/>
      <c r="H47" s="106"/>
      <c r="I47" s="106"/>
      <c r="J47" s="106"/>
      <c r="K47" s="106"/>
      <c r="L47" s="106"/>
      <c r="M47" s="106"/>
      <c r="N47" s="106"/>
    </row>
    <row r="48" spans="1:16" ht="13.5" customHeight="1" x14ac:dyDescent="0.15">
      <c r="A48" s="96"/>
      <c r="B48" s="106"/>
      <c r="C48" s="106"/>
      <c r="D48" s="106"/>
      <c r="E48" s="106"/>
      <c r="F48" s="106"/>
      <c r="G48" s="103" t="s">
        <v>85</v>
      </c>
      <c r="H48" s="103"/>
      <c r="I48" s="103"/>
      <c r="J48" s="103"/>
      <c r="K48" s="103"/>
      <c r="L48" s="103"/>
      <c r="M48" s="151"/>
      <c r="N48" s="103"/>
    </row>
    <row r="49" spans="1:14" ht="13.5" customHeight="1" x14ac:dyDescent="0.15">
      <c r="A49" s="96"/>
      <c r="B49" s="106"/>
      <c r="C49" s="106"/>
      <c r="D49" s="106"/>
      <c r="E49" s="106"/>
      <c r="F49" s="106"/>
      <c r="G49" s="112"/>
      <c r="H49" s="118"/>
      <c r="I49" s="993" t="s">
        <v>20</v>
      </c>
      <c r="J49" s="995" t="s">
        <v>142</v>
      </c>
      <c r="K49" s="996"/>
      <c r="L49" s="996"/>
      <c r="M49" s="996"/>
      <c r="N49" s="997"/>
    </row>
    <row r="50" spans="1:14" ht="13.5" customHeight="1" x14ac:dyDescent="0.15">
      <c r="A50" s="96"/>
      <c r="B50" s="106"/>
      <c r="C50" s="106"/>
      <c r="D50" s="106"/>
      <c r="E50" s="106"/>
      <c r="F50" s="106"/>
      <c r="G50" s="113"/>
      <c r="H50" s="119"/>
      <c r="I50" s="994"/>
      <c r="J50" s="130" t="s">
        <v>457</v>
      </c>
      <c r="K50" s="141" t="s">
        <v>6</v>
      </c>
      <c r="L50" s="153" t="s">
        <v>194</v>
      </c>
      <c r="M50" s="167" t="s">
        <v>314</v>
      </c>
      <c r="N50" s="179" t="s">
        <v>281</v>
      </c>
    </row>
    <row r="51" spans="1:14" ht="13.5" customHeight="1" x14ac:dyDescent="0.15">
      <c r="A51" s="96"/>
      <c r="B51" s="106"/>
      <c r="C51" s="106"/>
      <c r="D51" s="106"/>
      <c r="E51" s="106"/>
      <c r="F51" s="106"/>
      <c r="G51" s="112" t="s">
        <v>48</v>
      </c>
      <c r="H51" s="118"/>
      <c r="I51" s="123">
        <v>1434198</v>
      </c>
      <c r="J51" s="131">
        <v>132870</v>
      </c>
      <c r="K51" s="142">
        <v>-40</v>
      </c>
      <c r="L51" s="154">
        <v>117242</v>
      </c>
      <c r="M51" s="168">
        <v>-20.7</v>
      </c>
      <c r="N51" s="180">
        <v>-19.3</v>
      </c>
    </row>
    <row r="52" spans="1:14" ht="13.5" customHeight="1" x14ac:dyDescent="0.15">
      <c r="A52" s="96"/>
      <c r="B52" s="106"/>
      <c r="C52" s="106"/>
      <c r="D52" s="106"/>
      <c r="E52" s="106"/>
      <c r="F52" s="106"/>
      <c r="G52" s="114"/>
      <c r="H52" s="120" t="s">
        <v>350</v>
      </c>
      <c r="I52" s="124">
        <v>527624</v>
      </c>
      <c r="J52" s="132">
        <v>48881</v>
      </c>
      <c r="K52" s="143">
        <v>-48.3</v>
      </c>
      <c r="L52" s="155">
        <v>59388</v>
      </c>
      <c r="M52" s="169">
        <v>-6.1</v>
      </c>
      <c r="N52" s="181">
        <v>-42.2</v>
      </c>
    </row>
    <row r="53" spans="1:14" ht="13.5" customHeight="1" x14ac:dyDescent="0.15">
      <c r="A53" s="96"/>
      <c r="B53" s="106"/>
      <c r="C53" s="106"/>
      <c r="D53" s="106"/>
      <c r="E53" s="106"/>
      <c r="F53" s="106"/>
      <c r="G53" s="112" t="s">
        <v>496</v>
      </c>
      <c r="H53" s="118"/>
      <c r="I53" s="123">
        <v>1242957</v>
      </c>
      <c r="J53" s="131">
        <v>116142</v>
      </c>
      <c r="K53" s="142">
        <v>-12.6</v>
      </c>
      <c r="L53" s="154">
        <v>114097</v>
      </c>
      <c r="M53" s="168">
        <v>-2.7</v>
      </c>
      <c r="N53" s="180">
        <v>-9.9</v>
      </c>
    </row>
    <row r="54" spans="1:14" ht="13.5" customHeight="1" x14ac:dyDescent="0.15">
      <c r="A54" s="96"/>
      <c r="B54" s="106"/>
      <c r="C54" s="106"/>
      <c r="D54" s="106"/>
      <c r="E54" s="106"/>
      <c r="F54" s="106"/>
      <c r="G54" s="114"/>
      <c r="H54" s="120" t="s">
        <v>350</v>
      </c>
      <c r="I54" s="124">
        <v>298621</v>
      </c>
      <c r="J54" s="132">
        <v>27903</v>
      </c>
      <c r="K54" s="143">
        <v>-42.9</v>
      </c>
      <c r="L54" s="155">
        <v>61630</v>
      </c>
      <c r="M54" s="169">
        <v>3.8</v>
      </c>
      <c r="N54" s="181">
        <v>-46.7</v>
      </c>
    </row>
    <row r="55" spans="1:14" ht="13.5" customHeight="1" x14ac:dyDescent="0.15">
      <c r="A55" s="96"/>
      <c r="B55" s="106"/>
      <c r="C55" s="106"/>
      <c r="D55" s="106"/>
      <c r="E55" s="106"/>
      <c r="F55" s="106"/>
      <c r="G55" s="112" t="s">
        <v>305</v>
      </c>
      <c r="H55" s="118"/>
      <c r="I55" s="123">
        <v>1788892</v>
      </c>
      <c r="J55" s="131">
        <v>168414</v>
      </c>
      <c r="K55" s="142">
        <v>45</v>
      </c>
      <c r="L55" s="154">
        <v>136577</v>
      </c>
      <c r="M55" s="168">
        <v>19.7</v>
      </c>
      <c r="N55" s="180">
        <v>25.3</v>
      </c>
    </row>
    <row r="56" spans="1:14" ht="13.5" customHeight="1" x14ac:dyDescent="0.15">
      <c r="A56" s="96"/>
      <c r="B56" s="106"/>
      <c r="C56" s="106"/>
      <c r="D56" s="106"/>
      <c r="E56" s="106"/>
      <c r="F56" s="106"/>
      <c r="G56" s="114"/>
      <c r="H56" s="120" t="s">
        <v>350</v>
      </c>
      <c r="I56" s="124">
        <v>452243</v>
      </c>
      <c r="J56" s="132">
        <v>42576</v>
      </c>
      <c r="K56" s="143">
        <v>52.6</v>
      </c>
      <c r="L56" s="155">
        <v>59645</v>
      </c>
      <c r="M56" s="169">
        <v>-3.2</v>
      </c>
      <c r="N56" s="181">
        <v>55.8</v>
      </c>
    </row>
    <row r="57" spans="1:14" ht="13.5" customHeight="1" x14ac:dyDescent="0.15">
      <c r="A57" s="96"/>
      <c r="B57" s="106"/>
      <c r="C57" s="106"/>
      <c r="D57" s="106"/>
      <c r="E57" s="106"/>
      <c r="F57" s="106"/>
      <c r="G57" s="112" t="s">
        <v>205</v>
      </c>
      <c r="H57" s="118"/>
      <c r="I57" s="123">
        <v>2349555</v>
      </c>
      <c r="J57" s="131">
        <v>224902</v>
      </c>
      <c r="K57" s="142">
        <v>33.5</v>
      </c>
      <c r="L57" s="154">
        <v>132212</v>
      </c>
      <c r="M57" s="168">
        <v>-3.2</v>
      </c>
      <c r="N57" s="180">
        <v>36.700000000000003</v>
      </c>
    </row>
    <row r="58" spans="1:14" ht="13.5" customHeight="1" x14ac:dyDescent="0.15">
      <c r="A58" s="96"/>
      <c r="B58" s="106"/>
      <c r="C58" s="106"/>
      <c r="D58" s="106"/>
      <c r="E58" s="106"/>
      <c r="F58" s="106"/>
      <c r="G58" s="114"/>
      <c r="H58" s="120" t="s">
        <v>350</v>
      </c>
      <c r="I58" s="124">
        <v>1513350</v>
      </c>
      <c r="J58" s="132">
        <v>144860</v>
      </c>
      <c r="K58" s="143">
        <v>240.2</v>
      </c>
      <c r="L58" s="155">
        <v>67114</v>
      </c>
      <c r="M58" s="169">
        <v>12.5</v>
      </c>
      <c r="N58" s="181">
        <v>227.7</v>
      </c>
    </row>
    <row r="59" spans="1:14" ht="13.5" customHeight="1" x14ac:dyDescent="0.15">
      <c r="A59" s="96"/>
      <c r="B59" s="106"/>
      <c r="C59" s="106"/>
      <c r="D59" s="106"/>
      <c r="E59" s="106"/>
      <c r="F59" s="106"/>
      <c r="G59" s="112" t="s">
        <v>105</v>
      </c>
      <c r="H59" s="118"/>
      <c r="I59" s="123">
        <v>1491188</v>
      </c>
      <c r="J59" s="131">
        <v>145071</v>
      </c>
      <c r="K59" s="142">
        <v>-35.5</v>
      </c>
      <c r="L59" s="154">
        <v>162193</v>
      </c>
      <c r="M59" s="168">
        <v>22.7</v>
      </c>
      <c r="N59" s="180">
        <v>-58.2</v>
      </c>
    </row>
    <row r="60" spans="1:14" ht="13.5" customHeight="1" x14ac:dyDescent="0.15">
      <c r="A60" s="96"/>
      <c r="B60" s="106"/>
      <c r="C60" s="106"/>
      <c r="D60" s="106"/>
      <c r="E60" s="106"/>
      <c r="F60" s="106"/>
      <c r="G60" s="114"/>
      <c r="H60" s="120" t="s">
        <v>350</v>
      </c>
      <c r="I60" s="125">
        <v>524154</v>
      </c>
      <c r="J60" s="132">
        <v>50993</v>
      </c>
      <c r="K60" s="143">
        <v>-64.8</v>
      </c>
      <c r="L60" s="155">
        <v>79985</v>
      </c>
      <c r="M60" s="169">
        <v>19.2</v>
      </c>
      <c r="N60" s="181">
        <v>-84</v>
      </c>
    </row>
    <row r="61" spans="1:14" ht="13.5" customHeight="1" x14ac:dyDescent="0.15">
      <c r="A61" s="96"/>
      <c r="B61" s="106"/>
      <c r="C61" s="106"/>
      <c r="D61" s="106"/>
      <c r="E61" s="106"/>
      <c r="F61" s="106"/>
      <c r="G61" s="112" t="s">
        <v>507</v>
      </c>
      <c r="H61" s="121"/>
      <c r="I61" s="123">
        <v>1661358</v>
      </c>
      <c r="J61" s="131">
        <v>157480</v>
      </c>
      <c r="K61" s="142">
        <v>-1.9</v>
      </c>
      <c r="L61" s="154">
        <v>132464</v>
      </c>
      <c r="M61" s="170">
        <v>3.2</v>
      </c>
      <c r="N61" s="180">
        <v>-5.0999999999999996</v>
      </c>
    </row>
    <row r="62" spans="1:14" ht="13.5" customHeight="1" x14ac:dyDescent="0.15">
      <c r="A62" s="96"/>
      <c r="B62" s="106"/>
      <c r="C62" s="106"/>
      <c r="D62" s="106"/>
      <c r="E62" s="106"/>
      <c r="F62" s="106"/>
      <c r="G62" s="114"/>
      <c r="H62" s="120" t="s">
        <v>350</v>
      </c>
      <c r="I62" s="124">
        <v>663198</v>
      </c>
      <c r="J62" s="132">
        <v>63043</v>
      </c>
      <c r="K62" s="143">
        <v>27.4</v>
      </c>
      <c r="L62" s="155">
        <v>65552</v>
      </c>
      <c r="M62" s="169">
        <v>5.2</v>
      </c>
      <c r="N62" s="181">
        <v>22.2</v>
      </c>
    </row>
    <row r="63" spans="1:14" ht="13.5" customHeight="1" x14ac:dyDescent="0.15">
      <c r="A63" s="96"/>
      <c r="B63" s="106"/>
      <c r="C63" s="106"/>
      <c r="D63" s="106"/>
      <c r="E63" s="106"/>
      <c r="F63" s="106"/>
      <c r="G63" s="106"/>
      <c r="H63" s="106"/>
      <c r="I63" s="106"/>
      <c r="J63" s="106"/>
      <c r="K63" s="106"/>
      <c r="L63" s="106"/>
      <c r="M63" s="106"/>
      <c r="N63" s="106"/>
    </row>
    <row r="64" spans="1:14" ht="13.5" customHeight="1" x14ac:dyDescent="0.15">
      <c r="A64" s="96"/>
      <c r="B64" s="106"/>
      <c r="C64" s="106"/>
      <c r="D64" s="106"/>
      <c r="E64" s="106"/>
      <c r="F64" s="106"/>
      <c r="G64" s="106"/>
      <c r="H64" s="106"/>
      <c r="I64" s="106"/>
      <c r="J64" s="106"/>
      <c r="K64" s="106"/>
      <c r="L64" s="106"/>
      <c r="M64" s="106"/>
      <c r="N64" s="106"/>
    </row>
    <row r="65" spans="1:16" ht="13.5" customHeight="1" x14ac:dyDescent="0.15">
      <c r="A65" s="96"/>
      <c r="B65" s="106"/>
      <c r="C65" s="106"/>
      <c r="D65" s="106"/>
      <c r="E65" s="106"/>
      <c r="F65" s="106"/>
      <c r="G65" s="106"/>
      <c r="H65" s="106"/>
      <c r="I65" s="106"/>
      <c r="J65" s="106"/>
      <c r="K65" s="106"/>
      <c r="L65" s="106"/>
      <c r="M65" s="106"/>
      <c r="N65" s="106"/>
    </row>
    <row r="66" spans="1:16" ht="13.5" customHeight="1" x14ac:dyDescent="0.15">
      <c r="A66" s="105"/>
      <c r="B66" s="103"/>
      <c r="C66" s="103"/>
      <c r="D66" s="103"/>
      <c r="E66" s="103"/>
      <c r="F66" s="103"/>
      <c r="G66" s="103"/>
      <c r="H66" s="103"/>
      <c r="I66" s="103"/>
      <c r="J66" s="103"/>
      <c r="K66" s="103"/>
      <c r="L66" s="103"/>
      <c r="M66" s="103"/>
      <c r="N66" s="103"/>
      <c r="O66" s="187"/>
    </row>
    <row r="67" spans="1:16" ht="13.5" hidden="1" customHeight="1" x14ac:dyDescent="0.15">
      <c r="G67" s="106"/>
      <c r="H67" s="106"/>
      <c r="I67" s="106"/>
      <c r="J67" s="106"/>
      <c r="K67" s="106"/>
      <c r="L67" s="106"/>
      <c r="M67" s="106"/>
      <c r="N67" s="106"/>
      <c r="O67" s="106"/>
      <c r="P67" s="106"/>
    </row>
    <row r="68" spans="1:16" ht="13.5" hidden="1" customHeight="1" x14ac:dyDescent="0.15">
      <c r="G68" s="106"/>
      <c r="H68" s="106"/>
      <c r="I68" s="106"/>
      <c r="J68" s="106"/>
      <c r="K68" s="106"/>
      <c r="L68" s="106"/>
      <c r="M68" s="106"/>
      <c r="N68" s="106"/>
    </row>
    <row r="69" spans="1:16" ht="13.5" hidden="1" customHeight="1" x14ac:dyDescent="0.15">
      <c r="G69" s="106"/>
      <c r="H69" s="106"/>
      <c r="I69" s="106"/>
      <c r="J69" s="106"/>
      <c r="K69" s="106"/>
      <c r="L69" s="106"/>
      <c r="M69" s="106"/>
      <c r="N69" s="106"/>
    </row>
    <row r="70" spans="1:16" ht="13.5" hidden="1" customHeight="1" x14ac:dyDescent="0.15">
      <c r="G70" s="106"/>
      <c r="H70" s="106"/>
      <c r="I70" s="106"/>
      <c r="J70" s="106"/>
      <c r="K70" s="106"/>
      <c r="L70" s="106"/>
      <c r="M70" s="106"/>
      <c r="N70" s="106"/>
    </row>
    <row r="71" spans="1:16" ht="13.5" hidden="1" customHeight="1" x14ac:dyDescent="0.15">
      <c r="G71" s="106"/>
      <c r="H71" s="106"/>
      <c r="I71" s="106"/>
      <c r="J71" s="106"/>
      <c r="K71" s="106"/>
      <c r="L71" s="106"/>
      <c r="M71" s="106"/>
      <c r="N71" s="106"/>
    </row>
    <row r="72" spans="1:16" ht="13.5" hidden="1" customHeight="1" x14ac:dyDescent="0.15">
      <c r="G72" s="106"/>
      <c r="H72" s="106"/>
      <c r="I72" s="106"/>
      <c r="J72" s="106"/>
      <c r="K72" s="106"/>
      <c r="L72" s="106"/>
      <c r="M72" s="106"/>
      <c r="N72" s="106"/>
    </row>
    <row r="73" spans="1:16" ht="13.5" hidden="1" customHeight="1" x14ac:dyDescent="0.15">
      <c r="G73" s="106"/>
      <c r="H73" s="106"/>
      <c r="I73" s="106"/>
      <c r="J73" s="106"/>
      <c r="K73" s="106"/>
      <c r="L73" s="106"/>
      <c r="M73" s="106"/>
      <c r="N73" s="106"/>
    </row>
    <row r="74" spans="1:16" ht="13.5" hidden="1" customHeight="1" x14ac:dyDescent="0.15"/>
  </sheetData>
  <sheetProtection password="A7FD" sheet="1" objects="1" scenarios="1"/>
  <mergeCells count="25">
    <mergeCell ref="G39:J39"/>
    <mergeCell ref="G40:J40"/>
    <mergeCell ref="G41:J41"/>
    <mergeCell ref="I49:I50"/>
    <mergeCell ref="J49:N49"/>
    <mergeCell ref="G34:J34"/>
    <mergeCell ref="G35:J35"/>
    <mergeCell ref="G36:J36"/>
    <mergeCell ref="G37:J37"/>
    <mergeCell ref="G38:J38"/>
    <mergeCell ref="G21:J21"/>
    <mergeCell ref="G22:J22"/>
    <mergeCell ref="K30:K31"/>
    <mergeCell ref="G32:J32"/>
    <mergeCell ref="G33:J33"/>
    <mergeCell ref="G13:J13"/>
    <mergeCell ref="G14:J14"/>
    <mergeCell ref="G15:J15"/>
    <mergeCell ref="G16:J16"/>
    <mergeCell ref="G17:J17"/>
    <mergeCell ref="K7:K8"/>
    <mergeCell ref="G9:J9"/>
    <mergeCell ref="G10:J10"/>
    <mergeCell ref="G11:J11"/>
    <mergeCell ref="G12:J12"/>
  </mergeCells>
  <phoneticPr fontId="7"/>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SheetLayoutView="55" workbookViewId="0"/>
  </sheetViews>
  <sheetFormatPr defaultColWidth="0" defaultRowHeight="13.5" customHeight="1" zeroHeight="1" x14ac:dyDescent="0.15"/>
  <cols>
    <col min="1" max="1" width="9.125" style="93" customWidth="1"/>
    <col min="2" max="16" width="9" style="93" customWidth="1"/>
    <col min="17" max="17" width="9.125" style="93" customWidth="1"/>
    <col min="18" max="18" width="9.125" style="93" bestFit="1" customWidth="1"/>
    <col min="19" max="34" width="9" style="93" customWidth="1"/>
    <col min="35" max="35" width="0" style="94" hidden="1" customWidth="1"/>
    <col min="36" max="16384" width="0" style="94" hidden="1"/>
  </cols>
  <sheetData>
    <row r="1" spans="2:34" ht="13.5" customHeight="1" x14ac:dyDescent="0.15">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2:34" ht="13.5" customHeight="1" x14ac:dyDescent="0.15">
      <c r="B2" s="94"/>
      <c r="T2" s="94"/>
    </row>
    <row r="3" spans="2:34" ht="13.5" customHeight="1" x14ac:dyDescent="0.15">
      <c r="C3" s="94"/>
      <c r="D3" s="94"/>
      <c r="E3" s="94"/>
      <c r="F3" s="94"/>
      <c r="G3" s="94"/>
      <c r="H3" s="94"/>
      <c r="I3" s="94"/>
      <c r="J3" s="94"/>
      <c r="K3" s="94"/>
      <c r="L3" s="94"/>
      <c r="M3" s="94"/>
      <c r="N3" s="94"/>
      <c r="O3" s="94"/>
      <c r="P3" s="94"/>
      <c r="Q3" s="94"/>
      <c r="R3" s="94"/>
      <c r="S3" s="94"/>
      <c r="U3" s="94"/>
      <c r="V3" s="94"/>
      <c r="W3" s="94"/>
      <c r="X3" s="94"/>
      <c r="Y3" s="94"/>
      <c r="Z3" s="94"/>
      <c r="AA3" s="94"/>
      <c r="AB3" s="94"/>
      <c r="AC3" s="94"/>
      <c r="AD3" s="94"/>
      <c r="AE3" s="94"/>
      <c r="AF3" s="94"/>
      <c r="AG3" s="94"/>
      <c r="AH3" s="94"/>
    </row>
    <row r="4" spans="2:34" ht="13.5" customHeight="1" x14ac:dyDescent="0.15"/>
    <row r="5" spans="2:34" ht="13.5" customHeight="1" x14ac:dyDescent="0.15"/>
    <row r="6" spans="2:34" ht="13.5" customHeight="1" x14ac:dyDescent="0.15"/>
    <row r="7" spans="2:34" ht="13.5" customHeight="1" x14ac:dyDescent="0.15"/>
    <row r="8" spans="2:34" ht="13.5" customHeight="1" x14ac:dyDescent="0.15"/>
    <row r="9" spans="2:34" ht="13.5" customHeight="1" x14ac:dyDescent="0.15">
      <c r="AH9" s="94"/>
    </row>
    <row r="10" spans="2:34" ht="13.5" customHeight="1" x14ac:dyDescent="0.15"/>
    <row r="11" spans="2:34" ht="13.5" customHeight="1" x14ac:dyDescent="0.15"/>
    <row r="12" spans="2:34" ht="13.5" customHeight="1" x14ac:dyDescent="0.15"/>
    <row r="13" spans="2:34" ht="13.5" customHeight="1" x14ac:dyDescent="0.15"/>
    <row r="14" spans="2:34" ht="13.5" customHeight="1" x14ac:dyDescent="0.15"/>
    <row r="15" spans="2:34" ht="13.5" customHeight="1" x14ac:dyDescent="0.15"/>
    <row r="16" spans="2:34" ht="13.5" customHeight="1" x14ac:dyDescent="0.15"/>
    <row r="17" spans="34:34" ht="13.5" customHeight="1" x14ac:dyDescent="0.15">
      <c r="AH17" s="94"/>
    </row>
    <row r="18" spans="34:34" ht="13.5" customHeight="1" x14ac:dyDescent="0.15"/>
    <row r="19" spans="34:34" ht="13.5" customHeight="1" x14ac:dyDescent="0.15"/>
    <row r="20" spans="34:34" ht="13.5" customHeight="1" x14ac:dyDescent="0.15">
      <c r="AH20" s="94"/>
    </row>
    <row r="21" spans="34:34" ht="13.5" customHeight="1" x14ac:dyDescent="0.15">
      <c r="AH21" s="94"/>
    </row>
    <row r="22" spans="34:34" ht="13.5" customHeight="1" x14ac:dyDescent="0.15"/>
    <row r="23" spans="34:34" ht="13.5" customHeight="1" x14ac:dyDescent="0.15"/>
    <row r="24" spans="34:34" ht="13.5" customHeight="1" x14ac:dyDescent="0.15"/>
    <row r="25" spans="34:34" ht="13.5" customHeight="1" x14ac:dyDescent="0.15"/>
    <row r="26" spans="34:34" ht="13.5" customHeight="1" x14ac:dyDescent="0.15"/>
    <row r="27" spans="34:34" ht="13.5" customHeight="1" x14ac:dyDescent="0.15"/>
    <row r="28" spans="34:34" ht="13.5" customHeight="1" x14ac:dyDescent="0.15">
      <c r="AH28" s="94"/>
    </row>
    <row r="29" spans="34:34" ht="13.5" customHeight="1" x14ac:dyDescent="0.15"/>
    <row r="30" spans="34:34" ht="13.5" customHeight="1" x14ac:dyDescent="0.15"/>
    <row r="31" spans="34:34" ht="13.5" customHeight="1" x14ac:dyDescent="0.15"/>
    <row r="32" spans="34:34" ht="13.5" customHeight="1" x14ac:dyDescent="0.15"/>
    <row r="33" spans="2:34" ht="13.5" customHeight="1" x14ac:dyDescent="0.15">
      <c r="B33" s="94"/>
      <c r="G33" s="94"/>
      <c r="I33" s="94"/>
    </row>
    <row r="34" spans="2:34" ht="13.5" customHeight="1" x14ac:dyDescent="0.15">
      <c r="C34" s="94"/>
      <c r="P34" s="94"/>
      <c r="R34" s="94"/>
      <c r="U34" s="94"/>
    </row>
    <row r="35" spans="2:34" ht="13.5" customHeight="1" x14ac:dyDescent="0.15">
      <c r="D35" s="94"/>
      <c r="E35" s="94"/>
      <c r="T35" s="94"/>
      <c r="W35" s="94"/>
      <c r="AC35" s="94"/>
      <c r="AD35" s="94"/>
      <c r="AE35" s="94"/>
      <c r="AF35" s="94"/>
      <c r="AG35" s="94"/>
      <c r="AH35" s="94"/>
    </row>
    <row r="36" spans="2:34" ht="13.5" customHeight="1" x14ac:dyDescent="0.15">
      <c r="F36" s="94"/>
      <c r="H36" s="94"/>
      <c r="J36" s="94"/>
      <c r="K36" s="94"/>
      <c r="L36" s="94"/>
      <c r="M36" s="94"/>
      <c r="N36" s="94"/>
      <c r="O36" s="94"/>
      <c r="Q36" s="94"/>
      <c r="S36" s="94"/>
      <c r="V36" s="94"/>
      <c r="X36" s="94"/>
      <c r="Y36" s="94"/>
      <c r="Z36" s="94"/>
      <c r="AA36" s="94"/>
      <c r="AB36" s="94"/>
      <c r="AC36" s="94"/>
      <c r="AD36" s="94"/>
      <c r="AE36" s="94"/>
      <c r="AF36" s="94"/>
      <c r="AG36" s="94"/>
      <c r="AH36" s="94"/>
    </row>
    <row r="37" spans="2:34" ht="13.5" customHeight="1" x14ac:dyDescent="0.15">
      <c r="AH37" s="94"/>
    </row>
    <row r="38" spans="2:34" ht="13.5" customHeight="1" x14ac:dyDescent="0.15">
      <c r="AG38" s="94"/>
      <c r="AH38" s="94"/>
    </row>
    <row r="39" spans="2:34" ht="13.5" customHeight="1" x14ac:dyDescent="0.15"/>
    <row r="40" spans="2:34" ht="13.5" customHeight="1" x14ac:dyDescent="0.15">
      <c r="U40" s="94"/>
    </row>
    <row r="41" spans="2:34" ht="13.5" customHeight="1" x14ac:dyDescent="0.15">
      <c r="R41" s="94"/>
    </row>
    <row r="42" spans="2:34" ht="13.5" customHeight="1" x14ac:dyDescent="0.15">
      <c r="T42" s="94"/>
      <c r="W42" s="94"/>
    </row>
    <row r="43" spans="2:34" ht="13.5" customHeight="1" x14ac:dyDescent="0.15">
      <c r="Q43" s="94"/>
      <c r="S43" s="94"/>
      <c r="V43" s="94"/>
      <c r="X43" s="94"/>
      <c r="Y43" s="94"/>
      <c r="Z43" s="94"/>
      <c r="AA43" s="94"/>
      <c r="AB43" s="94"/>
      <c r="AC43" s="94"/>
      <c r="AD43" s="94"/>
      <c r="AE43" s="94"/>
      <c r="AF43" s="94"/>
      <c r="AG43" s="94"/>
      <c r="AH43" s="94"/>
    </row>
    <row r="44" spans="2:34" ht="13.5" customHeight="1" x14ac:dyDescent="0.15">
      <c r="AH44" s="94"/>
    </row>
    <row r="45" spans="2:34" ht="13.5" customHeight="1" x14ac:dyDescent="0.15"/>
    <row r="46" spans="2:34" ht="13.5" customHeight="1" x14ac:dyDescent="0.15"/>
    <row r="47" spans="2:34" ht="13.5" customHeight="1" x14ac:dyDescent="0.15"/>
    <row r="48" spans="2:34" ht="13.5" customHeight="1" x14ac:dyDescent="0.15">
      <c r="AG48" s="94"/>
      <c r="AH48" s="94"/>
    </row>
    <row r="49" spans="29:34" ht="13.5" customHeight="1" x14ac:dyDescent="0.15">
      <c r="AH49" s="94"/>
    </row>
    <row r="50" spans="29:34" ht="13.5" customHeight="1" x14ac:dyDescent="0.15">
      <c r="AH50" s="94"/>
    </row>
    <row r="51" spans="29:34" ht="13.5" customHeight="1" x14ac:dyDescent="0.15">
      <c r="AC51" s="94"/>
      <c r="AD51" s="94"/>
      <c r="AE51" s="94"/>
      <c r="AF51" s="94"/>
      <c r="AG51" s="94"/>
      <c r="AH51" s="94"/>
    </row>
    <row r="52" spans="29:34" ht="13.5" customHeight="1" x14ac:dyDescent="0.15"/>
    <row r="53" spans="29:34" ht="13.5" customHeight="1" x14ac:dyDescent="0.15"/>
    <row r="54" spans="29:34" ht="13.5" customHeight="1" x14ac:dyDescent="0.15">
      <c r="AH54" s="94"/>
    </row>
    <row r="55" spans="29:34" ht="13.5" customHeight="1" x14ac:dyDescent="0.15"/>
    <row r="56" spans="29:34" ht="13.5" customHeight="1" x14ac:dyDescent="0.15"/>
    <row r="57" spans="29:34" ht="13.5" customHeight="1" x14ac:dyDescent="0.15"/>
    <row r="58" spans="29:34" ht="13.5" customHeight="1" x14ac:dyDescent="0.15">
      <c r="AH58" s="94"/>
    </row>
    <row r="59" spans="29:34" ht="13.5" customHeight="1" x14ac:dyDescent="0.15"/>
    <row r="60" spans="29:34" ht="13.5" customHeight="1" x14ac:dyDescent="0.15"/>
    <row r="61" spans="29:34" ht="13.5" customHeight="1" x14ac:dyDescent="0.15"/>
    <row r="62" spans="29:34" ht="13.5" customHeight="1" x14ac:dyDescent="0.15"/>
    <row r="63" spans="29:34" ht="13.5" customHeight="1" x14ac:dyDescent="0.15">
      <c r="AH63" s="94"/>
    </row>
    <row r="64" spans="29:34" ht="13.5" customHeight="1" x14ac:dyDescent="0.15">
      <c r="AG64" s="94"/>
      <c r="AH64" s="94"/>
    </row>
    <row r="65" spans="32:34" ht="13.5" customHeight="1" x14ac:dyDescent="0.15"/>
    <row r="66" spans="32:34" ht="13.5" customHeight="1" x14ac:dyDescent="0.15"/>
    <row r="67" spans="32:34" ht="13.5" customHeight="1" x14ac:dyDescent="0.15"/>
    <row r="68" spans="32:34" ht="13.5" customHeight="1" x14ac:dyDescent="0.15"/>
    <row r="69" spans="32:34" ht="13.5" customHeight="1" x14ac:dyDescent="0.15">
      <c r="AF69" s="94"/>
      <c r="AG69" s="94"/>
      <c r="AH69" s="94"/>
    </row>
    <row r="70" spans="32:34" ht="13.5" customHeight="1" x14ac:dyDescent="0.15"/>
    <row r="71" spans="32:34" ht="13.5" customHeight="1" x14ac:dyDescent="0.15"/>
    <row r="72" spans="32:34" ht="13.5" customHeight="1" x14ac:dyDescent="0.15"/>
    <row r="73" spans="32:34" ht="13.5" customHeight="1" x14ac:dyDescent="0.15"/>
    <row r="74" spans="32:34" ht="13.5" customHeight="1" x14ac:dyDescent="0.15"/>
    <row r="75" spans="32:34" ht="13.5" customHeight="1" x14ac:dyDescent="0.15"/>
    <row r="76" spans="32:34" ht="13.5" customHeight="1" x14ac:dyDescent="0.15"/>
    <row r="77" spans="32:34" ht="13.5" customHeight="1" x14ac:dyDescent="0.15"/>
    <row r="78" spans="32:34" ht="13.5" customHeight="1" x14ac:dyDescent="0.15"/>
    <row r="79" spans="32:34" ht="13.5" customHeight="1" x14ac:dyDescent="0.15"/>
    <row r="80" spans="32:34" ht="13.5" customHeight="1" x14ac:dyDescent="0.15"/>
    <row r="81" spans="25:34" ht="13.5" customHeight="1" x14ac:dyDescent="0.15"/>
    <row r="82" spans="25:34" ht="13.5" customHeight="1" x14ac:dyDescent="0.15">
      <c r="Y82" s="94"/>
    </row>
    <row r="83" spans="25:34" ht="13.5" customHeight="1" x14ac:dyDescent="0.15">
      <c r="Z83" s="94"/>
      <c r="AA83" s="94"/>
      <c r="AB83" s="94"/>
      <c r="AC83" s="94"/>
      <c r="AD83" s="94"/>
      <c r="AE83" s="94"/>
      <c r="AF83" s="94"/>
      <c r="AG83" s="94"/>
      <c r="AH83" s="94"/>
    </row>
    <row r="84" spans="25:34" ht="13.5" customHeight="1" x14ac:dyDescent="0.15"/>
    <row r="85" spans="25:34" ht="13.5" customHeight="1" x14ac:dyDescent="0.15"/>
    <row r="86" spans="25:34" ht="13.5" customHeight="1" x14ac:dyDescent="0.15"/>
    <row r="87" spans="25:34" ht="13.5" customHeight="1" x14ac:dyDescent="0.15"/>
    <row r="88" spans="25:34" ht="13.5" customHeight="1" x14ac:dyDescent="0.15">
      <c r="AH88" s="94"/>
    </row>
    <row r="89" spans="25:34" ht="13.5" customHeight="1" x14ac:dyDescent="0.15"/>
    <row r="90" spans="25:34" ht="13.5" customHeight="1" x14ac:dyDescent="0.15"/>
    <row r="91" spans="25:34" ht="13.5" customHeight="1" x14ac:dyDescent="0.15"/>
    <row r="92" spans="25:34" ht="13.5" customHeight="1" x14ac:dyDescent="0.15"/>
    <row r="93" spans="25:34" ht="13.5" customHeight="1" x14ac:dyDescent="0.15"/>
    <row r="94" spans="25:34" ht="13.5" customHeight="1" x14ac:dyDescent="0.15">
      <c r="AF94" s="94"/>
      <c r="AG94" s="94"/>
      <c r="AH94" s="94"/>
    </row>
    <row r="95" spans="25:34" ht="13.5" customHeight="1" x14ac:dyDescent="0.15">
      <c r="AH95" s="94"/>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94"/>
    </row>
    <row r="102" spans="33:34" ht="13.5" customHeight="1" x14ac:dyDescent="0.15"/>
    <row r="103" spans="33:34" ht="13.5" customHeight="1" x14ac:dyDescent="0.15"/>
    <row r="104" spans="33:34" ht="13.5" customHeight="1" x14ac:dyDescent="0.15">
      <c r="AG104" s="94"/>
      <c r="AH104" s="94"/>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94"/>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94"/>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A7FD" sheet="1" objects="1" scenarios="1"/>
  <phoneticPr fontId="7"/>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SheetLayoutView="55" workbookViewId="0"/>
  </sheetViews>
  <sheetFormatPr defaultColWidth="0" defaultRowHeight="13.5" customHeight="1" zeroHeight="1" x14ac:dyDescent="0.15"/>
  <cols>
    <col min="1" max="1" width="9.125" style="93" customWidth="1"/>
    <col min="2" max="16" width="9" style="93" customWidth="1"/>
    <col min="17" max="17" width="9.125" style="93" customWidth="1"/>
    <col min="18" max="18" width="9.125" style="93" bestFit="1" customWidth="1"/>
    <col min="19" max="34" width="9" style="93" customWidth="1"/>
    <col min="35" max="35" width="0" style="94" hidden="1" customWidth="1"/>
    <col min="36" max="16384" width="0" style="94" hidden="1"/>
  </cols>
  <sheetData>
    <row r="1" spans="1:34" ht="13.5" customHeight="1" x14ac:dyDescent="0.15">
      <c r="A1" s="94"/>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1:34" ht="13.5" customHeight="1" x14ac:dyDescent="0.15">
      <c r="B2" s="94"/>
      <c r="T2" s="94"/>
    </row>
    <row r="3" spans="1:34" ht="13.5" customHeight="1" x14ac:dyDescent="0.15">
      <c r="C3" s="94"/>
      <c r="D3" s="94"/>
      <c r="E3" s="94"/>
      <c r="F3" s="94"/>
      <c r="G3" s="94"/>
      <c r="H3" s="94"/>
      <c r="I3" s="94"/>
      <c r="J3" s="94"/>
      <c r="K3" s="94"/>
      <c r="L3" s="94"/>
      <c r="M3" s="94"/>
      <c r="N3" s="94"/>
      <c r="O3" s="94"/>
      <c r="P3" s="94"/>
      <c r="Q3" s="94"/>
      <c r="R3" s="94"/>
      <c r="S3" s="94"/>
      <c r="U3" s="94"/>
      <c r="V3" s="94"/>
      <c r="W3" s="94"/>
      <c r="X3" s="94"/>
      <c r="Y3" s="94"/>
      <c r="Z3" s="94"/>
      <c r="AA3" s="94"/>
      <c r="AB3" s="94"/>
      <c r="AC3" s="94"/>
      <c r="AD3" s="94"/>
      <c r="AE3" s="94"/>
      <c r="AF3" s="94"/>
      <c r="AG3" s="94"/>
      <c r="AH3" s="94"/>
    </row>
    <row r="4" spans="1:34" ht="13.5" customHeight="1" x14ac:dyDescent="0.15"/>
    <row r="5" spans="1:34" ht="13.5" customHeight="1" x14ac:dyDescent="0.15"/>
    <row r="6" spans="1:34" ht="13.5" customHeight="1" x14ac:dyDescent="0.15"/>
    <row r="7" spans="1:34" ht="13.5" customHeight="1" x14ac:dyDescent="0.15"/>
    <row r="8" spans="1:34" ht="13.5" customHeight="1" x14ac:dyDescent="0.15"/>
    <row r="9" spans="1:34" ht="13.5" customHeight="1" x14ac:dyDescent="0.15">
      <c r="AH9" s="94"/>
    </row>
    <row r="10" spans="1:34" ht="13.5" customHeight="1" x14ac:dyDescent="0.15"/>
    <row r="11" spans="1:34" ht="13.5" customHeight="1" x14ac:dyDescent="0.15"/>
    <row r="12" spans="1:34" ht="13.5" customHeight="1" x14ac:dyDescent="0.15"/>
    <row r="13" spans="1:34" ht="13.5" customHeight="1" x14ac:dyDescent="0.15"/>
    <row r="14" spans="1:34" ht="13.5" customHeight="1" x14ac:dyDescent="0.15"/>
    <row r="15" spans="1:34" ht="13.5" customHeight="1" x14ac:dyDescent="0.15"/>
    <row r="16" spans="1:34" ht="13.5" customHeight="1" x14ac:dyDescent="0.15"/>
    <row r="17" spans="34:34" ht="13.5" customHeight="1" x14ac:dyDescent="0.15">
      <c r="AH17" s="94"/>
    </row>
    <row r="18" spans="34:34" ht="13.5" customHeight="1" x14ac:dyDescent="0.15"/>
    <row r="19" spans="34:34" ht="13.5" customHeight="1" x14ac:dyDescent="0.15"/>
    <row r="20" spans="34:34" ht="13.5" customHeight="1" x14ac:dyDescent="0.15">
      <c r="AH20" s="94"/>
    </row>
    <row r="21" spans="34:34" ht="13.5" customHeight="1" x14ac:dyDescent="0.15">
      <c r="AH21" s="94"/>
    </row>
    <row r="22" spans="34:34" ht="13.5" customHeight="1" x14ac:dyDescent="0.15"/>
    <row r="23" spans="34:34" ht="13.5" customHeight="1" x14ac:dyDescent="0.15"/>
    <row r="24" spans="34:34" ht="13.5" customHeight="1" x14ac:dyDescent="0.15"/>
    <row r="25" spans="34:34" ht="13.5" customHeight="1" x14ac:dyDescent="0.15"/>
    <row r="26" spans="34:34" ht="13.5" customHeight="1" x14ac:dyDescent="0.15"/>
    <row r="27" spans="34:34" ht="13.5" customHeight="1" x14ac:dyDescent="0.15"/>
    <row r="28" spans="34:34" ht="13.5" customHeight="1" x14ac:dyDescent="0.15">
      <c r="AH28" s="94"/>
    </row>
    <row r="29" spans="34:34" ht="13.5" customHeight="1" x14ac:dyDescent="0.15"/>
    <row r="30" spans="34:34" ht="13.5" customHeight="1" x14ac:dyDescent="0.15"/>
    <row r="31" spans="34:34" ht="13.5" customHeight="1" x14ac:dyDescent="0.15"/>
    <row r="32" spans="34:34" ht="13.5" customHeight="1" x14ac:dyDescent="0.15"/>
    <row r="33" spans="2:34" ht="13.5" customHeight="1" x14ac:dyDescent="0.15">
      <c r="B33" s="94"/>
      <c r="G33" s="94"/>
      <c r="I33" s="94"/>
    </row>
    <row r="34" spans="2:34" ht="13.5" customHeight="1" x14ac:dyDescent="0.15">
      <c r="C34" s="94"/>
      <c r="P34" s="94"/>
      <c r="R34" s="94"/>
      <c r="U34" s="94"/>
    </row>
    <row r="35" spans="2:34" ht="13.5" customHeight="1" x14ac:dyDescent="0.15">
      <c r="D35" s="94"/>
      <c r="E35" s="94"/>
      <c r="T35" s="94"/>
      <c r="W35" s="94"/>
      <c r="AC35" s="94"/>
      <c r="AD35" s="94"/>
      <c r="AE35" s="94"/>
      <c r="AF35" s="94"/>
      <c r="AG35" s="94"/>
      <c r="AH35" s="94"/>
    </row>
    <row r="36" spans="2:34" ht="13.5" customHeight="1" x14ac:dyDescent="0.15">
      <c r="F36" s="94"/>
      <c r="H36" s="94"/>
      <c r="J36" s="94"/>
      <c r="K36" s="94"/>
      <c r="L36" s="94"/>
      <c r="M36" s="94"/>
      <c r="N36" s="94"/>
      <c r="O36" s="94"/>
      <c r="Q36" s="94"/>
      <c r="S36" s="94"/>
      <c r="V36" s="94"/>
      <c r="X36" s="94"/>
      <c r="Y36" s="94"/>
      <c r="Z36" s="94"/>
      <c r="AA36" s="94"/>
      <c r="AB36" s="94"/>
      <c r="AC36" s="94"/>
      <c r="AD36" s="94"/>
      <c r="AE36" s="94"/>
      <c r="AF36" s="94"/>
      <c r="AG36" s="94"/>
      <c r="AH36" s="94"/>
    </row>
    <row r="37" spans="2:34" ht="13.5" customHeight="1" x14ac:dyDescent="0.15">
      <c r="AH37" s="94"/>
    </row>
    <row r="38" spans="2:34" ht="13.5" customHeight="1" x14ac:dyDescent="0.15">
      <c r="AG38" s="94"/>
      <c r="AH38" s="94"/>
    </row>
    <row r="39" spans="2:34" ht="13.5" customHeight="1" x14ac:dyDescent="0.15"/>
    <row r="40" spans="2:34" ht="13.5" customHeight="1" x14ac:dyDescent="0.15">
      <c r="U40" s="94"/>
    </row>
    <row r="41" spans="2:34" ht="13.5" customHeight="1" x14ac:dyDescent="0.15">
      <c r="R41" s="94"/>
    </row>
    <row r="42" spans="2:34" ht="13.5" customHeight="1" x14ac:dyDescent="0.15">
      <c r="T42" s="94"/>
      <c r="W42" s="94"/>
    </row>
    <row r="43" spans="2:34" ht="13.5" customHeight="1" x14ac:dyDescent="0.15">
      <c r="Q43" s="94"/>
      <c r="S43" s="94"/>
      <c r="V43" s="94"/>
      <c r="X43" s="94"/>
      <c r="Y43" s="94"/>
      <c r="Z43" s="94"/>
      <c r="AA43" s="94"/>
      <c r="AB43" s="94"/>
      <c r="AC43" s="94"/>
      <c r="AD43" s="94"/>
      <c r="AE43" s="94"/>
      <c r="AF43" s="94"/>
      <c r="AG43" s="94"/>
      <c r="AH43" s="94"/>
    </row>
    <row r="44" spans="2:34" ht="13.5" customHeight="1" x14ac:dyDescent="0.15">
      <c r="AH44" s="94"/>
    </row>
    <row r="45" spans="2:34" ht="13.5" customHeight="1" x14ac:dyDescent="0.15"/>
    <row r="46" spans="2:34" ht="13.5" customHeight="1" x14ac:dyDescent="0.15"/>
    <row r="47" spans="2:34" ht="13.5" customHeight="1" x14ac:dyDescent="0.15"/>
    <row r="48" spans="2:34" ht="13.5" customHeight="1" x14ac:dyDescent="0.15">
      <c r="AG48" s="94"/>
      <c r="AH48" s="94"/>
    </row>
    <row r="49" spans="29:34" ht="13.5" customHeight="1" x14ac:dyDescent="0.15">
      <c r="AH49" s="94"/>
    </row>
    <row r="50" spans="29:34" ht="13.5" customHeight="1" x14ac:dyDescent="0.15">
      <c r="AH50" s="94"/>
    </row>
    <row r="51" spans="29:34" ht="13.5" customHeight="1" x14ac:dyDescent="0.15">
      <c r="AC51" s="94"/>
      <c r="AD51" s="94"/>
      <c r="AE51" s="94"/>
      <c r="AF51" s="94"/>
      <c r="AG51" s="94"/>
      <c r="AH51" s="94"/>
    </row>
    <row r="52" spans="29:34" ht="13.5" customHeight="1" x14ac:dyDescent="0.15"/>
    <row r="53" spans="29:34" ht="13.5" customHeight="1" x14ac:dyDescent="0.15"/>
    <row r="54" spans="29:34" ht="13.5" customHeight="1" x14ac:dyDescent="0.15">
      <c r="AH54" s="94"/>
    </row>
    <row r="55" spans="29:34" ht="13.5" customHeight="1" x14ac:dyDescent="0.15"/>
    <row r="56" spans="29:34" ht="13.5" customHeight="1" x14ac:dyDescent="0.15"/>
    <row r="57" spans="29:34" ht="13.5" customHeight="1" x14ac:dyDescent="0.15"/>
    <row r="58" spans="29:34" ht="13.5" customHeight="1" x14ac:dyDescent="0.15">
      <c r="AH58" s="94"/>
    </row>
    <row r="59" spans="29:34" ht="13.5" customHeight="1" x14ac:dyDescent="0.15"/>
    <row r="60" spans="29:34" ht="13.5" customHeight="1" x14ac:dyDescent="0.15"/>
    <row r="61" spans="29:34" ht="13.5" customHeight="1" x14ac:dyDescent="0.15"/>
    <row r="62" spans="29:34" ht="13.5" customHeight="1" x14ac:dyDescent="0.15"/>
    <row r="63" spans="29:34" ht="13.5" customHeight="1" x14ac:dyDescent="0.15">
      <c r="AH63" s="94"/>
    </row>
    <row r="64" spans="29:34" ht="13.5" customHeight="1" x14ac:dyDescent="0.15">
      <c r="AG64" s="94"/>
      <c r="AH64" s="94"/>
    </row>
    <row r="65" spans="32:34" ht="13.5" customHeight="1" x14ac:dyDescent="0.15"/>
    <row r="66" spans="32:34" ht="13.5" customHeight="1" x14ac:dyDescent="0.15"/>
    <row r="67" spans="32:34" ht="13.5" customHeight="1" x14ac:dyDescent="0.15"/>
    <row r="68" spans="32:34" ht="13.5" customHeight="1" x14ac:dyDescent="0.15"/>
    <row r="69" spans="32:34" ht="13.5" customHeight="1" x14ac:dyDescent="0.15">
      <c r="AF69" s="94"/>
      <c r="AG69" s="94"/>
      <c r="AH69" s="94"/>
    </row>
    <row r="70" spans="32:34" ht="13.5" customHeight="1" x14ac:dyDescent="0.15"/>
    <row r="71" spans="32:34" ht="13.5" customHeight="1" x14ac:dyDescent="0.15"/>
    <row r="72" spans="32:34" ht="13.5" customHeight="1" x14ac:dyDescent="0.15"/>
    <row r="73" spans="32:34" ht="13.5" customHeight="1" x14ac:dyDescent="0.15"/>
    <row r="74" spans="32:34" ht="13.5" customHeight="1" x14ac:dyDescent="0.15"/>
    <row r="75" spans="32:34" ht="13.5" customHeight="1" x14ac:dyDescent="0.15"/>
    <row r="76" spans="32:34" ht="13.5" customHeight="1" x14ac:dyDescent="0.15"/>
    <row r="77" spans="32:34" ht="13.5" customHeight="1" x14ac:dyDescent="0.15"/>
    <row r="78" spans="32:34" ht="13.5" customHeight="1" x14ac:dyDescent="0.15"/>
    <row r="79" spans="32:34" ht="13.5" customHeight="1" x14ac:dyDescent="0.15"/>
    <row r="80" spans="32:34" ht="13.5" customHeight="1" x14ac:dyDescent="0.15"/>
    <row r="81" spans="25:34" ht="13.5" customHeight="1" x14ac:dyDescent="0.15"/>
    <row r="82" spans="25:34" ht="13.5" customHeight="1" x14ac:dyDescent="0.15">
      <c r="Y82" s="94"/>
    </row>
    <row r="83" spans="25:34" ht="13.5" customHeight="1" x14ac:dyDescent="0.15">
      <c r="Z83" s="94"/>
      <c r="AA83" s="94"/>
      <c r="AB83" s="94"/>
      <c r="AC83" s="94"/>
      <c r="AD83" s="94"/>
      <c r="AE83" s="94"/>
      <c r="AF83" s="94"/>
      <c r="AG83" s="94"/>
      <c r="AH83" s="94"/>
    </row>
    <row r="84" spans="25:34" ht="13.5" customHeight="1" x14ac:dyDescent="0.15"/>
    <row r="85" spans="25:34" ht="13.5" customHeight="1" x14ac:dyDescent="0.15"/>
    <row r="86" spans="25:34" ht="13.5" customHeight="1" x14ac:dyDescent="0.15"/>
    <row r="87" spans="25:34" ht="13.5" customHeight="1" x14ac:dyDescent="0.15"/>
    <row r="88" spans="25:34" ht="13.5" customHeight="1" x14ac:dyDescent="0.15">
      <c r="AH88" s="94"/>
    </row>
    <row r="89" spans="25:34" ht="13.5" customHeight="1" x14ac:dyDescent="0.15"/>
    <row r="90" spans="25:34" ht="13.5" customHeight="1" x14ac:dyDescent="0.15"/>
    <row r="91" spans="25:34" ht="13.5" customHeight="1" x14ac:dyDescent="0.15"/>
    <row r="92" spans="25:34" ht="13.5" customHeight="1" x14ac:dyDescent="0.15"/>
    <row r="93" spans="25:34" ht="13.5" customHeight="1" x14ac:dyDescent="0.15"/>
    <row r="94" spans="25:34" ht="13.5" customHeight="1" x14ac:dyDescent="0.15">
      <c r="AF94" s="94"/>
      <c r="AG94" s="94"/>
      <c r="AH94" s="94"/>
    </row>
    <row r="95" spans="25:34" ht="13.5" customHeight="1" x14ac:dyDescent="0.15">
      <c r="AH95" s="94"/>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94"/>
    </row>
    <row r="102" spans="33:34" ht="13.5" customHeight="1" x14ac:dyDescent="0.15"/>
    <row r="103" spans="33:34" ht="13.5" customHeight="1" x14ac:dyDescent="0.15"/>
    <row r="104" spans="33:34" ht="13.5" customHeight="1" x14ac:dyDescent="0.15">
      <c r="AG104" s="94"/>
      <c r="AH104" s="94"/>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94"/>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94"/>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A7FD" sheet="1" objects="1" scenarios="1"/>
  <phoneticPr fontId="7"/>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53"/>
  <sheetViews>
    <sheetView showGridLines="0" zoomScaleSheetLayoutView="100" workbookViewId="0"/>
  </sheetViews>
  <sheetFormatPr defaultColWidth="0" defaultRowHeight="13.5" customHeight="1" zeroHeight="1" x14ac:dyDescent="0.15"/>
  <cols>
    <col min="1" max="1" width="8.25" style="49" customWidth="1"/>
    <col min="2" max="16" width="14.625" style="49" customWidth="1"/>
    <col min="17" max="17" width="0" style="49" hidden="1" customWidth="1"/>
    <col min="18" max="16384" width="0" style="49"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x14ac:dyDescent="0.15">
      <c r="B45" s="188"/>
      <c r="C45" s="188"/>
      <c r="D45" s="188"/>
      <c r="E45" s="188"/>
      <c r="F45" s="188"/>
      <c r="G45" s="188"/>
      <c r="H45" s="188"/>
      <c r="I45" s="188"/>
      <c r="J45" s="203" t="s">
        <v>491</v>
      </c>
    </row>
    <row r="46" spans="2:10" ht="29.25" customHeight="1" x14ac:dyDescent="0.2">
      <c r="B46" s="189" t="s">
        <v>417</v>
      </c>
      <c r="C46" s="193"/>
      <c r="D46" s="193"/>
      <c r="E46" s="194" t="s">
        <v>10</v>
      </c>
      <c r="F46" s="195" t="s">
        <v>464</v>
      </c>
      <c r="G46" s="199" t="s">
        <v>378</v>
      </c>
      <c r="H46" s="199" t="s">
        <v>338</v>
      </c>
      <c r="I46" s="199" t="s">
        <v>238</v>
      </c>
      <c r="J46" s="204" t="s">
        <v>505</v>
      </c>
    </row>
    <row r="47" spans="2:10" ht="57.75" customHeight="1" x14ac:dyDescent="0.15">
      <c r="B47" s="190"/>
      <c r="C47" s="998" t="s">
        <v>504</v>
      </c>
      <c r="D47" s="998"/>
      <c r="E47" s="999"/>
      <c r="F47" s="196">
        <v>37.369999999999997</v>
      </c>
      <c r="G47" s="200">
        <v>42.26</v>
      </c>
      <c r="H47" s="200">
        <v>50.86</v>
      </c>
      <c r="I47" s="200">
        <v>55.21</v>
      </c>
      <c r="J47" s="205">
        <v>57.17</v>
      </c>
    </row>
    <row r="48" spans="2:10" ht="57.75" customHeight="1" x14ac:dyDescent="0.15">
      <c r="B48" s="191"/>
      <c r="C48" s="1000" t="s">
        <v>288</v>
      </c>
      <c r="D48" s="1000"/>
      <c r="E48" s="1001"/>
      <c r="F48" s="197">
        <v>0.91</v>
      </c>
      <c r="G48" s="201">
        <v>7.03</v>
      </c>
      <c r="H48" s="201">
        <v>4.41</v>
      </c>
      <c r="I48" s="201">
        <v>2.87</v>
      </c>
      <c r="J48" s="206">
        <v>3.26</v>
      </c>
    </row>
    <row r="49" spans="2:10" ht="57.75" customHeight="1" x14ac:dyDescent="0.15">
      <c r="B49" s="192"/>
      <c r="C49" s="1002" t="s">
        <v>361</v>
      </c>
      <c r="D49" s="1002"/>
      <c r="E49" s="1003"/>
      <c r="F49" s="198">
        <v>0.56000000000000005</v>
      </c>
      <c r="G49" s="202">
        <v>10.46</v>
      </c>
      <c r="H49" s="202">
        <v>5.3</v>
      </c>
      <c r="I49" s="202">
        <v>1.21</v>
      </c>
      <c r="J49" s="207">
        <v>2.97</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A7FD" sheet="1" objects="1" scenarios="1"/>
  <mergeCells count="3">
    <mergeCell ref="C47:E47"/>
    <mergeCell ref="C48:E48"/>
    <mergeCell ref="C49:E49"/>
  </mergeCells>
  <phoneticPr fontId="7"/>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5"/>
  <sheetViews>
    <sheetView showGridLines="0" zoomScaleSheetLayoutView="100" workbookViewId="0"/>
  </sheetViews>
  <sheetFormatPr defaultColWidth="0" defaultRowHeight="12.95" customHeight="1" zeroHeight="1" x14ac:dyDescent="0.15"/>
  <cols>
    <col min="1" max="1" width="6.625" style="49" customWidth="1"/>
    <col min="2" max="2" width="11" style="49" customWidth="1"/>
    <col min="3" max="3" width="17" style="49" customWidth="1"/>
    <col min="4" max="5" width="16.625" style="49" customWidth="1"/>
    <col min="6" max="15" width="15" style="49" customWidth="1"/>
    <col min="16" max="16" width="24" style="49" customWidth="1"/>
    <col min="17" max="17" width="0" style="49" hidden="1" customWidth="1"/>
    <col min="18" max="16384" width="0" style="49" hidden="1"/>
  </cols>
  <sheetData>
    <row r="1" spans="1:16" ht="16.5" customHeight="1" x14ac:dyDescent="0.15">
      <c r="A1" s="208"/>
      <c r="B1" s="208"/>
      <c r="C1" s="208"/>
      <c r="D1" s="208"/>
      <c r="E1" s="208"/>
      <c r="F1" s="208"/>
      <c r="G1" s="208"/>
      <c r="H1" s="208"/>
      <c r="I1" s="208"/>
      <c r="J1" s="208"/>
      <c r="K1" s="208"/>
      <c r="L1" s="208"/>
      <c r="M1" s="208"/>
      <c r="N1" s="208"/>
      <c r="O1" s="208"/>
      <c r="P1" s="208"/>
    </row>
    <row r="2" spans="1:16" ht="16.5" customHeight="1" x14ac:dyDescent="0.15">
      <c r="A2" s="208"/>
      <c r="B2" s="208"/>
      <c r="C2" s="208"/>
      <c r="D2" s="208"/>
      <c r="E2" s="208"/>
      <c r="F2" s="208"/>
      <c r="G2" s="208"/>
      <c r="H2" s="208"/>
      <c r="I2" s="208"/>
      <c r="J2" s="208"/>
      <c r="K2" s="208"/>
      <c r="L2" s="208"/>
      <c r="M2" s="208"/>
      <c r="N2" s="208"/>
      <c r="O2" s="208"/>
      <c r="P2" s="208"/>
    </row>
    <row r="3" spans="1:16" ht="16.5" customHeight="1" x14ac:dyDescent="0.15">
      <c r="A3" s="208"/>
      <c r="B3" s="208"/>
      <c r="C3" s="208"/>
      <c r="D3" s="208"/>
      <c r="E3" s="208"/>
      <c r="F3" s="208"/>
      <c r="G3" s="208"/>
      <c r="H3" s="208"/>
      <c r="I3" s="208"/>
      <c r="J3" s="208"/>
      <c r="K3" s="208"/>
      <c r="L3" s="208"/>
      <c r="M3" s="208"/>
      <c r="N3" s="208"/>
      <c r="O3" s="208"/>
      <c r="P3" s="208"/>
    </row>
    <row r="4" spans="1:16" ht="16.5" customHeight="1" x14ac:dyDescent="0.15">
      <c r="A4" s="208"/>
      <c r="B4" s="208"/>
      <c r="C4" s="208"/>
      <c r="D4" s="208"/>
      <c r="E4" s="208"/>
      <c r="F4" s="208"/>
      <c r="G4" s="208"/>
      <c r="H4" s="208"/>
      <c r="I4" s="208"/>
      <c r="J4" s="208"/>
      <c r="K4" s="208"/>
      <c r="L4" s="208"/>
      <c r="M4" s="208"/>
      <c r="N4" s="208"/>
      <c r="O4" s="208"/>
      <c r="P4" s="208"/>
    </row>
    <row r="5" spans="1:16" ht="16.5" customHeight="1" x14ac:dyDescent="0.15">
      <c r="A5" s="208"/>
      <c r="B5" s="208"/>
      <c r="C5" s="208"/>
      <c r="D5" s="208"/>
      <c r="E5" s="208"/>
      <c r="F5" s="208"/>
      <c r="G5" s="208"/>
      <c r="H5" s="208"/>
      <c r="I5" s="208"/>
      <c r="J5" s="208"/>
      <c r="K5" s="208"/>
      <c r="L5" s="208"/>
      <c r="M5" s="208"/>
      <c r="N5" s="208"/>
      <c r="O5" s="208"/>
      <c r="P5" s="208"/>
    </row>
    <row r="6" spans="1:16" ht="16.5" customHeight="1" x14ac:dyDescent="0.15">
      <c r="A6" s="208"/>
      <c r="B6" s="208"/>
      <c r="C6" s="208"/>
      <c r="D6" s="208"/>
      <c r="E6" s="208"/>
      <c r="F6" s="208"/>
      <c r="G6" s="208"/>
      <c r="H6" s="208"/>
      <c r="I6" s="208"/>
      <c r="J6" s="208"/>
      <c r="K6" s="208"/>
      <c r="L6" s="208"/>
      <c r="M6" s="208"/>
      <c r="N6" s="208"/>
      <c r="O6" s="208"/>
      <c r="P6" s="208"/>
    </row>
    <row r="7" spans="1:16" ht="16.5" customHeight="1" x14ac:dyDescent="0.15">
      <c r="A7" s="208"/>
      <c r="B7" s="208"/>
      <c r="C7" s="208"/>
      <c r="D7" s="208"/>
      <c r="E7" s="208"/>
      <c r="F7" s="208"/>
      <c r="G7" s="208"/>
      <c r="H7" s="208"/>
      <c r="I7" s="208"/>
      <c r="J7" s="208"/>
      <c r="K7" s="208"/>
      <c r="L7" s="208"/>
      <c r="M7" s="208"/>
      <c r="N7" s="208"/>
      <c r="O7" s="208"/>
      <c r="P7" s="208"/>
    </row>
    <row r="8" spans="1:16" ht="16.5" customHeight="1" x14ac:dyDescent="0.15">
      <c r="A8" s="208"/>
      <c r="B8" s="208"/>
      <c r="C8" s="208"/>
      <c r="D8" s="208"/>
      <c r="E8" s="208"/>
      <c r="F8" s="208"/>
      <c r="G8" s="208"/>
      <c r="H8" s="208"/>
      <c r="I8" s="208"/>
      <c r="J8" s="208"/>
      <c r="K8" s="208"/>
      <c r="L8" s="208"/>
      <c r="M8" s="208"/>
      <c r="N8" s="208"/>
      <c r="O8" s="208"/>
      <c r="P8" s="208"/>
    </row>
    <row r="9" spans="1:16" ht="16.5" customHeight="1" x14ac:dyDescent="0.15">
      <c r="A9" s="208"/>
      <c r="B9" s="208"/>
      <c r="C9" s="208"/>
      <c r="D9" s="208"/>
      <c r="E9" s="208"/>
      <c r="F9" s="208"/>
      <c r="G9" s="208"/>
      <c r="H9" s="208"/>
      <c r="I9" s="208"/>
      <c r="J9" s="208"/>
      <c r="K9" s="208"/>
      <c r="L9" s="208"/>
      <c r="M9" s="208"/>
      <c r="N9" s="208"/>
      <c r="O9" s="208"/>
      <c r="P9" s="208"/>
    </row>
    <row r="10" spans="1:16" ht="16.5" customHeight="1" x14ac:dyDescent="0.15">
      <c r="A10" s="208"/>
      <c r="B10" s="208"/>
      <c r="C10" s="208"/>
      <c r="D10" s="208"/>
      <c r="E10" s="208"/>
      <c r="F10" s="208"/>
      <c r="G10" s="208"/>
      <c r="H10" s="208"/>
      <c r="I10" s="208"/>
      <c r="J10" s="208"/>
      <c r="K10" s="208"/>
      <c r="L10" s="208"/>
      <c r="M10" s="208"/>
      <c r="N10" s="208"/>
      <c r="O10" s="208"/>
      <c r="P10" s="208"/>
    </row>
    <row r="11" spans="1:16" ht="16.5" customHeight="1" x14ac:dyDescent="0.15">
      <c r="A11" s="208"/>
      <c r="B11" s="208"/>
      <c r="C11" s="208"/>
      <c r="D11" s="208"/>
      <c r="E11" s="208"/>
      <c r="F11" s="208"/>
      <c r="G11" s="208"/>
      <c r="H11" s="208"/>
      <c r="I11" s="208"/>
      <c r="J11" s="208"/>
      <c r="K11" s="208"/>
      <c r="L11" s="208"/>
      <c r="M11" s="208"/>
      <c r="N11" s="208"/>
      <c r="O11" s="208"/>
      <c r="P11" s="208"/>
    </row>
    <row r="12" spans="1:16" ht="16.5" customHeight="1" x14ac:dyDescent="0.15">
      <c r="A12" s="208"/>
      <c r="B12" s="208"/>
      <c r="C12" s="208"/>
      <c r="D12" s="208"/>
      <c r="E12" s="208"/>
      <c r="F12" s="208"/>
      <c r="G12" s="208"/>
      <c r="H12" s="208"/>
      <c r="I12" s="208"/>
      <c r="J12" s="208"/>
      <c r="K12" s="208"/>
      <c r="L12" s="208"/>
      <c r="M12" s="208"/>
      <c r="N12" s="208"/>
      <c r="O12" s="208"/>
      <c r="P12" s="208"/>
    </row>
    <row r="13" spans="1:16" ht="16.5" customHeight="1" x14ac:dyDescent="0.15">
      <c r="A13" s="208"/>
      <c r="B13" s="208"/>
      <c r="C13" s="208"/>
      <c r="D13" s="208"/>
      <c r="E13" s="208"/>
      <c r="F13" s="208"/>
      <c r="G13" s="208"/>
      <c r="H13" s="208"/>
      <c r="I13" s="208"/>
      <c r="J13" s="208"/>
      <c r="K13" s="208"/>
      <c r="L13" s="208"/>
      <c r="M13" s="208"/>
      <c r="N13" s="208"/>
      <c r="O13" s="208"/>
      <c r="P13" s="208"/>
    </row>
    <row r="14" spans="1:16" ht="16.5" customHeight="1" x14ac:dyDescent="0.15">
      <c r="A14" s="208"/>
      <c r="B14" s="208"/>
      <c r="C14" s="208"/>
      <c r="D14" s="208"/>
      <c r="E14" s="208"/>
      <c r="F14" s="208"/>
      <c r="G14" s="208"/>
      <c r="H14" s="208"/>
      <c r="I14" s="208"/>
      <c r="J14" s="208"/>
      <c r="K14" s="208"/>
      <c r="L14" s="208"/>
      <c r="M14" s="208"/>
      <c r="N14" s="208"/>
      <c r="O14" s="208"/>
      <c r="P14" s="208"/>
    </row>
    <row r="15" spans="1:16" ht="16.5" customHeight="1" x14ac:dyDescent="0.15">
      <c r="A15" s="208"/>
      <c r="B15" s="208"/>
      <c r="C15" s="208"/>
      <c r="D15" s="208"/>
      <c r="E15" s="208"/>
      <c r="F15" s="208"/>
      <c r="G15" s="208"/>
      <c r="H15" s="208"/>
      <c r="I15" s="208"/>
      <c r="J15" s="208"/>
      <c r="K15" s="208"/>
      <c r="L15" s="208"/>
      <c r="M15" s="208"/>
      <c r="N15" s="208"/>
      <c r="O15" s="208"/>
      <c r="P15" s="208"/>
    </row>
    <row r="16" spans="1:16" ht="16.5" customHeight="1" x14ac:dyDescent="0.15">
      <c r="A16" s="208"/>
      <c r="B16" s="208"/>
      <c r="C16" s="208"/>
      <c r="D16" s="208"/>
      <c r="E16" s="208"/>
      <c r="F16" s="208"/>
      <c r="G16" s="208"/>
      <c r="H16" s="208"/>
      <c r="I16" s="208"/>
      <c r="J16" s="208"/>
      <c r="K16" s="208"/>
      <c r="L16" s="208"/>
      <c r="M16" s="208"/>
      <c r="N16" s="208"/>
      <c r="O16" s="208"/>
      <c r="P16" s="208"/>
    </row>
    <row r="17" spans="1:16" ht="16.5" customHeight="1" x14ac:dyDescent="0.15">
      <c r="A17" s="208"/>
      <c r="B17" s="208"/>
      <c r="C17" s="208"/>
      <c r="D17" s="208"/>
      <c r="E17" s="208"/>
      <c r="F17" s="208"/>
      <c r="G17" s="208"/>
      <c r="H17" s="208"/>
      <c r="I17" s="208"/>
      <c r="J17" s="208"/>
      <c r="K17" s="208"/>
      <c r="L17" s="208"/>
      <c r="M17" s="208"/>
      <c r="N17" s="208"/>
      <c r="O17" s="208"/>
      <c r="P17" s="208"/>
    </row>
    <row r="18" spans="1:16" ht="16.5" customHeight="1" x14ac:dyDescent="0.15">
      <c r="A18" s="208"/>
      <c r="B18" s="208"/>
      <c r="C18" s="208"/>
      <c r="D18" s="208"/>
      <c r="E18" s="208"/>
      <c r="F18" s="208"/>
      <c r="G18" s="208"/>
      <c r="H18" s="208"/>
      <c r="I18" s="208"/>
      <c r="J18" s="208"/>
      <c r="K18" s="208"/>
      <c r="L18" s="208"/>
      <c r="M18" s="208"/>
      <c r="N18" s="208"/>
      <c r="O18" s="208"/>
      <c r="P18" s="208"/>
    </row>
    <row r="19" spans="1:16" ht="16.5" customHeight="1" x14ac:dyDescent="0.15">
      <c r="A19" s="208"/>
      <c r="B19" s="208"/>
      <c r="C19" s="208"/>
      <c r="D19" s="208"/>
      <c r="E19" s="208"/>
      <c r="F19" s="208"/>
      <c r="G19" s="208"/>
      <c r="H19" s="208"/>
      <c r="I19" s="208"/>
      <c r="J19" s="208"/>
      <c r="K19" s="208"/>
      <c r="L19" s="208"/>
      <c r="M19" s="208"/>
      <c r="N19" s="208"/>
      <c r="O19" s="208"/>
      <c r="P19" s="208"/>
    </row>
    <row r="20" spans="1:16" ht="16.5" customHeight="1" x14ac:dyDescent="0.15">
      <c r="A20" s="208"/>
      <c r="B20" s="208"/>
      <c r="C20" s="208"/>
      <c r="D20" s="208"/>
      <c r="E20" s="208"/>
      <c r="F20" s="208"/>
      <c r="G20" s="208"/>
      <c r="H20" s="208"/>
      <c r="I20" s="208"/>
      <c r="J20" s="208"/>
      <c r="K20" s="208"/>
      <c r="L20" s="208"/>
      <c r="M20" s="208"/>
      <c r="N20" s="208"/>
      <c r="O20" s="208"/>
      <c r="P20" s="208"/>
    </row>
    <row r="21" spans="1:16" ht="16.5" customHeight="1" x14ac:dyDescent="0.15">
      <c r="A21" s="208"/>
      <c r="B21" s="208"/>
      <c r="C21" s="208"/>
      <c r="D21" s="208"/>
      <c r="E21" s="208"/>
      <c r="F21" s="208"/>
      <c r="G21" s="208"/>
      <c r="H21" s="208"/>
      <c r="I21" s="208"/>
      <c r="J21" s="208"/>
      <c r="K21" s="208"/>
      <c r="L21" s="208"/>
      <c r="M21" s="208"/>
      <c r="N21" s="208"/>
      <c r="O21" s="208"/>
      <c r="P21" s="208"/>
    </row>
    <row r="22" spans="1:16" ht="16.5" customHeight="1" x14ac:dyDescent="0.15">
      <c r="A22" s="208"/>
      <c r="B22" s="208"/>
      <c r="C22" s="208"/>
      <c r="D22" s="208"/>
      <c r="E22" s="208"/>
      <c r="F22" s="208"/>
      <c r="G22" s="208"/>
      <c r="H22" s="208"/>
      <c r="I22" s="208"/>
      <c r="J22" s="208"/>
      <c r="K22" s="208"/>
      <c r="L22" s="208"/>
      <c r="M22" s="208"/>
      <c r="N22" s="208"/>
      <c r="O22" s="208"/>
      <c r="P22" s="208"/>
    </row>
    <row r="23" spans="1:16" ht="16.5" customHeight="1" x14ac:dyDescent="0.15">
      <c r="A23" s="208"/>
      <c r="B23" s="208"/>
      <c r="C23" s="208"/>
      <c r="D23" s="208"/>
      <c r="E23" s="208"/>
      <c r="F23" s="208"/>
      <c r="G23" s="208"/>
      <c r="H23" s="208"/>
      <c r="I23" s="208"/>
      <c r="J23" s="208"/>
      <c r="K23" s="208"/>
      <c r="L23" s="208"/>
      <c r="M23" s="208"/>
      <c r="N23" s="208"/>
      <c r="O23" s="208"/>
      <c r="P23" s="208"/>
    </row>
    <row r="24" spans="1:16" ht="16.5" customHeight="1" x14ac:dyDescent="0.15">
      <c r="A24" s="208"/>
      <c r="B24" s="208"/>
      <c r="C24" s="208"/>
      <c r="D24" s="208"/>
      <c r="E24" s="208"/>
      <c r="F24" s="208"/>
      <c r="G24" s="208"/>
      <c r="H24" s="208"/>
      <c r="I24" s="208"/>
      <c r="J24" s="208"/>
      <c r="K24" s="208"/>
      <c r="L24" s="208"/>
      <c r="M24" s="208"/>
      <c r="N24" s="208"/>
      <c r="O24" s="208"/>
      <c r="P24" s="208"/>
    </row>
    <row r="25" spans="1:16" ht="16.5" customHeight="1" x14ac:dyDescent="0.15">
      <c r="A25" s="208"/>
      <c r="B25" s="208"/>
      <c r="C25" s="208"/>
      <c r="D25" s="208"/>
      <c r="E25" s="208"/>
      <c r="F25" s="208"/>
      <c r="G25" s="208"/>
      <c r="H25" s="208"/>
      <c r="I25" s="208"/>
      <c r="J25" s="208"/>
      <c r="K25" s="208"/>
      <c r="L25" s="208"/>
      <c r="M25" s="208"/>
      <c r="N25" s="208"/>
      <c r="O25" s="208"/>
      <c r="P25" s="208"/>
    </row>
    <row r="26" spans="1:16" ht="16.5" customHeight="1" x14ac:dyDescent="0.15">
      <c r="A26" s="208"/>
      <c r="B26" s="208"/>
      <c r="C26" s="208"/>
      <c r="D26" s="208"/>
      <c r="E26" s="208"/>
      <c r="F26" s="208"/>
      <c r="G26" s="208"/>
      <c r="H26" s="208"/>
      <c r="I26" s="208"/>
      <c r="J26" s="208"/>
      <c r="K26" s="208"/>
      <c r="L26" s="208"/>
      <c r="M26" s="208"/>
      <c r="N26" s="208"/>
      <c r="O26" s="208"/>
      <c r="P26" s="208"/>
    </row>
    <row r="27" spans="1:16" ht="16.5" customHeight="1" x14ac:dyDescent="0.15">
      <c r="A27" s="208"/>
      <c r="B27" s="208"/>
      <c r="C27" s="208"/>
      <c r="D27" s="208"/>
      <c r="E27" s="208"/>
      <c r="F27" s="208"/>
      <c r="G27" s="208"/>
      <c r="H27" s="208"/>
      <c r="I27" s="208"/>
      <c r="J27" s="208"/>
      <c r="K27" s="208"/>
      <c r="L27" s="208"/>
      <c r="M27" s="208"/>
      <c r="N27" s="208"/>
      <c r="O27" s="208"/>
      <c r="P27" s="208"/>
    </row>
    <row r="28" spans="1:16" ht="16.5" customHeight="1" x14ac:dyDescent="0.15">
      <c r="A28" s="208"/>
      <c r="B28" s="208"/>
      <c r="C28" s="208"/>
      <c r="D28" s="208"/>
      <c r="E28" s="208"/>
      <c r="F28" s="208"/>
      <c r="G28" s="208"/>
      <c r="H28" s="208"/>
      <c r="I28" s="208"/>
      <c r="J28" s="208"/>
      <c r="K28" s="208"/>
      <c r="L28" s="208"/>
      <c r="M28" s="208"/>
      <c r="N28" s="208"/>
      <c r="O28" s="208"/>
      <c r="P28" s="208"/>
    </row>
    <row r="29" spans="1:16" ht="16.5" customHeight="1" x14ac:dyDescent="0.15">
      <c r="A29" s="208"/>
      <c r="B29" s="208"/>
      <c r="C29" s="208"/>
      <c r="D29" s="208"/>
      <c r="E29" s="208"/>
      <c r="F29" s="208"/>
      <c r="G29" s="208"/>
      <c r="H29" s="208"/>
      <c r="I29" s="208"/>
      <c r="J29" s="208"/>
      <c r="K29" s="208"/>
      <c r="L29" s="208"/>
      <c r="M29" s="208"/>
      <c r="N29" s="208"/>
      <c r="O29" s="208"/>
      <c r="P29" s="208"/>
    </row>
    <row r="30" spans="1:16" ht="16.5" customHeight="1" x14ac:dyDescent="0.15">
      <c r="A30" s="208"/>
      <c r="B30" s="208"/>
      <c r="C30" s="208"/>
      <c r="D30" s="208"/>
      <c r="E30" s="208"/>
      <c r="F30" s="208"/>
      <c r="G30" s="208"/>
      <c r="H30" s="208"/>
      <c r="I30" s="208"/>
      <c r="J30" s="208"/>
      <c r="K30" s="208"/>
      <c r="L30" s="208"/>
      <c r="M30" s="208"/>
      <c r="N30" s="208"/>
      <c r="O30" s="208"/>
      <c r="P30" s="208"/>
    </row>
    <row r="31" spans="1:16" ht="16.5" customHeight="1" x14ac:dyDescent="0.15">
      <c r="A31" s="208"/>
      <c r="B31" s="208"/>
      <c r="C31" s="208"/>
      <c r="D31" s="208"/>
      <c r="E31" s="208"/>
      <c r="F31" s="208"/>
      <c r="G31" s="208"/>
      <c r="H31" s="208"/>
      <c r="I31" s="208"/>
      <c r="J31" s="208"/>
      <c r="K31" s="208"/>
      <c r="L31" s="208"/>
      <c r="M31" s="208"/>
      <c r="N31" s="208"/>
      <c r="O31" s="208"/>
      <c r="P31" s="208"/>
    </row>
    <row r="32" spans="1:16" ht="31.5" customHeight="1" x14ac:dyDescent="0.15">
      <c r="A32" s="208"/>
      <c r="B32" s="208"/>
      <c r="C32" s="208"/>
      <c r="D32" s="208"/>
      <c r="E32" s="208"/>
      <c r="F32" s="208"/>
      <c r="G32" s="208"/>
      <c r="H32" s="208"/>
      <c r="I32" s="208"/>
      <c r="J32" s="203" t="s">
        <v>491</v>
      </c>
      <c r="K32" s="208"/>
      <c r="L32" s="208"/>
      <c r="M32" s="208"/>
      <c r="N32" s="208"/>
      <c r="O32" s="208"/>
      <c r="P32" s="208"/>
    </row>
    <row r="33" spans="1:16" ht="39" customHeight="1" x14ac:dyDescent="0.2">
      <c r="A33" s="208"/>
      <c r="B33" s="209" t="s">
        <v>273</v>
      </c>
      <c r="C33" s="215"/>
      <c r="D33" s="215"/>
      <c r="E33" s="217" t="s">
        <v>10</v>
      </c>
      <c r="F33" s="218" t="s">
        <v>464</v>
      </c>
      <c r="G33" s="223" t="s">
        <v>378</v>
      </c>
      <c r="H33" s="223" t="s">
        <v>338</v>
      </c>
      <c r="I33" s="223" t="s">
        <v>238</v>
      </c>
      <c r="J33" s="227" t="s">
        <v>505</v>
      </c>
      <c r="K33" s="208"/>
      <c r="L33" s="208"/>
      <c r="M33" s="208"/>
      <c r="N33" s="208"/>
      <c r="O33" s="208"/>
      <c r="P33" s="208"/>
    </row>
    <row r="34" spans="1:16" ht="39" customHeight="1" x14ac:dyDescent="0.15">
      <c r="A34" s="208"/>
      <c r="B34" s="210"/>
      <c r="C34" s="1004" t="s">
        <v>5</v>
      </c>
      <c r="D34" s="1004"/>
      <c r="E34" s="1005"/>
      <c r="F34" s="219">
        <v>1.38</v>
      </c>
      <c r="G34" s="224">
        <v>7.27</v>
      </c>
      <c r="H34" s="224">
        <v>4.34</v>
      </c>
      <c r="I34" s="224">
        <v>3.83</v>
      </c>
      <c r="J34" s="228">
        <v>3.26</v>
      </c>
      <c r="K34" s="208"/>
      <c r="L34" s="208"/>
      <c r="M34" s="208"/>
      <c r="N34" s="208"/>
      <c r="O34" s="208"/>
      <c r="P34" s="208"/>
    </row>
    <row r="35" spans="1:16" ht="39" customHeight="1" x14ac:dyDescent="0.15">
      <c r="A35" s="208"/>
      <c r="B35" s="211"/>
      <c r="C35" s="1006" t="s">
        <v>493</v>
      </c>
      <c r="D35" s="1006"/>
      <c r="E35" s="1007"/>
      <c r="F35" s="220" t="s">
        <v>340</v>
      </c>
      <c r="G35" s="225">
        <v>0.23</v>
      </c>
      <c r="H35" s="225">
        <v>7.0000000000000007E-2</v>
      </c>
      <c r="I35" s="225">
        <v>0.08</v>
      </c>
      <c r="J35" s="229">
        <v>0.44</v>
      </c>
      <c r="K35" s="208"/>
      <c r="L35" s="208"/>
      <c r="M35" s="208"/>
      <c r="N35" s="208"/>
      <c r="O35" s="208"/>
      <c r="P35" s="208"/>
    </row>
    <row r="36" spans="1:16" ht="39" customHeight="1" x14ac:dyDescent="0.15">
      <c r="A36" s="208"/>
      <c r="B36" s="211"/>
      <c r="C36" s="1006" t="s">
        <v>29</v>
      </c>
      <c r="D36" s="1006"/>
      <c r="E36" s="1007"/>
      <c r="F36" s="220">
        <v>0.36</v>
      </c>
      <c r="G36" s="225">
        <v>0.21</v>
      </c>
      <c r="H36" s="225">
        <v>0.04</v>
      </c>
      <c r="I36" s="225">
        <v>0.15</v>
      </c>
      <c r="J36" s="229">
        <v>0.28999999999999998</v>
      </c>
      <c r="K36" s="208"/>
      <c r="L36" s="208"/>
      <c r="M36" s="208"/>
      <c r="N36" s="208"/>
      <c r="O36" s="208"/>
      <c r="P36" s="208"/>
    </row>
    <row r="37" spans="1:16" ht="39" customHeight="1" x14ac:dyDescent="0.15">
      <c r="A37" s="208"/>
      <c r="B37" s="211"/>
      <c r="C37" s="1006" t="s">
        <v>387</v>
      </c>
      <c r="D37" s="1006"/>
      <c r="E37" s="1007"/>
      <c r="F37" s="220">
        <v>0.74</v>
      </c>
      <c r="G37" s="225">
        <v>0.28999999999999998</v>
      </c>
      <c r="H37" s="225">
        <v>0.18</v>
      </c>
      <c r="I37" s="225">
        <v>0.09</v>
      </c>
      <c r="J37" s="229">
        <v>0.05</v>
      </c>
      <c r="K37" s="208"/>
      <c r="L37" s="208"/>
      <c r="M37" s="208"/>
      <c r="N37" s="208"/>
      <c r="O37" s="208"/>
      <c r="P37" s="208"/>
    </row>
    <row r="38" spans="1:16" ht="39" customHeight="1" x14ac:dyDescent="0.15">
      <c r="A38" s="208"/>
      <c r="B38" s="211"/>
      <c r="C38" s="1006" t="s">
        <v>373</v>
      </c>
      <c r="D38" s="1006"/>
      <c r="E38" s="1007"/>
      <c r="F38" s="220">
        <v>0.01</v>
      </c>
      <c r="G38" s="225">
        <v>0.02</v>
      </c>
      <c r="H38" s="225">
        <v>0.01</v>
      </c>
      <c r="I38" s="225">
        <v>0.02</v>
      </c>
      <c r="J38" s="229">
        <v>0.02</v>
      </c>
      <c r="K38" s="208"/>
      <c r="L38" s="208"/>
      <c r="M38" s="208"/>
      <c r="N38" s="208"/>
      <c r="O38" s="208"/>
      <c r="P38" s="208"/>
    </row>
    <row r="39" spans="1:16" ht="39" customHeight="1" x14ac:dyDescent="0.15">
      <c r="A39" s="208"/>
      <c r="B39" s="211"/>
      <c r="C39" s="1006" t="s">
        <v>476</v>
      </c>
      <c r="D39" s="1006"/>
      <c r="E39" s="1007"/>
      <c r="F39" s="220">
        <v>0</v>
      </c>
      <c r="G39" s="225">
        <v>0</v>
      </c>
      <c r="H39" s="225">
        <v>0</v>
      </c>
      <c r="I39" s="225">
        <v>0</v>
      </c>
      <c r="J39" s="229">
        <v>0</v>
      </c>
      <c r="K39" s="208"/>
      <c r="L39" s="208"/>
      <c r="M39" s="208"/>
      <c r="N39" s="208"/>
      <c r="O39" s="208"/>
      <c r="P39" s="208"/>
    </row>
    <row r="40" spans="1:16" ht="39" customHeight="1" x14ac:dyDescent="0.15">
      <c r="A40" s="208"/>
      <c r="B40" s="211"/>
      <c r="C40" s="1006" t="s">
        <v>103</v>
      </c>
      <c r="D40" s="1006"/>
      <c r="E40" s="1007"/>
      <c r="F40" s="220">
        <v>0</v>
      </c>
      <c r="G40" s="225">
        <v>0</v>
      </c>
      <c r="H40" s="225">
        <v>0</v>
      </c>
      <c r="I40" s="225">
        <v>0</v>
      </c>
      <c r="J40" s="229">
        <v>0</v>
      </c>
      <c r="K40" s="208"/>
      <c r="L40" s="208"/>
      <c r="M40" s="208"/>
      <c r="N40" s="208"/>
      <c r="O40" s="208"/>
      <c r="P40" s="208"/>
    </row>
    <row r="41" spans="1:16" ht="39" customHeight="1" x14ac:dyDescent="0.15">
      <c r="A41" s="208"/>
      <c r="B41" s="211"/>
      <c r="C41" s="1006" t="s">
        <v>503</v>
      </c>
      <c r="D41" s="1006"/>
      <c r="E41" s="1007"/>
      <c r="F41" s="220">
        <v>0</v>
      </c>
      <c r="G41" s="225">
        <v>0</v>
      </c>
      <c r="H41" s="225">
        <v>0</v>
      </c>
      <c r="I41" s="225">
        <v>0</v>
      </c>
      <c r="J41" s="229">
        <v>0</v>
      </c>
      <c r="K41" s="208"/>
      <c r="L41" s="208"/>
      <c r="M41" s="208"/>
      <c r="N41" s="208"/>
      <c r="O41" s="208"/>
      <c r="P41" s="208"/>
    </row>
    <row r="42" spans="1:16" ht="39" customHeight="1" x14ac:dyDescent="0.15">
      <c r="A42" s="208"/>
      <c r="B42" s="212"/>
      <c r="C42" s="1006" t="s">
        <v>164</v>
      </c>
      <c r="D42" s="1006"/>
      <c r="E42" s="1007"/>
      <c r="F42" s="220" t="s">
        <v>182</v>
      </c>
      <c r="G42" s="225" t="s">
        <v>182</v>
      </c>
      <c r="H42" s="225" t="s">
        <v>182</v>
      </c>
      <c r="I42" s="225" t="s">
        <v>182</v>
      </c>
      <c r="J42" s="229" t="s">
        <v>182</v>
      </c>
      <c r="K42" s="208"/>
      <c r="L42" s="208"/>
      <c r="M42" s="208"/>
      <c r="N42" s="208"/>
      <c r="O42" s="208"/>
      <c r="P42" s="208"/>
    </row>
    <row r="43" spans="1:16" ht="39" customHeight="1" x14ac:dyDescent="0.15">
      <c r="A43" s="208"/>
      <c r="B43" s="213"/>
      <c r="C43" s="1008" t="s">
        <v>332</v>
      </c>
      <c r="D43" s="1008"/>
      <c r="E43" s="1009"/>
      <c r="F43" s="221">
        <v>0</v>
      </c>
      <c r="G43" s="226">
        <v>0</v>
      </c>
      <c r="H43" s="226">
        <v>0</v>
      </c>
      <c r="I43" s="226">
        <v>0</v>
      </c>
      <c r="J43" s="230">
        <v>0</v>
      </c>
      <c r="K43" s="208"/>
      <c r="L43" s="208"/>
      <c r="M43" s="208"/>
      <c r="N43" s="208"/>
      <c r="O43" s="208"/>
      <c r="P43" s="208"/>
    </row>
    <row r="44" spans="1:16" ht="39" customHeight="1" x14ac:dyDescent="0.15">
      <c r="A44" s="208"/>
      <c r="B44" s="214" t="s">
        <v>96</v>
      </c>
      <c r="C44" s="216"/>
      <c r="D44" s="216"/>
      <c r="E44" s="216"/>
      <c r="F44" s="222"/>
      <c r="G44" s="222"/>
      <c r="H44" s="222"/>
      <c r="I44" s="222"/>
      <c r="J44" s="222"/>
      <c r="K44" s="208"/>
      <c r="L44" s="208"/>
      <c r="M44" s="208"/>
      <c r="N44" s="208"/>
      <c r="O44" s="208"/>
      <c r="P44" s="208"/>
    </row>
    <row r="45" spans="1:16" ht="18" customHeight="1" x14ac:dyDescent="0.15">
      <c r="A45" s="208"/>
      <c r="B45" s="208"/>
      <c r="C45" s="208"/>
      <c r="D45" s="208"/>
      <c r="E45" s="208"/>
      <c r="F45" s="208"/>
      <c r="G45" s="208"/>
      <c r="H45" s="208"/>
      <c r="I45" s="208"/>
      <c r="J45" s="208"/>
      <c r="K45" s="208"/>
      <c r="L45" s="208"/>
      <c r="M45" s="208"/>
      <c r="N45" s="208"/>
      <c r="O45" s="208"/>
      <c r="P45" s="208"/>
    </row>
  </sheetData>
  <sheetProtection password="A7FD" sheet="1" objects="1" scenarios="1"/>
  <mergeCells count="10">
    <mergeCell ref="C39:E39"/>
    <mergeCell ref="C40:E40"/>
    <mergeCell ref="C41:E41"/>
    <mergeCell ref="C42:E42"/>
    <mergeCell ref="C43:E43"/>
    <mergeCell ref="C34:E34"/>
    <mergeCell ref="C35:E35"/>
    <mergeCell ref="C36:E36"/>
    <mergeCell ref="C37:E37"/>
    <mergeCell ref="C38:E38"/>
  </mergeCells>
  <phoneticPr fontId="7"/>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56"/>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22" width="0" style="49" hidden="1" customWidth="1"/>
    <col min="23" max="16384" width="0" style="49" hidden="1"/>
  </cols>
  <sheetData>
    <row r="1" spans="1:21" ht="13.5" customHeight="1" x14ac:dyDescent="0.15">
      <c r="A1" s="188"/>
      <c r="B1" s="188"/>
      <c r="C1" s="188"/>
      <c r="D1" s="188"/>
      <c r="E1" s="188"/>
      <c r="F1" s="188"/>
      <c r="G1" s="188"/>
      <c r="H1" s="188"/>
      <c r="I1" s="188"/>
      <c r="J1" s="188"/>
      <c r="K1" s="188"/>
      <c r="L1" s="188"/>
      <c r="M1" s="188"/>
      <c r="N1" s="188"/>
      <c r="O1" s="188"/>
      <c r="P1" s="188"/>
      <c r="Q1" s="188"/>
      <c r="R1" s="188"/>
      <c r="S1" s="188"/>
      <c r="T1" s="188"/>
      <c r="U1" s="188"/>
    </row>
    <row r="2" spans="1:21" ht="13.5" customHeight="1" x14ac:dyDescent="0.15">
      <c r="A2" s="188"/>
      <c r="B2" s="188"/>
      <c r="C2" s="188"/>
      <c r="D2" s="188"/>
      <c r="E2" s="188"/>
      <c r="F2" s="188"/>
      <c r="G2" s="188"/>
      <c r="H2" s="188"/>
      <c r="I2" s="188"/>
      <c r="J2" s="188"/>
      <c r="K2" s="188"/>
      <c r="L2" s="188"/>
      <c r="M2" s="188"/>
      <c r="N2" s="188"/>
      <c r="O2" s="188"/>
      <c r="P2" s="188"/>
      <c r="Q2" s="188"/>
      <c r="R2" s="188"/>
      <c r="S2" s="188"/>
      <c r="T2" s="188"/>
      <c r="U2" s="188"/>
    </row>
    <row r="3" spans="1:21" ht="13.5" customHeight="1" x14ac:dyDescent="0.15">
      <c r="A3" s="188"/>
      <c r="B3" s="188"/>
      <c r="C3" s="188"/>
      <c r="D3" s="188"/>
      <c r="E3" s="188"/>
      <c r="F3" s="188"/>
      <c r="G3" s="188"/>
      <c r="H3" s="188"/>
      <c r="I3" s="188"/>
      <c r="J3" s="188"/>
      <c r="K3" s="188"/>
      <c r="L3" s="188"/>
      <c r="M3" s="188"/>
      <c r="N3" s="188"/>
      <c r="O3" s="188"/>
      <c r="P3" s="188"/>
      <c r="Q3" s="188"/>
      <c r="R3" s="188"/>
      <c r="S3" s="188"/>
      <c r="T3" s="188"/>
      <c r="U3" s="188"/>
    </row>
    <row r="4" spans="1:21" ht="13.5" customHeight="1" x14ac:dyDescent="0.15">
      <c r="A4" s="188"/>
      <c r="B4" s="188"/>
      <c r="C4" s="188"/>
      <c r="D4" s="188"/>
      <c r="E4" s="188"/>
      <c r="F4" s="188"/>
      <c r="G4" s="188"/>
      <c r="H4" s="188"/>
      <c r="I4" s="188"/>
      <c r="J4" s="188"/>
      <c r="K4" s="188"/>
      <c r="L4" s="188"/>
      <c r="M4" s="188"/>
      <c r="N4" s="188"/>
      <c r="O4" s="188"/>
      <c r="P4" s="188"/>
      <c r="Q4" s="188"/>
      <c r="R4" s="188"/>
      <c r="S4" s="188"/>
      <c r="T4" s="188"/>
      <c r="U4" s="188"/>
    </row>
    <row r="5" spans="1:21" ht="13.5" customHeight="1" x14ac:dyDescent="0.15">
      <c r="A5" s="188"/>
      <c r="B5" s="188"/>
      <c r="C5" s="188"/>
      <c r="D5" s="188"/>
      <c r="E5" s="188"/>
      <c r="F5" s="188"/>
      <c r="G5" s="188"/>
      <c r="H5" s="188"/>
      <c r="I5" s="188"/>
      <c r="J5" s="188"/>
      <c r="K5" s="188"/>
      <c r="L5" s="188"/>
      <c r="M5" s="188"/>
      <c r="N5" s="188"/>
      <c r="O5" s="188"/>
      <c r="P5" s="188"/>
      <c r="Q5" s="188"/>
      <c r="R5" s="188"/>
      <c r="S5" s="188"/>
      <c r="T5" s="188"/>
      <c r="U5" s="188"/>
    </row>
    <row r="6" spans="1:21" ht="13.5" customHeight="1" x14ac:dyDescent="0.15">
      <c r="A6" s="188"/>
      <c r="B6" s="188"/>
      <c r="C6" s="188"/>
      <c r="D6" s="188"/>
      <c r="E6" s="188"/>
      <c r="F6" s="188"/>
      <c r="G6" s="188"/>
      <c r="H6" s="188"/>
      <c r="I6" s="188"/>
      <c r="J6" s="188"/>
      <c r="K6" s="188"/>
      <c r="L6" s="188"/>
      <c r="M6" s="188"/>
      <c r="N6" s="188"/>
      <c r="O6" s="188"/>
      <c r="P6" s="188"/>
      <c r="Q6" s="188"/>
      <c r="R6" s="188"/>
      <c r="S6" s="188"/>
      <c r="T6" s="188"/>
      <c r="U6" s="188"/>
    </row>
    <row r="7" spans="1:21" ht="13.5" customHeight="1" x14ac:dyDescent="0.15">
      <c r="A7" s="188"/>
      <c r="B7" s="188"/>
      <c r="C7" s="188"/>
      <c r="D7" s="188"/>
      <c r="E7" s="188"/>
      <c r="F7" s="188"/>
      <c r="G7" s="188"/>
      <c r="H7" s="188"/>
      <c r="I7" s="188"/>
      <c r="J7" s="188"/>
      <c r="K7" s="188"/>
      <c r="L7" s="188"/>
      <c r="M7" s="188"/>
      <c r="N7" s="188"/>
      <c r="O7" s="188"/>
      <c r="P7" s="188"/>
      <c r="Q7" s="188"/>
      <c r="R7" s="188"/>
      <c r="S7" s="188"/>
      <c r="T7" s="188"/>
      <c r="U7" s="188"/>
    </row>
    <row r="8" spans="1:21" ht="13.5" customHeight="1" x14ac:dyDescent="0.15">
      <c r="A8" s="188"/>
      <c r="B8" s="188"/>
      <c r="C8" s="188"/>
      <c r="D8" s="188"/>
      <c r="E8" s="188"/>
      <c r="F8" s="188"/>
      <c r="G8" s="188"/>
      <c r="H8" s="188"/>
      <c r="I8" s="188"/>
      <c r="J8" s="188"/>
      <c r="K8" s="188"/>
      <c r="L8" s="188"/>
      <c r="M8" s="188"/>
      <c r="N8" s="188"/>
      <c r="O8" s="188"/>
      <c r="P8" s="188"/>
      <c r="Q8" s="188"/>
      <c r="R8" s="188"/>
      <c r="S8" s="188"/>
      <c r="T8" s="188"/>
      <c r="U8" s="188"/>
    </row>
    <row r="9" spans="1:21" ht="13.5" customHeight="1" x14ac:dyDescent="0.15">
      <c r="A9" s="188"/>
      <c r="B9" s="188"/>
      <c r="C9" s="188"/>
      <c r="D9" s="188"/>
      <c r="E9" s="188"/>
      <c r="F9" s="188"/>
      <c r="G9" s="188"/>
      <c r="H9" s="188"/>
      <c r="I9" s="188"/>
      <c r="J9" s="188"/>
      <c r="K9" s="188"/>
      <c r="L9" s="188"/>
      <c r="M9" s="188"/>
      <c r="N9" s="188"/>
      <c r="O9" s="188"/>
      <c r="P9" s="188"/>
      <c r="Q9" s="188"/>
      <c r="R9" s="188"/>
      <c r="S9" s="188"/>
      <c r="T9" s="188"/>
      <c r="U9" s="188"/>
    </row>
    <row r="10" spans="1:21" ht="13.5" customHeight="1" x14ac:dyDescent="0.15">
      <c r="A10" s="188"/>
      <c r="B10" s="188"/>
      <c r="C10" s="188"/>
      <c r="D10" s="188"/>
      <c r="E10" s="188"/>
      <c r="F10" s="188"/>
      <c r="G10" s="188"/>
      <c r="H10" s="188"/>
      <c r="I10" s="188"/>
      <c r="J10" s="188"/>
      <c r="K10" s="188"/>
      <c r="L10" s="188"/>
      <c r="M10" s="188"/>
      <c r="N10" s="188"/>
      <c r="O10" s="188"/>
      <c r="P10" s="188"/>
      <c r="Q10" s="188"/>
      <c r="R10" s="188"/>
      <c r="S10" s="188"/>
      <c r="T10" s="188"/>
      <c r="U10" s="188"/>
    </row>
    <row r="11" spans="1:21" ht="13.5" customHeight="1" x14ac:dyDescent="0.15">
      <c r="A11" s="188"/>
      <c r="B11" s="188"/>
      <c r="C11" s="188"/>
      <c r="D11" s="188"/>
      <c r="E11" s="188"/>
      <c r="F11" s="188"/>
      <c r="G11" s="188"/>
      <c r="H11" s="188"/>
      <c r="I11" s="188"/>
      <c r="J11" s="188"/>
      <c r="K11" s="188"/>
      <c r="L11" s="188"/>
      <c r="M11" s="188"/>
      <c r="N11" s="188"/>
      <c r="O11" s="188"/>
      <c r="P11" s="188"/>
      <c r="Q11" s="188"/>
      <c r="R11" s="188"/>
      <c r="S11" s="188"/>
      <c r="T11" s="188"/>
      <c r="U11" s="188"/>
    </row>
    <row r="12" spans="1:21" ht="13.5" customHeight="1" x14ac:dyDescent="0.15">
      <c r="A12" s="188"/>
      <c r="B12" s="188"/>
      <c r="C12" s="188"/>
      <c r="D12" s="188"/>
      <c r="E12" s="188"/>
      <c r="F12" s="188"/>
      <c r="G12" s="188"/>
      <c r="H12" s="188"/>
      <c r="I12" s="188"/>
      <c r="J12" s="188"/>
      <c r="K12" s="188"/>
      <c r="L12" s="188"/>
      <c r="M12" s="188"/>
      <c r="N12" s="188"/>
      <c r="O12" s="188"/>
      <c r="P12" s="188"/>
      <c r="Q12" s="188"/>
      <c r="R12" s="188"/>
      <c r="S12" s="188"/>
      <c r="T12" s="188"/>
      <c r="U12" s="188"/>
    </row>
    <row r="13" spans="1:21" ht="13.5" customHeight="1" x14ac:dyDescent="0.15">
      <c r="A13" s="188"/>
      <c r="B13" s="188"/>
      <c r="C13" s="188"/>
      <c r="D13" s="188"/>
      <c r="E13" s="188"/>
      <c r="F13" s="188"/>
      <c r="G13" s="188"/>
      <c r="H13" s="188"/>
      <c r="I13" s="188"/>
      <c r="J13" s="188"/>
      <c r="K13" s="188"/>
      <c r="L13" s="188"/>
      <c r="M13" s="188"/>
      <c r="N13" s="188"/>
      <c r="O13" s="188"/>
      <c r="P13" s="188"/>
      <c r="Q13" s="188"/>
      <c r="R13" s="188"/>
      <c r="S13" s="188"/>
      <c r="T13" s="188"/>
      <c r="U13" s="188"/>
    </row>
    <row r="14" spans="1:21" ht="13.5" customHeight="1" x14ac:dyDescent="0.15">
      <c r="A14" s="188"/>
      <c r="B14" s="188"/>
      <c r="C14" s="188"/>
      <c r="D14" s="188"/>
      <c r="E14" s="188"/>
      <c r="F14" s="188"/>
      <c r="G14" s="188"/>
      <c r="H14" s="188"/>
      <c r="I14" s="188"/>
      <c r="J14" s="188"/>
      <c r="K14" s="188"/>
      <c r="L14" s="188"/>
      <c r="M14" s="188"/>
      <c r="N14" s="188"/>
      <c r="O14" s="188"/>
      <c r="P14" s="188"/>
      <c r="Q14" s="188"/>
      <c r="R14" s="188"/>
      <c r="S14" s="188"/>
      <c r="T14" s="188"/>
      <c r="U14" s="188"/>
    </row>
    <row r="15" spans="1:21" ht="13.5" customHeight="1" x14ac:dyDescent="0.15">
      <c r="A15" s="188"/>
      <c r="B15" s="188"/>
      <c r="C15" s="188"/>
      <c r="D15" s="188"/>
      <c r="E15" s="188"/>
      <c r="F15" s="188"/>
      <c r="G15" s="188"/>
      <c r="H15" s="188"/>
      <c r="I15" s="188"/>
      <c r="J15" s="188"/>
      <c r="K15" s="188"/>
      <c r="L15" s="188"/>
      <c r="M15" s="188"/>
      <c r="N15" s="188"/>
      <c r="O15" s="188"/>
      <c r="P15" s="188"/>
      <c r="Q15" s="188"/>
      <c r="R15" s="188"/>
      <c r="S15" s="188"/>
      <c r="T15" s="188"/>
      <c r="U15" s="188"/>
    </row>
    <row r="16" spans="1:21" ht="13.5" customHeight="1" x14ac:dyDescent="0.15">
      <c r="A16" s="188"/>
      <c r="B16" s="188"/>
      <c r="C16" s="188"/>
      <c r="D16" s="188"/>
      <c r="E16" s="188"/>
      <c r="F16" s="188"/>
      <c r="G16" s="188"/>
      <c r="H16" s="188"/>
      <c r="I16" s="188"/>
      <c r="J16" s="188"/>
      <c r="K16" s="188"/>
      <c r="L16" s="188"/>
      <c r="M16" s="188"/>
      <c r="N16" s="188"/>
      <c r="O16" s="188"/>
      <c r="P16" s="188"/>
      <c r="Q16" s="188"/>
      <c r="R16" s="188"/>
      <c r="S16" s="188"/>
      <c r="T16" s="188"/>
      <c r="U16" s="188"/>
    </row>
    <row r="17" spans="1:21" ht="13.5" customHeight="1" x14ac:dyDescent="0.15">
      <c r="A17" s="188"/>
      <c r="B17" s="188"/>
      <c r="C17" s="188"/>
      <c r="D17" s="188"/>
      <c r="E17" s="188"/>
      <c r="F17" s="188"/>
      <c r="G17" s="188"/>
      <c r="H17" s="188"/>
      <c r="I17" s="188"/>
      <c r="J17" s="188"/>
      <c r="K17" s="188"/>
      <c r="L17" s="188"/>
      <c r="M17" s="188"/>
      <c r="N17" s="188"/>
      <c r="O17" s="188"/>
      <c r="P17" s="188"/>
      <c r="Q17" s="188"/>
      <c r="R17" s="188"/>
      <c r="S17" s="188"/>
      <c r="T17" s="188"/>
      <c r="U17" s="188"/>
    </row>
    <row r="18" spans="1:21" ht="13.5" customHeight="1" x14ac:dyDescent="0.15">
      <c r="A18" s="188"/>
      <c r="B18" s="188"/>
      <c r="C18" s="188"/>
      <c r="D18" s="188"/>
      <c r="E18" s="188"/>
      <c r="F18" s="188"/>
      <c r="G18" s="188"/>
      <c r="H18" s="188"/>
      <c r="I18" s="188"/>
      <c r="J18" s="188"/>
      <c r="K18" s="188"/>
      <c r="L18" s="188"/>
      <c r="M18" s="188"/>
      <c r="N18" s="188"/>
      <c r="O18" s="188"/>
      <c r="P18" s="188"/>
      <c r="Q18" s="188"/>
      <c r="R18" s="188"/>
      <c r="S18" s="188"/>
      <c r="T18" s="188"/>
      <c r="U18" s="188"/>
    </row>
    <row r="19" spans="1:21" ht="13.5" customHeight="1" x14ac:dyDescent="0.15">
      <c r="A19" s="188"/>
      <c r="B19" s="188"/>
      <c r="C19" s="188"/>
      <c r="D19" s="188"/>
      <c r="E19" s="188"/>
      <c r="F19" s="188"/>
      <c r="G19" s="188"/>
      <c r="H19" s="188"/>
      <c r="I19" s="188"/>
      <c r="J19" s="188"/>
      <c r="K19" s="188"/>
      <c r="L19" s="188"/>
      <c r="M19" s="188"/>
      <c r="N19" s="188"/>
      <c r="O19" s="188"/>
      <c r="P19" s="188"/>
      <c r="Q19" s="188"/>
      <c r="R19" s="188"/>
      <c r="S19" s="188"/>
      <c r="T19" s="188"/>
      <c r="U19" s="188"/>
    </row>
    <row r="20" spans="1:21" ht="13.5" customHeight="1" x14ac:dyDescent="0.15">
      <c r="A20" s="188"/>
      <c r="B20" s="188"/>
      <c r="C20" s="188"/>
      <c r="D20" s="188"/>
      <c r="E20" s="188"/>
      <c r="F20" s="188"/>
      <c r="G20" s="188"/>
      <c r="H20" s="188"/>
      <c r="I20" s="188"/>
      <c r="J20" s="188"/>
      <c r="K20" s="188"/>
      <c r="L20" s="188"/>
      <c r="M20" s="188"/>
      <c r="N20" s="188"/>
      <c r="O20" s="188"/>
      <c r="P20" s="188"/>
      <c r="Q20" s="188"/>
      <c r="R20" s="188"/>
      <c r="S20" s="188"/>
      <c r="T20" s="188"/>
      <c r="U20" s="188"/>
    </row>
    <row r="21" spans="1:21" ht="13.5" customHeight="1" x14ac:dyDescent="0.15">
      <c r="A21" s="188"/>
      <c r="B21" s="188"/>
      <c r="C21" s="188"/>
      <c r="D21" s="188"/>
      <c r="E21" s="188"/>
      <c r="F21" s="188"/>
      <c r="G21" s="188"/>
      <c r="H21" s="188"/>
      <c r="I21" s="188"/>
      <c r="J21" s="188"/>
      <c r="K21" s="188"/>
      <c r="L21" s="188"/>
      <c r="M21" s="188"/>
      <c r="N21" s="188"/>
      <c r="O21" s="188"/>
      <c r="P21" s="188"/>
      <c r="Q21" s="188"/>
      <c r="R21" s="188"/>
      <c r="S21" s="188"/>
      <c r="T21" s="188"/>
      <c r="U21" s="188"/>
    </row>
    <row r="22" spans="1:21" ht="13.5" customHeight="1" x14ac:dyDescent="0.15">
      <c r="A22" s="188"/>
      <c r="B22" s="188"/>
      <c r="C22" s="188"/>
      <c r="D22" s="188"/>
      <c r="E22" s="188"/>
      <c r="F22" s="188"/>
      <c r="G22" s="188"/>
      <c r="H22" s="188"/>
      <c r="I22" s="188"/>
      <c r="J22" s="188"/>
      <c r="K22" s="188"/>
      <c r="L22" s="188"/>
      <c r="M22" s="188"/>
      <c r="N22" s="188"/>
      <c r="O22" s="188"/>
      <c r="P22" s="188"/>
      <c r="Q22" s="188"/>
      <c r="R22" s="188"/>
      <c r="S22" s="188"/>
      <c r="T22" s="188"/>
      <c r="U22" s="188"/>
    </row>
    <row r="23" spans="1:21" ht="13.5" customHeight="1" x14ac:dyDescent="0.15">
      <c r="A23" s="188"/>
      <c r="B23" s="188"/>
      <c r="C23" s="188"/>
      <c r="D23" s="188"/>
      <c r="E23" s="188"/>
      <c r="F23" s="188"/>
      <c r="G23" s="188"/>
      <c r="H23" s="188"/>
      <c r="I23" s="188"/>
      <c r="J23" s="188"/>
      <c r="K23" s="188"/>
      <c r="L23" s="188"/>
      <c r="M23" s="188"/>
      <c r="N23" s="188"/>
      <c r="O23" s="188"/>
      <c r="P23" s="188"/>
      <c r="Q23" s="188"/>
      <c r="R23" s="188"/>
      <c r="S23" s="188"/>
      <c r="T23" s="188"/>
      <c r="U23" s="188"/>
    </row>
    <row r="24" spans="1:21" ht="13.5" customHeight="1" x14ac:dyDescent="0.15">
      <c r="A24" s="188"/>
      <c r="B24" s="188"/>
      <c r="C24" s="188"/>
      <c r="D24" s="188"/>
      <c r="E24" s="188"/>
      <c r="F24" s="188"/>
      <c r="G24" s="188"/>
      <c r="H24" s="188"/>
      <c r="I24" s="188"/>
      <c r="J24" s="188"/>
      <c r="K24" s="188"/>
      <c r="L24" s="188"/>
      <c r="M24" s="188"/>
      <c r="N24" s="188"/>
      <c r="O24" s="188"/>
      <c r="P24" s="188"/>
      <c r="Q24" s="188"/>
      <c r="R24" s="188"/>
      <c r="S24" s="188"/>
      <c r="T24" s="188"/>
      <c r="U24" s="188"/>
    </row>
    <row r="25" spans="1:21" ht="13.5" customHeight="1" x14ac:dyDescent="0.15">
      <c r="A25" s="188"/>
      <c r="B25" s="188"/>
      <c r="C25" s="188"/>
      <c r="D25" s="188"/>
      <c r="E25" s="188"/>
      <c r="F25" s="188"/>
      <c r="G25" s="188"/>
      <c r="H25" s="188"/>
      <c r="I25" s="188"/>
      <c r="J25" s="188"/>
      <c r="K25" s="188"/>
      <c r="L25" s="188"/>
      <c r="M25" s="188"/>
      <c r="N25" s="188"/>
      <c r="O25" s="188"/>
      <c r="P25" s="188"/>
      <c r="Q25" s="188"/>
      <c r="R25" s="188"/>
      <c r="S25" s="188"/>
      <c r="T25" s="188"/>
      <c r="U25" s="188"/>
    </row>
    <row r="26" spans="1:21" ht="13.5" customHeight="1" x14ac:dyDescent="0.15">
      <c r="A26" s="188"/>
      <c r="B26" s="188"/>
      <c r="C26" s="188"/>
      <c r="D26" s="188"/>
      <c r="E26" s="188"/>
      <c r="F26" s="188"/>
      <c r="G26" s="188"/>
      <c r="H26" s="188"/>
      <c r="I26" s="188"/>
      <c r="J26" s="188"/>
      <c r="K26" s="188"/>
      <c r="L26" s="188"/>
      <c r="M26" s="188"/>
      <c r="N26" s="188"/>
      <c r="O26" s="188"/>
      <c r="P26" s="188"/>
      <c r="Q26" s="188"/>
      <c r="R26" s="188"/>
      <c r="S26" s="188"/>
      <c r="T26" s="188"/>
      <c r="U26" s="188"/>
    </row>
    <row r="27" spans="1:21" ht="13.5" customHeight="1" x14ac:dyDescent="0.15">
      <c r="A27" s="188"/>
      <c r="B27" s="188"/>
      <c r="C27" s="188"/>
      <c r="D27" s="188"/>
      <c r="E27" s="188"/>
      <c r="F27" s="188"/>
      <c r="G27" s="188"/>
      <c r="H27" s="188"/>
      <c r="I27" s="188"/>
      <c r="J27" s="188"/>
      <c r="K27" s="188"/>
      <c r="L27" s="188"/>
      <c r="M27" s="188"/>
      <c r="N27" s="188"/>
      <c r="O27" s="188"/>
      <c r="P27" s="188"/>
      <c r="Q27" s="188"/>
      <c r="R27" s="188"/>
      <c r="S27" s="188"/>
      <c r="T27" s="188"/>
      <c r="U27" s="188"/>
    </row>
    <row r="28" spans="1:21" ht="13.5" customHeight="1" x14ac:dyDescent="0.15">
      <c r="A28" s="188"/>
      <c r="B28" s="188"/>
      <c r="C28" s="188"/>
      <c r="D28" s="188"/>
      <c r="E28" s="188"/>
      <c r="F28" s="188"/>
      <c r="G28" s="188"/>
      <c r="H28" s="188"/>
      <c r="I28" s="188"/>
      <c r="J28" s="188"/>
      <c r="K28" s="188"/>
      <c r="L28" s="188"/>
      <c r="M28" s="188"/>
      <c r="N28" s="188"/>
      <c r="O28" s="188"/>
      <c r="P28" s="188"/>
      <c r="Q28" s="188"/>
      <c r="R28" s="188"/>
      <c r="S28" s="188"/>
      <c r="T28" s="188"/>
      <c r="U28" s="188"/>
    </row>
    <row r="29" spans="1:21" ht="13.5" customHeight="1" x14ac:dyDescent="0.15">
      <c r="A29" s="188"/>
      <c r="B29" s="188"/>
      <c r="C29" s="188"/>
      <c r="D29" s="188"/>
      <c r="E29" s="188"/>
      <c r="F29" s="188"/>
      <c r="G29" s="188"/>
      <c r="H29" s="188"/>
      <c r="I29" s="188"/>
      <c r="J29" s="188"/>
      <c r="K29" s="188"/>
      <c r="L29" s="188"/>
      <c r="M29" s="188"/>
      <c r="N29" s="188"/>
      <c r="O29" s="188"/>
      <c r="P29" s="188"/>
      <c r="Q29" s="188"/>
      <c r="R29" s="188"/>
      <c r="S29" s="188"/>
      <c r="T29" s="188"/>
      <c r="U29" s="188"/>
    </row>
    <row r="30" spans="1:21" ht="13.5" customHeight="1" x14ac:dyDescent="0.15">
      <c r="A30" s="188"/>
      <c r="B30" s="188"/>
      <c r="C30" s="188"/>
      <c r="D30" s="188"/>
      <c r="E30" s="188"/>
      <c r="F30" s="188"/>
      <c r="G30" s="188"/>
      <c r="H30" s="188"/>
      <c r="I30" s="188"/>
      <c r="J30" s="188"/>
      <c r="K30" s="188"/>
      <c r="L30" s="188"/>
      <c r="M30" s="188"/>
      <c r="N30" s="188"/>
      <c r="O30" s="188"/>
      <c r="P30" s="188"/>
      <c r="Q30" s="188"/>
      <c r="R30" s="188"/>
      <c r="S30" s="188"/>
      <c r="T30" s="188"/>
      <c r="U30" s="188"/>
    </row>
    <row r="31" spans="1:21" ht="13.5" customHeight="1" x14ac:dyDescent="0.15">
      <c r="A31" s="188"/>
      <c r="B31" s="188"/>
      <c r="C31" s="188"/>
      <c r="D31" s="188"/>
      <c r="E31" s="188"/>
      <c r="F31" s="188"/>
      <c r="G31" s="188"/>
      <c r="H31" s="188"/>
      <c r="I31" s="188"/>
      <c r="J31" s="188"/>
      <c r="K31" s="188"/>
      <c r="L31" s="188"/>
      <c r="M31" s="188"/>
      <c r="N31" s="188"/>
      <c r="O31" s="188"/>
      <c r="P31" s="188"/>
      <c r="Q31" s="188"/>
      <c r="R31" s="188"/>
      <c r="S31" s="188"/>
      <c r="T31" s="188"/>
      <c r="U31" s="188"/>
    </row>
    <row r="32" spans="1:21" ht="13.5" customHeight="1" x14ac:dyDescent="0.15">
      <c r="A32" s="188"/>
      <c r="B32" s="188"/>
      <c r="C32" s="188"/>
      <c r="D32" s="188"/>
      <c r="E32" s="188"/>
      <c r="F32" s="188"/>
      <c r="G32" s="188"/>
      <c r="H32" s="188"/>
      <c r="I32" s="188"/>
      <c r="J32" s="188"/>
      <c r="K32" s="188"/>
      <c r="L32" s="188"/>
      <c r="M32" s="188"/>
      <c r="N32" s="188"/>
      <c r="O32" s="188"/>
      <c r="P32" s="188"/>
      <c r="Q32" s="188"/>
      <c r="R32" s="188"/>
      <c r="S32" s="188"/>
      <c r="T32" s="188"/>
      <c r="U32" s="188"/>
    </row>
    <row r="33" spans="1:21" ht="13.5" customHeight="1" x14ac:dyDescent="0.15">
      <c r="A33" s="188"/>
      <c r="B33" s="188"/>
      <c r="C33" s="188"/>
      <c r="D33" s="188"/>
      <c r="E33" s="188"/>
      <c r="F33" s="188"/>
      <c r="G33" s="188"/>
      <c r="H33" s="188"/>
      <c r="I33" s="188"/>
      <c r="J33" s="188"/>
      <c r="K33" s="188"/>
      <c r="L33" s="188"/>
      <c r="M33" s="188"/>
      <c r="N33" s="188"/>
      <c r="O33" s="188"/>
      <c r="P33" s="188"/>
      <c r="Q33" s="188"/>
      <c r="R33" s="188"/>
      <c r="S33" s="188"/>
      <c r="T33" s="188"/>
      <c r="U33" s="188"/>
    </row>
    <row r="34" spans="1:21" ht="13.5" customHeight="1" x14ac:dyDescent="0.15">
      <c r="A34" s="188"/>
      <c r="B34" s="188"/>
      <c r="C34" s="188"/>
      <c r="D34" s="188"/>
      <c r="E34" s="188"/>
      <c r="F34" s="188"/>
      <c r="G34" s="188"/>
      <c r="H34" s="188"/>
      <c r="I34" s="188"/>
      <c r="J34" s="188"/>
      <c r="K34" s="188"/>
      <c r="L34" s="188"/>
      <c r="M34" s="188"/>
      <c r="N34" s="188"/>
      <c r="O34" s="188"/>
      <c r="P34" s="188"/>
      <c r="Q34" s="188"/>
      <c r="R34" s="188"/>
      <c r="S34" s="188"/>
      <c r="T34" s="188"/>
      <c r="U34" s="188"/>
    </row>
    <row r="35" spans="1:21" ht="13.5" customHeight="1" x14ac:dyDescent="0.15">
      <c r="A35" s="188"/>
      <c r="B35" s="188"/>
      <c r="C35" s="188"/>
      <c r="D35" s="188"/>
      <c r="E35" s="188"/>
      <c r="F35" s="188"/>
      <c r="G35" s="188"/>
      <c r="H35" s="188"/>
      <c r="I35" s="188"/>
      <c r="J35" s="188"/>
      <c r="K35" s="188"/>
      <c r="L35" s="188"/>
      <c r="M35" s="188"/>
      <c r="N35" s="188"/>
      <c r="O35" s="188"/>
      <c r="P35" s="188"/>
      <c r="Q35" s="188"/>
      <c r="R35" s="188"/>
      <c r="S35" s="188"/>
      <c r="T35" s="188"/>
      <c r="U35" s="188"/>
    </row>
    <row r="36" spans="1:21" ht="13.5" customHeight="1" x14ac:dyDescent="0.15">
      <c r="A36" s="188"/>
      <c r="B36" s="188"/>
      <c r="C36" s="188"/>
      <c r="D36" s="188"/>
      <c r="E36" s="188"/>
      <c r="F36" s="188"/>
      <c r="G36" s="188"/>
      <c r="H36" s="188"/>
      <c r="I36" s="188"/>
      <c r="J36" s="188"/>
      <c r="K36" s="188"/>
      <c r="L36" s="188"/>
      <c r="M36" s="188"/>
      <c r="N36" s="188"/>
      <c r="O36" s="188"/>
      <c r="P36" s="188"/>
      <c r="Q36" s="188"/>
      <c r="R36" s="188"/>
      <c r="S36" s="188"/>
      <c r="T36" s="188"/>
      <c r="U36" s="188"/>
    </row>
    <row r="37" spans="1:21" ht="13.5" customHeight="1" x14ac:dyDescent="0.15">
      <c r="A37" s="188"/>
      <c r="B37" s="188"/>
      <c r="C37" s="188"/>
      <c r="D37" s="188"/>
      <c r="E37" s="188"/>
      <c r="F37" s="188"/>
      <c r="G37" s="188"/>
      <c r="H37" s="188"/>
      <c r="I37" s="188"/>
      <c r="J37" s="188"/>
      <c r="K37" s="188"/>
      <c r="L37" s="188"/>
      <c r="M37" s="188"/>
      <c r="N37" s="188"/>
      <c r="O37" s="188"/>
      <c r="P37" s="188"/>
      <c r="Q37" s="188"/>
      <c r="R37" s="188"/>
      <c r="S37" s="188"/>
      <c r="T37" s="188"/>
      <c r="U37" s="188"/>
    </row>
    <row r="38" spans="1:21" ht="13.5" customHeight="1" x14ac:dyDescent="0.15">
      <c r="A38" s="188"/>
      <c r="B38" s="188"/>
      <c r="C38" s="188"/>
      <c r="D38" s="188"/>
      <c r="E38" s="188"/>
      <c r="F38" s="188"/>
      <c r="G38" s="188"/>
      <c r="H38" s="188"/>
      <c r="I38" s="188"/>
      <c r="J38" s="188"/>
      <c r="K38" s="188"/>
      <c r="L38" s="188"/>
      <c r="M38" s="188"/>
      <c r="N38" s="188"/>
      <c r="O38" s="188"/>
      <c r="P38" s="188"/>
      <c r="Q38" s="188"/>
      <c r="R38" s="188"/>
      <c r="S38" s="188"/>
      <c r="T38" s="188"/>
      <c r="U38" s="188"/>
    </row>
    <row r="39" spans="1:21" ht="13.5" customHeight="1" x14ac:dyDescent="0.15">
      <c r="A39" s="188"/>
      <c r="B39" s="188"/>
      <c r="C39" s="188"/>
      <c r="D39" s="188"/>
      <c r="E39" s="188"/>
      <c r="F39" s="188"/>
      <c r="G39" s="188"/>
      <c r="H39" s="188"/>
      <c r="I39" s="188"/>
      <c r="J39" s="188"/>
      <c r="K39" s="188"/>
      <c r="L39" s="188"/>
      <c r="M39" s="188"/>
      <c r="N39" s="188"/>
      <c r="O39" s="188"/>
      <c r="P39" s="188"/>
      <c r="Q39" s="188"/>
      <c r="R39" s="188"/>
      <c r="S39" s="188"/>
      <c r="T39" s="188"/>
      <c r="U39" s="188"/>
    </row>
    <row r="40" spans="1:21" ht="13.5" customHeight="1" x14ac:dyDescent="0.15">
      <c r="A40" s="188"/>
      <c r="B40" s="188"/>
      <c r="C40" s="188"/>
      <c r="D40" s="188"/>
      <c r="E40" s="188"/>
      <c r="F40" s="188"/>
      <c r="G40" s="188"/>
      <c r="H40" s="188"/>
      <c r="I40" s="188"/>
      <c r="J40" s="188"/>
      <c r="K40" s="188"/>
      <c r="L40" s="188"/>
      <c r="M40" s="188"/>
      <c r="N40" s="188"/>
      <c r="O40" s="188"/>
      <c r="P40" s="188"/>
      <c r="Q40" s="188"/>
      <c r="R40" s="188"/>
      <c r="S40" s="188"/>
      <c r="T40" s="188"/>
      <c r="U40" s="188"/>
    </row>
    <row r="41" spans="1:21" ht="13.5" customHeight="1" x14ac:dyDescent="0.15">
      <c r="A41" s="188"/>
      <c r="B41" s="188"/>
      <c r="C41" s="188"/>
      <c r="D41" s="188"/>
      <c r="E41" s="188"/>
      <c r="F41" s="188"/>
      <c r="G41" s="188"/>
      <c r="H41" s="188"/>
      <c r="I41" s="188"/>
      <c r="J41" s="188"/>
      <c r="K41" s="188"/>
      <c r="L41" s="188"/>
      <c r="M41" s="188"/>
      <c r="N41" s="188"/>
      <c r="O41" s="188"/>
      <c r="P41" s="188"/>
      <c r="Q41" s="188"/>
      <c r="R41" s="188"/>
      <c r="S41" s="188"/>
      <c r="T41" s="188"/>
      <c r="U41" s="188"/>
    </row>
    <row r="42" spans="1:21" ht="13.5" customHeight="1" x14ac:dyDescent="0.15">
      <c r="A42" s="188"/>
      <c r="B42" s="188"/>
      <c r="C42" s="188"/>
      <c r="D42" s="188"/>
      <c r="E42" s="188"/>
      <c r="F42" s="188"/>
      <c r="G42" s="188"/>
      <c r="H42" s="188"/>
      <c r="I42" s="188"/>
      <c r="J42" s="188"/>
      <c r="K42" s="188"/>
      <c r="L42" s="188"/>
      <c r="M42" s="188"/>
      <c r="N42" s="188"/>
      <c r="O42" s="188"/>
      <c r="P42" s="188"/>
      <c r="Q42" s="188"/>
      <c r="R42" s="188"/>
      <c r="S42" s="188"/>
      <c r="T42" s="188"/>
      <c r="U42" s="188"/>
    </row>
    <row r="43" spans="1:21" ht="30.75" customHeight="1" x14ac:dyDescent="0.15">
      <c r="A43" s="188"/>
      <c r="B43" s="188"/>
      <c r="C43" s="188"/>
      <c r="D43" s="188"/>
      <c r="E43" s="188"/>
      <c r="F43" s="188"/>
      <c r="G43" s="188"/>
      <c r="H43" s="188"/>
      <c r="I43" s="188"/>
      <c r="J43" s="188"/>
      <c r="K43" s="188"/>
      <c r="L43" s="188"/>
      <c r="M43" s="188"/>
      <c r="N43" s="188"/>
      <c r="O43" s="248" t="s">
        <v>112</v>
      </c>
      <c r="P43" s="188"/>
      <c r="Q43" s="188"/>
      <c r="R43" s="188"/>
      <c r="S43" s="188"/>
      <c r="T43" s="188"/>
      <c r="U43" s="188"/>
    </row>
    <row r="44" spans="1:21" ht="30.75" customHeight="1" x14ac:dyDescent="0.15">
      <c r="A44" s="188"/>
      <c r="B44" s="231" t="s">
        <v>497</v>
      </c>
      <c r="C44" s="233"/>
      <c r="D44" s="233"/>
      <c r="E44" s="238"/>
      <c r="F44" s="238"/>
      <c r="G44" s="238"/>
      <c r="H44" s="238"/>
      <c r="I44" s="238"/>
      <c r="J44" s="239" t="s">
        <v>10</v>
      </c>
      <c r="K44" s="240" t="s">
        <v>464</v>
      </c>
      <c r="L44" s="244" t="s">
        <v>378</v>
      </c>
      <c r="M44" s="244" t="s">
        <v>338</v>
      </c>
      <c r="N44" s="244" t="s">
        <v>238</v>
      </c>
      <c r="O44" s="249" t="s">
        <v>505</v>
      </c>
      <c r="P44" s="188"/>
      <c r="Q44" s="188"/>
      <c r="R44" s="188"/>
      <c r="S44" s="188"/>
      <c r="T44" s="188"/>
      <c r="U44" s="188"/>
    </row>
    <row r="45" spans="1:21" ht="30.75" customHeight="1" x14ac:dyDescent="0.15">
      <c r="A45" s="188"/>
      <c r="B45" s="1010" t="s">
        <v>463</v>
      </c>
      <c r="C45" s="1011"/>
      <c r="D45" s="234"/>
      <c r="E45" s="1016" t="s">
        <v>199</v>
      </c>
      <c r="F45" s="1016"/>
      <c r="G45" s="1016"/>
      <c r="H45" s="1016"/>
      <c r="I45" s="1016"/>
      <c r="J45" s="1017"/>
      <c r="K45" s="241">
        <v>2184</v>
      </c>
      <c r="L45" s="245">
        <v>2060</v>
      </c>
      <c r="M45" s="245">
        <v>1962</v>
      </c>
      <c r="N45" s="245">
        <v>1824</v>
      </c>
      <c r="O45" s="250">
        <v>1760</v>
      </c>
      <c r="P45" s="188"/>
      <c r="Q45" s="188"/>
      <c r="R45" s="188"/>
      <c r="S45" s="188"/>
      <c r="T45" s="188"/>
      <c r="U45" s="188"/>
    </row>
    <row r="46" spans="1:21" ht="30.75" customHeight="1" x14ac:dyDescent="0.15">
      <c r="A46" s="188"/>
      <c r="B46" s="1012"/>
      <c r="C46" s="1013"/>
      <c r="D46" s="235"/>
      <c r="E46" s="1018" t="s">
        <v>482</v>
      </c>
      <c r="F46" s="1018"/>
      <c r="G46" s="1018"/>
      <c r="H46" s="1018"/>
      <c r="I46" s="1018"/>
      <c r="J46" s="1019"/>
      <c r="K46" s="242" t="s">
        <v>182</v>
      </c>
      <c r="L46" s="246" t="s">
        <v>182</v>
      </c>
      <c r="M46" s="246" t="s">
        <v>182</v>
      </c>
      <c r="N46" s="246" t="s">
        <v>182</v>
      </c>
      <c r="O46" s="251" t="s">
        <v>182</v>
      </c>
      <c r="P46" s="188"/>
      <c r="Q46" s="188"/>
      <c r="R46" s="188"/>
      <c r="S46" s="188"/>
      <c r="T46" s="188"/>
      <c r="U46" s="188"/>
    </row>
    <row r="47" spans="1:21" ht="30.75" customHeight="1" x14ac:dyDescent="0.15">
      <c r="A47" s="188"/>
      <c r="B47" s="1012"/>
      <c r="C47" s="1013"/>
      <c r="D47" s="235"/>
      <c r="E47" s="1018" t="s">
        <v>207</v>
      </c>
      <c r="F47" s="1018"/>
      <c r="G47" s="1018"/>
      <c r="H47" s="1018"/>
      <c r="I47" s="1018"/>
      <c r="J47" s="1019"/>
      <c r="K47" s="242" t="s">
        <v>182</v>
      </c>
      <c r="L47" s="246" t="s">
        <v>182</v>
      </c>
      <c r="M47" s="246" t="s">
        <v>182</v>
      </c>
      <c r="N47" s="246" t="s">
        <v>182</v>
      </c>
      <c r="O47" s="251" t="s">
        <v>182</v>
      </c>
      <c r="P47" s="188"/>
      <c r="Q47" s="188"/>
      <c r="R47" s="188"/>
      <c r="S47" s="188"/>
      <c r="T47" s="188"/>
      <c r="U47" s="188"/>
    </row>
    <row r="48" spans="1:21" ht="30.75" customHeight="1" x14ac:dyDescent="0.15">
      <c r="A48" s="188"/>
      <c r="B48" s="1012"/>
      <c r="C48" s="1013"/>
      <c r="D48" s="235"/>
      <c r="E48" s="1018" t="s">
        <v>212</v>
      </c>
      <c r="F48" s="1018"/>
      <c r="G48" s="1018"/>
      <c r="H48" s="1018"/>
      <c r="I48" s="1018"/>
      <c r="J48" s="1019"/>
      <c r="K48" s="242">
        <v>315</v>
      </c>
      <c r="L48" s="246">
        <v>302</v>
      </c>
      <c r="M48" s="246">
        <v>354</v>
      </c>
      <c r="N48" s="246">
        <v>354</v>
      </c>
      <c r="O48" s="251">
        <v>326</v>
      </c>
      <c r="P48" s="188"/>
      <c r="Q48" s="188"/>
      <c r="R48" s="188"/>
      <c r="S48" s="188"/>
      <c r="T48" s="188"/>
      <c r="U48" s="188"/>
    </row>
    <row r="49" spans="1:21" ht="30.75" customHeight="1" x14ac:dyDescent="0.15">
      <c r="A49" s="188"/>
      <c r="B49" s="1012"/>
      <c r="C49" s="1013"/>
      <c r="D49" s="235"/>
      <c r="E49" s="1018" t="s">
        <v>239</v>
      </c>
      <c r="F49" s="1018"/>
      <c r="G49" s="1018"/>
      <c r="H49" s="1018"/>
      <c r="I49" s="1018"/>
      <c r="J49" s="1019"/>
      <c r="K49" s="242">
        <v>140</v>
      </c>
      <c r="L49" s="246">
        <v>104</v>
      </c>
      <c r="M49" s="246">
        <v>81</v>
      </c>
      <c r="N49" s="246">
        <v>77</v>
      </c>
      <c r="O49" s="251">
        <v>65</v>
      </c>
      <c r="P49" s="188"/>
      <c r="Q49" s="188"/>
      <c r="R49" s="188"/>
      <c r="S49" s="188"/>
      <c r="T49" s="188"/>
      <c r="U49" s="188"/>
    </row>
    <row r="50" spans="1:21" ht="30.75" customHeight="1" x14ac:dyDescent="0.15">
      <c r="A50" s="188"/>
      <c r="B50" s="1012"/>
      <c r="C50" s="1013"/>
      <c r="D50" s="235"/>
      <c r="E50" s="1018" t="s">
        <v>333</v>
      </c>
      <c r="F50" s="1018"/>
      <c r="G50" s="1018"/>
      <c r="H50" s="1018"/>
      <c r="I50" s="1018"/>
      <c r="J50" s="1019"/>
      <c r="K50" s="242" t="s">
        <v>182</v>
      </c>
      <c r="L50" s="246" t="s">
        <v>182</v>
      </c>
      <c r="M50" s="246" t="s">
        <v>182</v>
      </c>
      <c r="N50" s="246" t="s">
        <v>182</v>
      </c>
      <c r="O50" s="251" t="s">
        <v>182</v>
      </c>
      <c r="P50" s="188"/>
      <c r="Q50" s="188"/>
      <c r="R50" s="188"/>
      <c r="S50" s="188"/>
      <c r="T50" s="188"/>
      <c r="U50" s="188"/>
    </row>
    <row r="51" spans="1:21" ht="30.75" customHeight="1" x14ac:dyDescent="0.15">
      <c r="A51" s="188"/>
      <c r="B51" s="1014"/>
      <c r="C51" s="1015"/>
      <c r="D51" s="236"/>
      <c r="E51" s="1018" t="s">
        <v>60</v>
      </c>
      <c r="F51" s="1018"/>
      <c r="G51" s="1018"/>
      <c r="H51" s="1018"/>
      <c r="I51" s="1018"/>
      <c r="J51" s="1019"/>
      <c r="K51" s="242">
        <v>2</v>
      </c>
      <c r="L51" s="246" t="s">
        <v>182</v>
      </c>
      <c r="M51" s="246" t="s">
        <v>182</v>
      </c>
      <c r="N51" s="246" t="s">
        <v>182</v>
      </c>
      <c r="O51" s="251" t="s">
        <v>182</v>
      </c>
      <c r="P51" s="188"/>
      <c r="Q51" s="188"/>
      <c r="R51" s="188"/>
      <c r="S51" s="188"/>
      <c r="T51" s="188"/>
      <c r="U51" s="188"/>
    </row>
    <row r="52" spans="1:21" ht="30.75" customHeight="1" x14ac:dyDescent="0.15">
      <c r="A52" s="188"/>
      <c r="B52" s="1020" t="s">
        <v>367</v>
      </c>
      <c r="C52" s="1021"/>
      <c r="D52" s="236"/>
      <c r="E52" s="1018" t="s">
        <v>236</v>
      </c>
      <c r="F52" s="1018"/>
      <c r="G52" s="1018"/>
      <c r="H52" s="1018"/>
      <c r="I52" s="1018"/>
      <c r="J52" s="1019"/>
      <c r="K52" s="242">
        <v>1830</v>
      </c>
      <c r="L52" s="246">
        <v>1733</v>
      </c>
      <c r="M52" s="246">
        <v>1645</v>
      </c>
      <c r="N52" s="246">
        <v>1571</v>
      </c>
      <c r="O52" s="251">
        <v>1552</v>
      </c>
      <c r="P52" s="188"/>
      <c r="Q52" s="188"/>
      <c r="R52" s="188"/>
      <c r="S52" s="188"/>
      <c r="T52" s="188"/>
      <c r="U52" s="188"/>
    </row>
    <row r="53" spans="1:21" ht="30.75" customHeight="1" x14ac:dyDescent="0.15">
      <c r="A53" s="188"/>
      <c r="B53" s="1022" t="s">
        <v>79</v>
      </c>
      <c r="C53" s="1023"/>
      <c r="D53" s="237"/>
      <c r="E53" s="1024" t="s">
        <v>45</v>
      </c>
      <c r="F53" s="1024"/>
      <c r="G53" s="1024"/>
      <c r="H53" s="1024"/>
      <c r="I53" s="1024"/>
      <c r="J53" s="1025"/>
      <c r="K53" s="243">
        <v>811</v>
      </c>
      <c r="L53" s="247">
        <v>733</v>
      </c>
      <c r="M53" s="247">
        <v>752</v>
      </c>
      <c r="N53" s="247">
        <v>684</v>
      </c>
      <c r="O53" s="252">
        <v>599</v>
      </c>
      <c r="P53" s="188"/>
      <c r="Q53" s="188"/>
      <c r="R53" s="188"/>
      <c r="S53" s="188"/>
      <c r="T53" s="188"/>
      <c r="U53" s="188"/>
    </row>
    <row r="54" spans="1:21" ht="24" customHeight="1" x14ac:dyDescent="0.15">
      <c r="A54" s="188"/>
      <c r="B54" s="232" t="s">
        <v>264</v>
      </c>
      <c r="C54" s="188"/>
      <c r="D54" s="188"/>
      <c r="E54" s="188"/>
      <c r="F54" s="188"/>
      <c r="G54" s="188"/>
      <c r="H54" s="188"/>
      <c r="I54" s="188"/>
      <c r="J54" s="188"/>
      <c r="K54" s="188"/>
      <c r="L54" s="188"/>
      <c r="M54" s="188"/>
      <c r="N54" s="188"/>
      <c r="O54" s="188"/>
      <c r="P54" s="188"/>
      <c r="Q54" s="188"/>
      <c r="R54" s="188"/>
      <c r="S54" s="188"/>
      <c r="T54" s="188"/>
      <c r="U54" s="188"/>
    </row>
    <row r="55" spans="1:21" ht="24" customHeight="1" x14ac:dyDescent="0.15">
      <c r="A55" s="188"/>
      <c r="B55" s="232"/>
      <c r="C55" s="188"/>
      <c r="D55" s="188"/>
      <c r="E55" s="188"/>
      <c r="F55" s="188"/>
      <c r="G55" s="188"/>
      <c r="H55" s="188"/>
      <c r="I55" s="188"/>
      <c r="J55" s="188"/>
      <c r="K55" s="188"/>
      <c r="L55" s="188"/>
      <c r="M55" s="188"/>
      <c r="N55" s="188"/>
      <c r="O55" s="188"/>
      <c r="P55" s="188"/>
      <c r="Q55" s="188"/>
      <c r="R55" s="188"/>
      <c r="S55" s="188"/>
      <c r="T55" s="188"/>
      <c r="U55" s="188"/>
    </row>
    <row r="56" spans="1:21" ht="24" customHeight="1" x14ac:dyDescent="0.15">
      <c r="A56" s="188"/>
      <c r="B56" s="232"/>
      <c r="C56" s="188"/>
      <c r="D56" s="188"/>
      <c r="E56" s="188"/>
      <c r="F56" s="188"/>
      <c r="G56" s="188"/>
      <c r="H56" s="188"/>
      <c r="I56" s="188"/>
      <c r="J56" s="188"/>
      <c r="K56" s="188"/>
      <c r="L56" s="188"/>
      <c r="M56" s="188"/>
      <c r="N56" s="188"/>
      <c r="O56" s="188"/>
      <c r="P56" s="188"/>
      <c r="Q56" s="188"/>
      <c r="R56" s="188"/>
      <c r="S56" s="188"/>
      <c r="T56" s="188"/>
      <c r="U56" s="188"/>
    </row>
  </sheetData>
  <sheetProtection password="A7F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7"/>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85"/>
  <sheetViews>
    <sheetView showGridLines="0" zoomScaleSheetLayoutView="100" workbookViewId="0"/>
  </sheetViews>
  <sheetFormatPr defaultColWidth="0" defaultRowHeight="13.5" customHeight="1" zeroHeight="1" x14ac:dyDescent="0.15"/>
  <cols>
    <col min="1" max="1" width="6.625" style="49" customWidth="1"/>
    <col min="2" max="3" width="12.625" style="49" customWidth="1"/>
    <col min="4" max="4" width="11.625" style="49" customWidth="1"/>
    <col min="5" max="8" width="10.375" style="49" customWidth="1"/>
    <col min="9" max="13" width="16.375" style="49" customWidth="1"/>
    <col min="14" max="19" width="12.625" style="49" customWidth="1"/>
    <col min="20" max="20" width="0" style="49" hidden="1" customWidth="1"/>
    <col min="21" max="16384" width="0" style="49"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x14ac:dyDescent="0.15">
      <c r="M39" s="248" t="s">
        <v>112</v>
      </c>
    </row>
    <row r="40" spans="2:13" ht="27.75" customHeight="1" x14ac:dyDescent="0.15">
      <c r="B40" s="231" t="s">
        <v>497</v>
      </c>
      <c r="C40" s="233"/>
      <c r="D40" s="233"/>
      <c r="E40" s="238"/>
      <c r="F40" s="238"/>
      <c r="G40" s="238"/>
      <c r="H40" s="239" t="s">
        <v>10</v>
      </c>
      <c r="I40" s="240" t="s">
        <v>464</v>
      </c>
      <c r="J40" s="244" t="s">
        <v>378</v>
      </c>
      <c r="K40" s="244" t="s">
        <v>338</v>
      </c>
      <c r="L40" s="244" t="s">
        <v>238</v>
      </c>
      <c r="M40" s="257" t="s">
        <v>505</v>
      </c>
    </row>
    <row r="41" spans="2:13" ht="27.75" customHeight="1" x14ac:dyDescent="0.15">
      <c r="B41" s="1010" t="s">
        <v>319</v>
      </c>
      <c r="C41" s="1011"/>
      <c r="D41" s="234"/>
      <c r="E41" s="1026" t="s">
        <v>274</v>
      </c>
      <c r="F41" s="1026"/>
      <c r="G41" s="1026"/>
      <c r="H41" s="1027"/>
      <c r="I41" s="241">
        <v>13780</v>
      </c>
      <c r="J41" s="245">
        <v>13017</v>
      </c>
      <c r="K41" s="245">
        <v>12267</v>
      </c>
      <c r="L41" s="245">
        <v>11775</v>
      </c>
      <c r="M41" s="250">
        <v>11335</v>
      </c>
    </row>
    <row r="42" spans="2:13" ht="27.75" customHeight="1" x14ac:dyDescent="0.15">
      <c r="B42" s="1012"/>
      <c r="C42" s="1013"/>
      <c r="D42" s="235"/>
      <c r="E42" s="1028" t="s">
        <v>284</v>
      </c>
      <c r="F42" s="1028"/>
      <c r="G42" s="1028"/>
      <c r="H42" s="1029"/>
      <c r="I42" s="242" t="s">
        <v>182</v>
      </c>
      <c r="J42" s="246" t="s">
        <v>182</v>
      </c>
      <c r="K42" s="246" t="s">
        <v>182</v>
      </c>
      <c r="L42" s="246" t="s">
        <v>182</v>
      </c>
      <c r="M42" s="251" t="s">
        <v>182</v>
      </c>
    </row>
    <row r="43" spans="2:13" ht="27.75" customHeight="1" x14ac:dyDescent="0.15">
      <c r="B43" s="1012"/>
      <c r="C43" s="1013"/>
      <c r="D43" s="235"/>
      <c r="E43" s="1028" t="s">
        <v>196</v>
      </c>
      <c r="F43" s="1028"/>
      <c r="G43" s="1028"/>
      <c r="H43" s="1029"/>
      <c r="I43" s="242">
        <v>4627</v>
      </c>
      <c r="J43" s="246">
        <v>4558</v>
      </c>
      <c r="K43" s="246">
        <v>4628</v>
      </c>
      <c r="L43" s="246">
        <v>4765</v>
      </c>
      <c r="M43" s="251">
        <v>4988</v>
      </c>
    </row>
    <row r="44" spans="2:13" ht="27.75" customHeight="1" x14ac:dyDescent="0.15">
      <c r="B44" s="1012"/>
      <c r="C44" s="1013"/>
      <c r="D44" s="235"/>
      <c r="E44" s="1028" t="s">
        <v>294</v>
      </c>
      <c r="F44" s="1028"/>
      <c r="G44" s="1028"/>
      <c r="H44" s="1029"/>
      <c r="I44" s="242">
        <v>872</v>
      </c>
      <c r="J44" s="246">
        <v>893</v>
      </c>
      <c r="K44" s="246">
        <v>874</v>
      </c>
      <c r="L44" s="246">
        <v>904</v>
      </c>
      <c r="M44" s="251">
        <v>883</v>
      </c>
    </row>
    <row r="45" spans="2:13" ht="27.75" customHeight="1" x14ac:dyDescent="0.15">
      <c r="B45" s="1012"/>
      <c r="C45" s="1013"/>
      <c r="D45" s="235"/>
      <c r="E45" s="1028" t="s">
        <v>517</v>
      </c>
      <c r="F45" s="1028"/>
      <c r="G45" s="1028"/>
      <c r="H45" s="1029"/>
      <c r="I45" s="242">
        <v>2286</v>
      </c>
      <c r="J45" s="246">
        <v>2264</v>
      </c>
      <c r="K45" s="246">
        <v>2163</v>
      </c>
      <c r="L45" s="246">
        <v>1987</v>
      </c>
      <c r="M45" s="251">
        <v>1869</v>
      </c>
    </row>
    <row r="46" spans="2:13" ht="27.75" customHeight="1" x14ac:dyDescent="0.15">
      <c r="B46" s="1012"/>
      <c r="C46" s="1013"/>
      <c r="D46" s="235"/>
      <c r="E46" s="1028" t="s">
        <v>405</v>
      </c>
      <c r="F46" s="1028"/>
      <c r="G46" s="1028"/>
      <c r="H46" s="1029"/>
      <c r="I46" s="242" t="s">
        <v>182</v>
      </c>
      <c r="J46" s="246" t="s">
        <v>182</v>
      </c>
      <c r="K46" s="246">
        <v>38</v>
      </c>
      <c r="L46" s="246">
        <v>5</v>
      </c>
      <c r="M46" s="251">
        <v>9</v>
      </c>
    </row>
    <row r="47" spans="2:13" ht="27.75" customHeight="1" x14ac:dyDescent="0.15">
      <c r="B47" s="1012"/>
      <c r="C47" s="1013"/>
      <c r="D47" s="235"/>
      <c r="E47" s="1028" t="s">
        <v>428</v>
      </c>
      <c r="F47" s="1028"/>
      <c r="G47" s="1028"/>
      <c r="H47" s="1029"/>
      <c r="I47" s="242" t="s">
        <v>182</v>
      </c>
      <c r="J47" s="246" t="s">
        <v>182</v>
      </c>
      <c r="K47" s="246" t="s">
        <v>182</v>
      </c>
      <c r="L47" s="246" t="s">
        <v>182</v>
      </c>
      <c r="M47" s="251" t="s">
        <v>182</v>
      </c>
    </row>
    <row r="48" spans="2:13" ht="27.75" customHeight="1" x14ac:dyDescent="0.15">
      <c r="B48" s="1014"/>
      <c r="C48" s="1015"/>
      <c r="D48" s="235"/>
      <c r="E48" s="1028" t="s">
        <v>80</v>
      </c>
      <c r="F48" s="1028"/>
      <c r="G48" s="1028"/>
      <c r="H48" s="1029"/>
      <c r="I48" s="242" t="s">
        <v>182</v>
      </c>
      <c r="J48" s="246" t="s">
        <v>182</v>
      </c>
      <c r="K48" s="246" t="s">
        <v>182</v>
      </c>
      <c r="L48" s="246" t="s">
        <v>182</v>
      </c>
      <c r="M48" s="251" t="s">
        <v>182</v>
      </c>
    </row>
    <row r="49" spans="2:13" ht="27.75" customHeight="1" x14ac:dyDescent="0.15">
      <c r="B49" s="1030" t="s">
        <v>246</v>
      </c>
      <c r="C49" s="1031"/>
      <c r="D49" s="254"/>
      <c r="E49" s="1028" t="s">
        <v>346</v>
      </c>
      <c r="F49" s="1028"/>
      <c r="G49" s="1028"/>
      <c r="H49" s="1029"/>
      <c r="I49" s="242">
        <v>4022</v>
      </c>
      <c r="J49" s="246">
        <v>4460</v>
      </c>
      <c r="K49" s="246">
        <v>5319</v>
      </c>
      <c r="L49" s="246">
        <v>5856</v>
      </c>
      <c r="M49" s="251">
        <v>6474</v>
      </c>
    </row>
    <row r="50" spans="2:13" ht="27.75" customHeight="1" x14ac:dyDescent="0.15">
      <c r="B50" s="1012"/>
      <c r="C50" s="1013"/>
      <c r="D50" s="235"/>
      <c r="E50" s="1028" t="s">
        <v>490</v>
      </c>
      <c r="F50" s="1028"/>
      <c r="G50" s="1028"/>
      <c r="H50" s="1029"/>
      <c r="I50" s="242">
        <v>156</v>
      </c>
      <c r="J50" s="246">
        <v>122</v>
      </c>
      <c r="K50" s="246">
        <v>91</v>
      </c>
      <c r="L50" s="246">
        <v>68</v>
      </c>
      <c r="M50" s="251">
        <v>50</v>
      </c>
    </row>
    <row r="51" spans="2:13" ht="27.75" customHeight="1" x14ac:dyDescent="0.15">
      <c r="B51" s="1014"/>
      <c r="C51" s="1015"/>
      <c r="D51" s="235"/>
      <c r="E51" s="1028" t="s">
        <v>330</v>
      </c>
      <c r="F51" s="1028"/>
      <c r="G51" s="1028"/>
      <c r="H51" s="1029"/>
      <c r="I51" s="242">
        <v>12918</v>
      </c>
      <c r="J51" s="246">
        <v>12627</v>
      </c>
      <c r="K51" s="246">
        <v>11400</v>
      </c>
      <c r="L51" s="246">
        <v>10918</v>
      </c>
      <c r="M51" s="251">
        <v>10585</v>
      </c>
    </row>
    <row r="52" spans="2:13" ht="27.75" customHeight="1" x14ac:dyDescent="0.15">
      <c r="B52" s="1022" t="s">
        <v>79</v>
      </c>
      <c r="C52" s="1023"/>
      <c r="D52" s="237"/>
      <c r="E52" s="1032" t="s">
        <v>304</v>
      </c>
      <c r="F52" s="1032"/>
      <c r="G52" s="1032"/>
      <c r="H52" s="1033"/>
      <c r="I52" s="243">
        <v>4467</v>
      </c>
      <c r="J52" s="247">
        <v>3523</v>
      </c>
      <c r="K52" s="247">
        <v>3160</v>
      </c>
      <c r="L52" s="247">
        <v>2594</v>
      </c>
      <c r="M52" s="252">
        <v>1974</v>
      </c>
    </row>
    <row r="53" spans="2:13" ht="27.75" customHeight="1" x14ac:dyDescent="0.15">
      <c r="B53" s="214" t="s">
        <v>124</v>
      </c>
      <c r="C53" s="253"/>
      <c r="D53" s="253"/>
      <c r="E53" s="255"/>
      <c r="F53" s="255"/>
      <c r="G53" s="255"/>
      <c r="H53" s="255"/>
      <c r="I53" s="256"/>
      <c r="J53" s="256"/>
      <c r="K53" s="256"/>
      <c r="L53" s="256"/>
      <c r="M53" s="256"/>
    </row>
    <row r="54" spans="2:13" ht="12.75" customHeight="1" x14ac:dyDescent="0.15"/>
    <row r="55" spans="2:13" ht="12.75" hidden="1" customHeight="1" x14ac:dyDescent="0.15"/>
    <row r="56" spans="2:13" ht="12.75" hidden="1" customHeight="1" x14ac:dyDescent="0.15"/>
    <row r="57" spans="2:13" ht="12.75" hidden="1" customHeight="1" x14ac:dyDescent="0.15"/>
    <row r="58" spans="2:13" ht="13.5" hidden="1" customHeight="1" x14ac:dyDescent="0.15"/>
    <row r="59" spans="2:13" ht="13.5" hidden="1" customHeight="1" x14ac:dyDescent="0.15"/>
    <row r="60" spans="2:13" ht="13.5" hidden="1" customHeight="1" x14ac:dyDescent="0.15"/>
    <row r="61" spans="2:13" ht="13.5" hidden="1" customHeight="1" x14ac:dyDescent="0.15"/>
    <row r="62" spans="2:13" ht="13.5" hidden="1" customHeight="1" x14ac:dyDescent="0.15"/>
    <row r="63" spans="2:13" ht="13.5" hidden="1" customHeight="1" x14ac:dyDescent="0.15"/>
    <row r="64" spans="2:13" ht="13.5" hidden="1" customHeight="1"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sheetData>
  <sheetProtection password="A7FD"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7"/>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7"/>
  <sheetViews>
    <sheetView workbookViewId="0"/>
  </sheetViews>
  <sheetFormatPr defaultColWidth="11.125" defaultRowHeight="13.5" x14ac:dyDescent="0.15"/>
  <cols>
    <col min="1" max="1" width="45.875" style="258" customWidth="1"/>
    <col min="2" max="8" width="13.375" style="258" customWidth="1"/>
    <col min="9" max="16384" width="11.125" style="258"/>
  </cols>
  <sheetData>
    <row r="1" spans="1:8" x14ac:dyDescent="0.15">
      <c r="A1" s="112"/>
      <c r="B1" s="118"/>
      <c r="C1" s="122"/>
      <c r="D1" s="129"/>
      <c r="E1" s="140"/>
      <c r="F1" s="140"/>
      <c r="G1" s="140"/>
      <c r="H1" s="178"/>
    </row>
    <row r="2" spans="1:8" x14ac:dyDescent="0.15">
      <c r="A2" s="113"/>
      <c r="B2" s="119"/>
      <c r="C2" s="262"/>
      <c r="D2" s="130" t="s">
        <v>110</v>
      </c>
      <c r="E2" s="141"/>
      <c r="F2" s="270" t="s">
        <v>267</v>
      </c>
      <c r="G2" s="167"/>
      <c r="H2" s="179"/>
    </row>
    <row r="3" spans="1:8" x14ac:dyDescent="0.15">
      <c r="A3" s="130" t="s">
        <v>48</v>
      </c>
      <c r="B3" s="121"/>
      <c r="C3" s="263"/>
      <c r="D3" s="266">
        <v>132870</v>
      </c>
      <c r="E3" s="268"/>
      <c r="F3" s="271">
        <v>117242</v>
      </c>
      <c r="G3" s="273"/>
      <c r="H3" s="276"/>
    </row>
    <row r="4" spans="1:8" x14ac:dyDescent="0.15">
      <c r="A4" s="114"/>
      <c r="B4" s="120"/>
      <c r="C4" s="264"/>
      <c r="D4" s="267">
        <v>48881</v>
      </c>
      <c r="E4" s="269"/>
      <c r="F4" s="272">
        <v>59388</v>
      </c>
      <c r="G4" s="274"/>
      <c r="H4" s="277"/>
    </row>
    <row r="5" spans="1:8" x14ac:dyDescent="0.15">
      <c r="A5" s="130" t="s">
        <v>496</v>
      </c>
      <c r="B5" s="121"/>
      <c r="C5" s="263"/>
      <c r="D5" s="266">
        <v>116142</v>
      </c>
      <c r="E5" s="268"/>
      <c r="F5" s="271">
        <v>114097</v>
      </c>
      <c r="G5" s="273"/>
      <c r="H5" s="276"/>
    </row>
    <row r="6" spans="1:8" x14ac:dyDescent="0.15">
      <c r="A6" s="114"/>
      <c r="B6" s="120"/>
      <c r="C6" s="264"/>
      <c r="D6" s="267">
        <v>27903</v>
      </c>
      <c r="E6" s="269"/>
      <c r="F6" s="272">
        <v>61630</v>
      </c>
      <c r="G6" s="274"/>
      <c r="H6" s="277"/>
    </row>
    <row r="7" spans="1:8" x14ac:dyDescent="0.15">
      <c r="A7" s="130" t="s">
        <v>305</v>
      </c>
      <c r="B7" s="121"/>
      <c r="C7" s="263"/>
      <c r="D7" s="266">
        <v>168414</v>
      </c>
      <c r="E7" s="268"/>
      <c r="F7" s="271">
        <v>136577</v>
      </c>
      <c r="G7" s="273"/>
      <c r="H7" s="276"/>
    </row>
    <row r="8" spans="1:8" x14ac:dyDescent="0.15">
      <c r="A8" s="114"/>
      <c r="B8" s="120"/>
      <c r="C8" s="264"/>
      <c r="D8" s="267">
        <v>42576</v>
      </c>
      <c r="E8" s="269"/>
      <c r="F8" s="272">
        <v>59645</v>
      </c>
      <c r="G8" s="274"/>
      <c r="H8" s="277"/>
    </row>
    <row r="9" spans="1:8" x14ac:dyDescent="0.15">
      <c r="A9" s="130" t="s">
        <v>205</v>
      </c>
      <c r="B9" s="121"/>
      <c r="C9" s="263"/>
      <c r="D9" s="266">
        <v>224902</v>
      </c>
      <c r="E9" s="268"/>
      <c r="F9" s="271">
        <v>132212</v>
      </c>
      <c r="G9" s="273"/>
      <c r="H9" s="276"/>
    </row>
    <row r="10" spans="1:8" x14ac:dyDescent="0.15">
      <c r="A10" s="114"/>
      <c r="B10" s="120"/>
      <c r="C10" s="264"/>
      <c r="D10" s="267">
        <v>144860</v>
      </c>
      <c r="E10" s="269"/>
      <c r="F10" s="272">
        <v>67114</v>
      </c>
      <c r="G10" s="274"/>
      <c r="H10" s="277"/>
    </row>
    <row r="11" spans="1:8" x14ac:dyDescent="0.15">
      <c r="A11" s="130" t="s">
        <v>105</v>
      </c>
      <c r="B11" s="121"/>
      <c r="C11" s="263"/>
      <c r="D11" s="266">
        <v>145071</v>
      </c>
      <c r="E11" s="268"/>
      <c r="F11" s="271">
        <v>162193</v>
      </c>
      <c r="G11" s="273"/>
      <c r="H11" s="276"/>
    </row>
    <row r="12" spans="1:8" x14ac:dyDescent="0.15">
      <c r="A12" s="114"/>
      <c r="B12" s="120"/>
      <c r="C12" s="265"/>
      <c r="D12" s="267">
        <v>50993</v>
      </c>
      <c r="E12" s="269"/>
      <c r="F12" s="272">
        <v>79985</v>
      </c>
      <c r="G12" s="274"/>
      <c r="H12" s="277"/>
    </row>
    <row r="13" spans="1:8" x14ac:dyDescent="0.15">
      <c r="A13" s="130"/>
      <c r="B13" s="121"/>
      <c r="C13" s="263"/>
      <c r="D13" s="266">
        <v>157480</v>
      </c>
      <c r="E13" s="268"/>
      <c r="F13" s="271">
        <v>132464</v>
      </c>
      <c r="G13" s="275"/>
      <c r="H13" s="276"/>
    </row>
    <row r="14" spans="1:8" x14ac:dyDescent="0.15">
      <c r="A14" s="114"/>
      <c r="B14" s="120"/>
      <c r="C14" s="264"/>
      <c r="D14" s="267">
        <v>63043</v>
      </c>
      <c r="E14" s="269"/>
      <c r="F14" s="272">
        <v>65552</v>
      </c>
      <c r="G14" s="274"/>
      <c r="H14" s="277"/>
    </row>
    <row r="17" spans="1:11" x14ac:dyDescent="0.15">
      <c r="A17" s="258" t="s">
        <v>404</v>
      </c>
    </row>
    <row r="18" spans="1:11" x14ac:dyDescent="0.15">
      <c r="A18" s="259"/>
      <c r="B18" s="259" t="str">
        <f>実質収支比率等に係る経年分析!F$46</f>
        <v>H23</v>
      </c>
      <c r="C18" s="259" t="str">
        <f>実質収支比率等に係る経年分析!G$46</f>
        <v>H24</v>
      </c>
      <c r="D18" s="259" t="str">
        <f>実質収支比率等に係る経年分析!H$46</f>
        <v>H25</v>
      </c>
      <c r="E18" s="259" t="str">
        <f>実質収支比率等に係る経年分析!I$46</f>
        <v>H26</v>
      </c>
      <c r="F18" s="259" t="str">
        <f>実質収支比率等に係る経年分析!J$46</f>
        <v>H27</v>
      </c>
    </row>
    <row r="19" spans="1:11" x14ac:dyDescent="0.15">
      <c r="A19" s="259" t="s">
        <v>494</v>
      </c>
      <c r="B19" s="259">
        <f>ROUND(VALUE(SUBSTITUTE(実質収支比率等に係る経年分析!F$48,"▲","-")),2)</f>
        <v>0.91</v>
      </c>
      <c r="C19" s="259">
        <f>ROUND(VALUE(SUBSTITUTE(実質収支比率等に係る経年分析!G$48,"▲","-")),2)</f>
        <v>7.03</v>
      </c>
      <c r="D19" s="259">
        <f>ROUND(VALUE(SUBSTITUTE(実質収支比率等に係る経年分析!H$48,"▲","-")),2)</f>
        <v>4.41</v>
      </c>
      <c r="E19" s="259">
        <f>ROUND(VALUE(SUBSTITUTE(実質収支比率等に係る経年分析!I$48,"▲","-")),2)</f>
        <v>2.87</v>
      </c>
      <c r="F19" s="259">
        <f>ROUND(VALUE(SUBSTITUTE(実質収支比率等に係る経年分析!J$48,"▲","-")),2)</f>
        <v>3.26</v>
      </c>
    </row>
    <row r="20" spans="1:11" x14ac:dyDescent="0.15">
      <c r="A20" s="259" t="s">
        <v>173</v>
      </c>
      <c r="B20" s="259">
        <f>ROUND(VALUE(SUBSTITUTE(実質収支比率等に係る経年分析!F$47,"▲","-")),2)</f>
        <v>37.369999999999997</v>
      </c>
      <c r="C20" s="259">
        <f>ROUND(VALUE(SUBSTITUTE(実質収支比率等に係る経年分析!G$47,"▲","-")),2)</f>
        <v>42.26</v>
      </c>
      <c r="D20" s="259">
        <f>ROUND(VALUE(SUBSTITUTE(実質収支比率等に係る経年分析!H$47,"▲","-")),2)</f>
        <v>50.86</v>
      </c>
      <c r="E20" s="259">
        <f>ROUND(VALUE(SUBSTITUTE(実質収支比率等に係る経年分析!I$47,"▲","-")),2)</f>
        <v>55.21</v>
      </c>
      <c r="F20" s="259">
        <f>ROUND(VALUE(SUBSTITUTE(実質収支比率等に係る経年分析!J$47,"▲","-")),2)</f>
        <v>57.17</v>
      </c>
    </row>
    <row r="21" spans="1:11" x14ac:dyDescent="0.15">
      <c r="A21" s="259" t="s">
        <v>254</v>
      </c>
      <c r="B21" s="259">
        <f>IF(ISNUMBER(VALUE(SUBSTITUTE(実質収支比率等に係る経年分析!F$49,"▲","-"))),ROUND(VALUE(SUBSTITUTE(実質収支比率等に係る経年分析!F$49,"▲","-")),2),NA())</f>
        <v>0.56000000000000005</v>
      </c>
      <c r="C21" s="259">
        <f>IF(ISNUMBER(VALUE(SUBSTITUTE(実質収支比率等に係る経年分析!G$49,"▲","-"))),ROUND(VALUE(SUBSTITUTE(実質収支比率等に係る経年分析!G$49,"▲","-")),2),NA())</f>
        <v>10.46</v>
      </c>
      <c r="D21" s="259">
        <f>IF(ISNUMBER(VALUE(SUBSTITUTE(実質収支比率等に係る経年分析!H$49,"▲","-"))),ROUND(VALUE(SUBSTITUTE(実質収支比率等に係る経年分析!H$49,"▲","-")),2),NA())</f>
        <v>5.3</v>
      </c>
      <c r="E21" s="259">
        <f>IF(ISNUMBER(VALUE(SUBSTITUTE(実質収支比率等に係る経年分析!I$49,"▲","-"))),ROUND(VALUE(SUBSTITUTE(実質収支比率等に係る経年分析!I$49,"▲","-")),2),NA())</f>
        <v>1.21</v>
      </c>
      <c r="F21" s="259">
        <f>IF(ISNUMBER(VALUE(SUBSTITUTE(実質収支比率等に係る経年分析!J$49,"▲","-"))),ROUND(VALUE(SUBSTITUTE(実質収支比率等に係る経年分析!J$49,"▲","-")),2),NA())</f>
        <v>2.97</v>
      </c>
    </row>
    <row r="24" spans="1:11" x14ac:dyDescent="0.15">
      <c r="A24" s="258" t="s">
        <v>32</v>
      </c>
    </row>
    <row r="25" spans="1:11" x14ac:dyDescent="0.15">
      <c r="A25" s="260"/>
      <c r="B25" s="260" t="str">
        <f>連結実質赤字比率に係る赤字・黒字の構成分析!F$33</f>
        <v>H23</v>
      </c>
      <c r="C25" s="260"/>
      <c r="D25" s="260" t="str">
        <f>連結実質赤字比率に係る赤字・黒字の構成分析!G$33</f>
        <v>H24</v>
      </c>
      <c r="E25" s="260"/>
      <c r="F25" s="260" t="str">
        <f>連結実質赤字比率に係る赤字・黒字の構成分析!H$33</f>
        <v>H25</v>
      </c>
      <c r="G25" s="260"/>
      <c r="H25" s="260" t="str">
        <f>連結実質赤字比率に係る赤字・黒字の構成分析!I$33</f>
        <v>H26</v>
      </c>
      <c r="I25" s="260"/>
      <c r="J25" s="260" t="str">
        <f>連結実質赤字比率に係る赤字・黒字の構成分析!J$33</f>
        <v>H27</v>
      </c>
      <c r="K25" s="260"/>
    </row>
    <row r="26" spans="1:11" x14ac:dyDescent="0.15">
      <c r="A26" s="260"/>
      <c r="B26" s="260" t="s">
        <v>22</v>
      </c>
      <c r="C26" s="260" t="s">
        <v>235</v>
      </c>
      <c r="D26" s="260" t="s">
        <v>22</v>
      </c>
      <c r="E26" s="260" t="s">
        <v>235</v>
      </c>
      <c r="F26" s="260" t="s">
        <v>22</v>
      </c>
      <c r="G26" s="260" t="s">
        <v>235</v>
      </c>
      <c r="H26" s="260" t="s">
        <v>22</v>
      </c>
      <c r="I26" s="260" t="s">
        <v>235</v>
      </c>
      <c r="J26" s="260" t="s">
        <v>22</v>
      </c>
      <c r="K26" s="260" t="s">
        <v>235</v>
      </c>
    </row>
    <row r="27" spans="1:11" x14ac:dyDescent="0.15">
      <c r="A27" s="260" t="str">
        <f>IF(連結実質赤字比率に係る赤字・黒字の構成分析!C$43="",NA(),連結実質赤字比率に係る赤字・黒字の構成分析!C$43)</f>
        <v>その他会計（黒字）</v>
      </c>
      <c r="B27" s="260" t="e">
        <f>IF(ROUND(VALUE(SUBSTITUTE(連結実質赤字比率に係る赤字・黒字の構成分析!F$43,"▲","-")),2)&lt;0,ABS(ROUND(VALUE(SUBSTITUTE(連結実質赤字比率に係る赤字・黒字の構成分析!F$43,"▲","-")),2)),NA())</f>
        <v>#N/A</v>
      </c>
      <c r="C27" s="260">
        <f>IF(ROUND(VALUE(SUBSTITUTE(連結実質赤字比率に係る赤字・黒字の構成分析!F$43,"▲","-")),2)&gt;=0,ABS(ROUND(VALUE(SUBSTITUTE(連結実質赤字比率に係る赤字・黒字の構成分析!F$43,"▲","-")),2)),NA())</f>
        <v>0</v>
      </c>
      <c r="D27" s="260" t="e">
        <f>IF(ROUND(VALUE(SUBSTITUTE(連結実質赤字比率に係る赤字・黒字の構成分析!G$43,"▲","-")),2)&lt;0,ABS(ROUND(VALUE(SUBSTITUTE(連結実質赤字比率に係る赤字・黒字の構成分析!G$43,"▲","-")),2)),NA())</f>
        <v>#N/A</v>
      </c>
      <c r="E27" s="260">
        <f>IF(ROUND(VALUE(SUBSTITUTE(連結実質赤字比率に係る赤字・黒字の構成分析!G$43,"▲","-")),2)&gt;=0,ABS(ROUND(VALUE(SUBSTITUTE(連結実質赤字比率に係る赤字・黒字の構成分析!G$43,"▲","-")),2)),NA())</f>
        <v>0</v>
      </c>
      <c r="F27" s="260" t="e">
        <f>IF(ROUND(VALUE(SUBSTITUTE(連結実質赤字比率に係る赤字・黒字の構成分析!H$43,"▲","-")),2)&lt;0,ABS(ROUND(VALUE(SUBSTITUTE(連結実質赤字比率に係る赤字・黒字の構成分析!H$43,"▲","-")),2)),NA())</f>
        <v>#N/A</v>
      </c>
      <c r="G27" s="260">
        <f>IF(ROUND(VALUE(SUBSTITUTE(連結実質赤字比率に係る赤字・黒字の構成分析!H$43,"▲","-")),2)&gt;=0,ABS(ROUND(VALUE(SUBSTITUTE(連結実質赤字比率に係る赤字・黒字の構成分析!H$43,"▲","-")),2)),NA())</f>
        <v>0</v>
      </c>
      <c r="H27" s="260" t="e">
        <f>IF(ROUND(VALUE(SUBSTITUTE(連結実質赤字比率に係る赤字・黒字の構成分析!I$43,"▲","-")),2)&lt;0,ABS(ROUND(VALUE(SUBSTITUTE(連結実質赤字比率に係る赤字・黒字の構成分析!I$43,"▲","-")),2)),NA())</f>
        <v>#N/A</v>
      </c>
      <c r="I27" s="260">
        <f>IF(ROUND(VALUE(SUBSTITUTE(連結実質赤字比率に係る赤字・黒字の構成分析!I$43,"▲","-")),2)&gt;=0,ABS(ROUND(VALUE(SUBSTITUTE(連結実質赤字比率に係る赤字・黒字の構成分析!I$43,"▲","-")),2)),NA())</f>
        <v>0</v>
      </c>
      <c r="J27" s="260" t="e">
        <f>IF(ROUND(VALUE(SUBSTITUTE(連結実質赤字比率に係る赤字・黒字の構成分析!J$43,"▲","-")),2)&lt;0,ABS(ROUND(VALUE(SUBSTITUTE(連結実質赤字比率に係る赤字・黒字の構成分析!J$43,"▲","-")),2)),NA())</f>
        <v>#N/A</v>
      </c>
      <c r="K27" s="260">
        <f>IF(ROUND(VALUE(SUBSTITUTE(連結実質赤字比率に係る赤字・黒字の構成分析!J$43,"▲","-")),2)&gt;=0,ABS(ROUND(VALUE(SUBSTITUTE(連結実質赤字比率に係る赤字・黒字の構成分析!J$43,"▲","-")),2)),NA())</f>
        <v>0</v>
      </c>
    </row>
    <row r="28" spans="1:11" x14ac:dyDescent="0.15">
      <c r="A28" s="260" t="str">
        <f>IF(連結実質赤字比率に係る赤字・黒字の構成分析!C$42="",NA(),連結実質赤字比率に係る赤字・黒字の構成分析!C$42)</f>
        <v>その他会計（赤字）</v>
      </c>
      <c r="B28" s="260" t="e">
        <f>IF(ROUND(VALUE(SUBSTITUTE(連結実質赤字比率に係る赤字・黒字の構成分析!F$42,"▲","-")),2)&lt;0,ABS(ROUND(VALUE(SUBSTITUTE(連結実質赤字比率に係る赤字・黒字の構成分析!F$42,"▲","-")),2)),NA())</f>
        <v>#VALUE!</v>
      </c>
      <c r="C28" s="260" t="e">
        <f>IF(ROUND(VALUE(SUBSTITUTE(連結実質赤字比率に係る赤字・黒字の構成分析!F$42,"▲","-")),2)&gt;=0,ABS(ROUND(VALUE(SUBSTITUTE(連結実質赤字比率に係る赤字・黒字の構成分析!F$42,"▲","-")),2)),NA())</f>
        <v>#VALUE!</v>
      </c>
      <c r="D28" s="260" t="e">
        <f>IF(ROUND(VALUE(SUBSTITUTE(連結実質赤字比率に係る赤字・黒字の構成分析!G$42,"▲","-")),2)&lt;0,ABS(ROUND(VALUE(SUBSTITUTE(連結実質赤字比率に係る赤字・黒字の構成分析!G$42,"▲","-")),2)),NA())</f>
        <v>#VALUE!</v>
      </c>
      <c r="E28" s="260" t="e">
        <f>IF(ROUND(VALUE(SUBSTITUTE(連結実質赤字比率に係る赤字・黒字の構成分析!G$42,"▲","-")),2)&gt;=0,ABS(ROUND(VALUE(SUBSTITUTE(連結実質赤字比率に係る赤字・黒字の構成分析!G$42,"▲","-")),2)),NA())</f>
        <v>#VALUE!</v>
      </c>
      <c r="F28" s="260" t="e">
        <f>IF(ROUND(VALUE(SUBSTITUTE(連結実質赤字比率に係る赤字・黒字の構成分析!H$42,"▲","-")),2)&lt;0,ABS(ROUND(VALUE(SUBSTITUTE(連結実質赤字比率に係る赤字・黒字の構成分析!H$42,"▲","-")),2)),NA())</f>
        <v>#VALUE!</v>
      </c>
      <c r="G28" s="260" t="e">
        <f>IF(ROUND(VALUE(SUBSTITUTE(連結実質赤字比率に係る赤字・黒字の構成分析!H$42,"▲","-")),2)&gt;=0,ABS(ROUND(VALUE(SUBSTITUTE(連結実質赤字比率に係る赤字・黒字の構成分析!H$42,"▲","-")),2)),NA())</f>
        <v>#VALUE!</v>
      </c>
      <c r="H28" s="260" t="e">
        <f>IF(ROUND(VALUE(SUBSTITUTE(連結実質赤字比率に係る赤字・黒字の構成分析!I$42,"▲","-")),2)&lt;0,ABS(ROUND(VALUE(SUBSTITUTE(連結実質赤字比率に係る赤字・黒字の構成分析!I$42,"▲","-")),2)),NA())</f>
        <v>#VALUE!</v>
      </c>
      <c r="I28" s="260" t="e">
        <f>IF(ROUND(VALUE(SUBSTITUTE(連結実質赤字比率に係る赤字・黒字の構成分析!I$42,"▲","-")),2)&gt;=0,ABS(ROUND(VALUE(SUBSTITUTE(連結実質赤字比率に係る赤字・黒字の構成分析!I$42,"▲","-")),2)),NA())</f>
        <v>#VALUE!</v>
      </c>
      <c r="J28" s="260" t="e">
        <f>IF(ROUND(VALUE(SUBSTITUTE(連結実質赤字比率に係る赤字・黒字の構成分析!J$42,"▲","-")),2)&lt;0,ABS(ROUND(VALUE(SUBSTITUTE(連結実質赤字比率に係る赤字・黒字の構成分析!J$42,"▲","-")),2)),NA())</f>
        <v>#VALUE!</v>
      </c>
      <c r="K28" s="260" t="e">
        <f>IF(ROUND(VALUE(SUBSTITUTE(連結実質赤字比率に係る赤字・黒字の構成分析!J$42,"▲","-")),2)&gt;=0,ABS(ROUND(VALUE(SUBSTITUTE(連結実質赤字比率に係る赤字・黒字の構成分析!J$42,"▲","-")),2)),NA())</f>
        <v>#VALUE!</v>
      </c>
    </row>
    <row r="29" spans="1:11" x14ac:dyDescent="0.15">
      <c r="A29" s="260" t="str">
        <f>IF(連結実質赤字比率に係る赤字・黒字の構成分析!C$41="",NA(),連結実質赤字比率に係る赤字・黒字の構成分析!C$41)</f>
        <v>国民健康保険事業川上診療所特別会計</v>
      </c>
      <c r="B29" s="260" t="e">
        <f>IF(ROUND(VALUE(SUBSTITUTE(連結実質赤字比率に係る赤字・黒字の構成分析!F$41,"▲","-")),2)&lt;0,ABS(ROUND(VALUE(SUBSTITUTE(連結実質赤字比率に係る赤字・黒字の構成分析!F$41,"▲","-")),2)),NA())</f>
        <v>#N/A</v>
      </c>
      <c r="C29" s="260">
        <f>IF(ROUND(VALUE(SUBSTITUTE(連結実質赤字比率に係る赤字・黒字の構成分析!F$41,"▲","-")),2)&gt;=0,ABS(ROUND(VALUE(SUBSTITUTE(連結実質赤字比率に係る赤字・黒字の構成分析!F$41,"▲","-")),2)),NA())</f>
        <v>0</v>
      </c>
      <c r="D29" s="260" t="e">
        <f>IF(ROUND(VALUE(SUBSTITUTE(連結実質赤字比率に係る赤字・黒字の構成分析!G$41,"▲","-")),2)&lt;0,ABS(ROUND(VALUE(SUBSTITUTE(連結実質赤字比率に係る赤字・黒字の構成分析!G$41,"▲","-")),2)),NA())</f>
        <v>#N/A</v>
      </c>
      <c r="E29" s="260">
        <f>IF(ROUND(VALUE(SUBSTITUTE(連結実質赤字比率に係る赤字・黒字の構成分析!G$41,"▲","-")),2)&gt;=0,ABS(ROUND(VALUE(SUBSTITUTE(連結実質赤字比率に係る赤字・黒字の構成分析!G$41,"▲","-")),2)),NA())</f>
        <v>0</v>
      </c>
      <c r="F29" s="260" t="e">
        <f>IF(ROUND(VALUE(SUBSTITUTE(連結実質赤字比率に係る赤字・黒字の構成分析!H$41,"▲","-")),2)&lt;0,ABS(ROUND(VALUE(SUBSTITUTE(連結実質赤字比率に係る赤字・黒字の構成分析!H$41,"▲","-")),2)),NA())</f>
        <v>#N/A</v>
      </c>
      <c r="G29" s="260">
        <f>IF(ROUND(VALUE(SUBSTITUTE(連結実質赤字比率に係る赤字・黒字の構成分析!H$41,"▲","-")),2)&gt;=0,ABS(ROUND(VALUE(SUBSTITUTE(連結実質赤字比率に係る赤字・黒字の構成分析!H$41,"▲","-")),2)),NA())</f>
        <v>0</v>
      </c>
      <c r="H29" s="260" t="e">
        <f>IF(ROUND(VALUE(SUBSTITUTE(連結実質赤字比率に係る赤字・黒字の構成分析!I$41,"▲","-")),2)&lt;0,ABS(ROUND(VALUE(SUBSTITUTE(連結実質赤字比率に係る赤字・黒字の構成分析!I$41,"▲","-")),2)),NA())</f>
        <v>#N/A</v>
      </c>
      <c r="I29" s="260">
        <f>IF(ROUND(VALUE(SUBSTITUTE(連結実質赤字比率に係る赤字・黒字の構成分析!I$41,"▲","-")),2)&gt;=0,ABS(ROUND(VALUE(SUBSTITUTE(連結実質赤字比率に係る赤字・黒字の構成分析!I$41,"▲","-")),2)),NA())</f>
        <v>0</v>
      </c>
      <c r="J29" s="260" t="e">
        <f>IF(ROUND(VALUE(SUBSTITUTE(連結実質赤字比率に係る赤字・黒字の構成分析!J$41,"▲","-")),2)&lt;0,ABS(ROUND(VALUE(SUBSTITUTE(連結実質赤字比率に係る赤字・黒字の構成分析!J$41,"▲","-")),2)),NA())</f>
        <v>#N/A</v>
      </c>
      <c r="K29" s="260">
        <f>IF(ROUND(VALUE(SUBSTITUTE(連結実質赤字比率に係る赤字・黒字の構成分析!J$41,"▲","-")),2)&gt;=0,ABS(ROUND(VALUE(SUBSTITUTE(連結実質赤字比率に係る赤字・黒字の構成分析!J$41,"▲","-")),2)),NA())</f>
        <v>0</v>
      </c>
    </row>
    <row r="30" spans="1:11" x14ac:dyDescent="0.15">
      <c r="A30" s="260" t="str">
        <f>IF(連結実質赤字比率に係る赤字・黒字の構成分析!C$40="",NA(),連結実質赤字比率に係る赤字・黒字の構成分析!C$40)</f>
        <v>笠松農業用水及び公共用水管理運営特別会計</v>
      </c>
      <c r="B30" s="260" t="e">
        <f>IF(ROUND(VALUE(SUBSTITUTE(連結実質赤字比率に係る赤字・黒字の構成分析!F$40,"▲","-")),2)&lt;0,ABS(ROUND(VALUE(SUBSTITUTE(連結実質赤字比率に係る赤字・黒字の構成分析!F$40,"▲","-")),2)),NA())</f>
        <v>#N/A</v>
      </c>
      <c r="C30" s="260">
        <f>IF(ROUND(VALUE(SUBSTITUTE(連結実質赤字比率に係る赤字・黒字の構成分析!F$40,"▲","-")),2)&gt;=0,ABS(ROUND(VALUE(SUBSTITUTE(連結実質赤字比率に係る赤字・黒字の構成分析!F$40,"▲","-")),2)),NA())</f>
        <v>0</v>
      </c>
      <c r="D30" s="260" t="e">
        <f>IF(ROUND(VALUE(SUBSTITUTE(連結実質赤字比率に係る赤字・黒字の構成分析!G$40,"▲","-")),2)&lt;0,ABS(ROUND(VALUE(SUBSTITUTE(連結実質赤字比率に係る赤字・黒字の構成分析!G$40,"▲","-")),2)),NA())</f>
        <v>#N/A</v>
      </c>
      <c r="E30" s="260">
        <f>IF(ROUND(VALUE(SUBSTITUTE(連結実質赤字比率に係る赤字・黒字の構成分析!G$40,"▲","-")),2)&gt;=0,ABS(ROUND(VALUE(SUBSTITUTE(連結実質赤字比率に係る赤字・黒字の構成分析!G$40,"▲","-")),2)),NA())</f>
        <v>0</v>
      </c>
      <c r="F30" s="260" t="e">
        <f>IF(ROUND(VALUE(SUBSTITUTE(連結実質赤字比率に係る赤字・黒字の構成分析!H$40,"▲","-")),2)&lt;0,ABS(ROUND(VALUE(SUBSTITUTE(連結実質赤字比率に係る赤字・黒字の構成分析!H$40,"▲","-")),2)),NA())</f>
        <v>#N/A</v>
      </c>
      <c r="G30" s="260">
        <f>IF(ROUND(VALUE(SUBSTITUTE(連結実質赤字比率に係る赤字・黒字の構成分析!H$40,"▲","-")),2)&gt;=0,ABS(ROUND(VALUE(SUBSTITUTE(連結実質赤字比率に係る赤字・黒字の構成分析!H$40,"▲","-")),2)),NA())</f>
        <v>0</v>
      </c>
      <c r="H30" s="260" t="e">
        <f>IF(ROUND(VALUE(SUBSTITUTE(連結実質赤字比率に係る赤字・黒字の構成分析!I$40,"▲","-")),2)&lt;0,ABS(ROUND(VALUE(SUBSTITUTE(連結実質赤字比率に係る赤字・黒字の構成分析!I$40,"▲","-")),2)),NA())</f>
        <v>#N/A</v>
      </c>
      <c r="I30" s="260">
        <f>IF(ROUND(VALUE(SUBSTITUTE(連結実質赤字比率に係る赤字・黒字の構成分析!I$40,"▲","-")),2)&gt;=0,ABS(ROUND(VALUE(SUBSTITUTE(連結実質赤字比率に係る赤字・黒字の構成分析!I$40,"▲","-")),2)),NA())</f>
        <v>0</v>
      </c>
      <c r="J30" s="260" t="e">
        <f>IF(ROUND(VALUE(SUBSTITUTE(連結実質赤字比率に係る赤字・黒字の構成分析!J$40,"▲","-")),2)&lt;0,ABS(ROUND(VALUE(SUBSTITUTE(連結実質赤字比率に係る赤字・黒字の構成分析!J$40,"▲","-")),2)),NA())</f>
        <v>#N/A</v>
      </c>
      <c r="K30" s="260">
        <f>IF(ROUND(VALUE(SUBSTITUTE(連結実質赤字比率に係る赤字・黒字の構成分析!J$40,"▲","-")),2)&gt;=0,ABS(ROUND(VALUE(SUBSTITUTE(連結実質赤字比率に係る赤字・黒字の構成分析!J$40,"▲","-")),2)),NA())</f>
        <v>0</v>
      </c>
    </row>
    <row r="31" spans="1:11" x14ac:dyDescent="0.15">
      <c r="A31" s="260" t="str">
        <f>IF(連結実質赤字比率に係る赤字・黒字の構成分析!C$39="",NA(),連結実質赤字比率に係る赤字・黒字の構成分析!C$39)</f>
        <v>下水道事業特別会計</v>
      </c>
      <c r="B31" s="260" t="e">
        <f>IF(ROUND(VALUE(SUBSTITUTE(連結実質赤字比率に係る赤字・黒字の構成分析!F$39,"▲","-")),2)&lt;0,ABS(ROUND(VALUE(SUBSTITUTE(連結実質赤字比率に係る赤字・黒字の構成分析!F$39,"▲","-")),2)),NA())</f>
        <v>#N/A</v>
      </c>
      <c r="C31" s="260">
        <f>IF(ROUND(VALUE(SUBSTITUTE(連結実質赤字比率に係る赤字・黒字の構成分析!F$39,"▲","-")),2)&gt;=0,ABS(ROUND(VALUE(SUBSTITUTE(連結実質赤字比率に係る赤字・黒字の構成分析!F$39,"▲","-")),2)),NA())</f>
        <v>0</v>
      </c>
      <c r="D31" s="260" t="e">
        <f>IF(ROUND(VALUE(SUBSTITUTE(連結実質赤字比率に係る赤字・黒字の構成分析!G$39,"▲","-")),2)&lt;0,ABS(ROUND(VALUE(SUBSTITUTE(連結実質赤字比率に係る赤字・黒字の構成分析!G$39,"▲","-")),2)),NA())</f>
        <v>#N/A</v>
      </c>
      <c r="E31" s="260">
        <f>IF(ROUND(VALUE(SUBSTITUTE(連結実質赤字比率に係る赤字・黒字の構成分析!G$39,"▲","-")),2)&gt;=0,ABS(ROUND(VALUE(SUBSTITUTE(連結実質赤字比率に係る赤字・黒字の構成分析!G$39,"▲","-")),2)),NA())</f>
        <v>0</v>
      </c>
      <c r="F31" s="260" t="e">
        <f>IF(ROUND(VALUE(SUBSTITUTE(連結実質赤字比率に係る赤字・黒字の構成分析!H$39,"▲","-")),2)&lt;0,ABS(ROUND(VALUE(SUBSTITUTE(連結実質赤字比率に係る赤字・黒字の構成分析!H$39,"▲","-")),2)),NA())</f>
        <v>#N/A</v>
      </c>
      <c r="G31" s="260">
        <f>IF(ROUND(VALUE(SUBSTITUTE(連結実質赤字比率に係る赤字・黒字の構成分析!H$39,"▲","-")),2)&gt;=0,ABS(ROUND(VALUE(SUBSTITUTE(連結実質赤字比率に係る赤字・黒字の構成分析!H$39,"▲","-")),2)),NA())</f>
        <v>0</v>
      </c>
      <c r="H31" s="260" t="e">
        <f>IF(ROUND(VALUE(SUBSTITUTE(連結実質赤字比率に係る赤字・黒字の構成分析!I$39,"▲","-")),2)&lt;0,ABS(ROUND(VALUE(SUBSTITUTE(連結実質赤字比率に係る赤字・黒字の構成分析!I$39,"▲","-")),2)),NA())</f>
        <v>#N/A</v>
      </c>
      <c r="I31" s="260">
        <f>IF(ROUND(VALUE(SUBSTITUTE(連結実質赤字比率に係る赤字・黒字の構成分析!I$39,"▲","-")),2)&gt;=0,ABS(ROUND(VALUE(SUBSTITUTE(連結実質赤字比率に係る赤字・黒字の構成分析!I$39,"▲","-")),2)),NA())</f>
        <v>0</v>
      </c>
      <c r="J31" s="260" t="e">
        <f>IF(ROUND(VALUE(SUBSTITUTE(連結実質赤字比率に係る赤字・黒字の構成分析!J$39,"▲","-")),2)&lt;0,ABS(ROUND(VALUE(SUBSTITUTE(連結実質赤字比率に係る赤字・黒字の構成分析!J$39,"▲","-")),2)),NA())</f>
        <v>#N/A</v>
      </c>
      <c r="K31" s="260">
        <f>IF(ROUND(VALUE(SUBSTITUTE(連結実質赤字比率に係る赤字・黒字の構成分析!J$39,"▲","-")),2)&gt;=0,ABS(ROUND(VALUE(SUBSTITUTE(連結実質赤字比率に係る赤字・黒字の構成分析!J$39,"▲","-")),2)),NA())</f>
        <v>0</v>
      </c>
    </row>
    <row r="32" spans="1:11" x14ac:dyDescent="0.15">
      <c r="A32" s="260" t="str">
        <f>IF(連結実質赤字比率に係る赤字・黒字の構成分析!C$38="",NA(),連結実質赤字比率に係る赤字・黒字の構成分析!C$38)</f>
        <v>後期高齢者医療特別会計</v>
      </c>
      <c r="B32" s="260" t="e">
        <f>IF(ROUND(VALUE(SUBSTITUTE(連結実質赤字比率に係る赤字・黒字の構成分析!F$38,"▲","-")),2)&lt;0,ABS(ROUND(VALUE(SUBSTITUTE(連結実質赤字比率に係る赤字・黒字の構成分析!F$38,"▲","-")),2)),NA())</f>
        <v>#N/A</v>
      </c>
      <c r="C32" s="260">
        <f>IF(ROUND(VALUE(SUBSTITUTE(連結実質赤字比率に係る赤字・黒字の構成分析!F$38,"▲","-")),2)&gt;=0,ABS(ROUND(VALUE(SUBSTITUTE(連結実質赤字比率に係る赤字・黒字の構成分析!F$38,"▲","-")),2)),NA())</f>
        <v>0.01</v>
      </c>
      <c r="D32" s="260" t="e">
        <f>IF(ROUND(VALUE(SUBSTITUTE(連結実質赤字比率に係る赤字・黒字の構成分析!G$38,"▲","-")),2)&lt;0,ABS(ROUND(VALUE(SUBSTITUTE(連結実質赤字比率に係る赤字・黒字の構成分析!G$38,"▲","-")),2)),NA())</f>
        <v>#N/A</v>
      </c>
      <c r="E32" s="260">
        <f>IF(ROUND(VALUE(SUBSTITUTE(連結実質赤字比率に係る赤字・黒字の構成分析!G$38,"▲","-")),2)&gt;=0,ABS(ROUND(VALUE(SUBSTITUTE(連結実質赤字比率に係る赤字・黒字の構成分析!G$38,"▲","-")),2)),NA())</f>
        <v>0.02</v>
      </c>
      <c r="F32" s="260" t="e">
        <f>IF(ROUND(VALUE(SUBSTITUTE(連結実質赤字比率に係る赤字・黒字の構成分析!H$38,"▲","-")),2)&lt;0,ABS(ROUND(VALUE(SUBSTITUTE(連結実質赤字比率に係る赤字・黒字の構成分析!H$38,"▲","-")),2)),NA())</f>
        <v>#N/A</v>
      </c>
      <c r="G32" s="260">
        <f>IF(ROUND(VALUE(SUBSTITUTE(連結実質赤字比率に係る赤字・黒字の構成分析!H$38,"▲","-")),2)&gt;=0,ABS(ROUND(VALUE(SUBSTITUTE(連結実質赤字比率に係る赤字・黒字の構成分析!H$38,"▲","-")),2)),NA())</f>
        <v>0.01</v>
      </c>
      <c r="H32" s="260" t="e">
        <f>IF(ROUND(VALUE(SUBSTITUTE(連結実質赤字比率に係る赤字・黒字の構成分析!I$38,"▲","-")),2)&lt;0,ABS(ROUND(VALUE(SUBSTITUTE(連結実質赤字比率に係る赤字・黒字の構成分析!I$38,"▲","-")),2)),NA())</f>
        <v>#N/A</v>
      </c>
      <c r="I32" s="260">
        <f>IF(ROUND(VALUE(SUBSTITUTE(連結実質赤字比率に係る赤字・黒字の構成分析!I$38,"▲","-")),2)&gt;=0,ABS(ROUND(VALUE(SUBSTITUTE(連結実質赤字比率に係る赤字・黒字の構成分析!I$38,"▲","-")),2)),NA())</f>
        <v>0.02</v>
      </c>
      <c r="J32" s="260" t="e">
        <f>IF(ROUND(VALUE(SUBSTITUTE(連結実質赤字比率に係る赤字・黒字の構成分析!J$38,"▲","-")),2)&lt;0,ABS(ROUND(VALUE(SUBSTITUTE(連結実質赤字比率に係る赤字・黒字の構成分析!J$38,"▲","-")),2)),NA())</f>
        <v>#N/A</v>
      </c>
      <c r="K32" s="260">
        <f>IF(ROUND(VALUE(SUBSTITUTE(連結実質赤字比率に係る赤字・黒字の構成分析!J$38,"▲","-")),2)&gt;=0,ABS(ROUND(VALUE(SUBSTITUTE(連結実質赤字比率に係る赤字・黒字の構成分析!J$38,"▲","-")),2)),NA())</f>
        <v>0.02</v>
      </c>
    </row>
    <row r="33" spans="1:16" x14ac:dyDescent="0.15">
      <c r="A33" s="260" t="str">
        <f>IF(連結実質赤字比率に係る赤字・黒字の構成分析!C$37="",NA(),連結実質赤字比率に係る赤字・黒字の構成分析!C$37)</f>
        <v>国民健康保険事業特別会計</v>
      </c>
      <c r="B33" s="260" t="e">
        <f>IF(ROUND(VALUE(SUBSTITUTE(連結実質赤字比率に係る赤字・黒字の構成分析!F$37,"▲","-")),2)&lt;0,ABS(ROUND(VALUE(SUBSTITUTE(連結実質赤字比率に係る赤字・黒字の構成分析!F$37,"▲","-")),2)),NA())</f>
        <v>#N/A</v>
      </c>
      <c r="C33" s="260">
        <f>IF(ROUND(VALUE(SUBSTITUTE(連結実質赤字比率に係る赤字・黒字の構成分析!F$37,"▲","-")),2)&gt;=0,ABS(ROUND(VALUE(SUBSTITUTE(連結実質赤字比率に係る赤字・黒字の構成分析!F$37,"▲","-")),2)),NA())</f>
        <v>0.74</v>
      </c>
      <c r="D33" s="260" t="e">
        <f>IF(ROUND(VALUE(SUBSTITUTE(連結実質赤字比率に係る赤字・黒字の構成分析!G$37,"▲","-")),2)&lt;0,ABS(ROUND(VALUE(SUBSTITUTE(連結実質赤字比率に係る赤字・黒字の構成分析!G$37,"▲","-")),2)),NA())</f>
        <v>#N/A</v>
      </c>
      <c r="E33" s="260">
        <f>IF(ROUND(VALUE(SUBSTITUTE(連結実質赤字比率に係る赤字・黒字の構成分析!G$37,"▲","-")),2)&gt;=0,ABS(ROUND(VALUE(SUBSTITUTE(連結実質赤字比率に係る赤字・黒字の構成分析!G$37,"▲","-")),2)),NA())</f>
        <v>0.28999999999999998</v>
      </c>
      <c r="F33" s="260" t="e">
        <f>IF(ROUND(VALUE(SUBSTITUTE(連結実質赤字比率に係る赤字・黒字の構成分析!H$37,"▲","-")),2)&lt;0,ABS(ROUND(VALUE(SUBSTITUTE(連結実質赤字比率に係る赤字・黒字の構成分析!H$37,"▲","-")),2)),NA())</f>
        <v>#N/A</v>
      </c>
      <c r="G33" s="260">
        <f>IF(ROUND(VALUE(SUBSTITUTE(連結実質赤字比率に係る赤字・黒字の構成分析!H$37,"▲","-")),2)&gt;=0,ABS(ROUND(VALUE(SUBSTITUTE(連結実質赤字比率に係る赤字・黒字の構成分析!H$37,"▲","-")),2)),NA())</f>
        <v>0.18</v>
      </c>
      <c r="H33" s="260" t="e">
        <f>IF(ROUND(VALUE(SUBSTITUTE(連結実質赤字比率に係る赤字・黒字の構成分析!I$37,"▲","-")),2)&lt;0,ABS(ROUND(VALUE(SUBSTITUTE(連結実質赤字比率に係る赤字・黒字の構成分析!I$37,"▲","-")),2)),NA())</f>
        <v>#N/A</v>
      </c>
      <c r="I33" s="260">
        <f>IF(ROUND(VALUE(SUBSTITUTE(連結実質赤字比率に係る赤字・黒字の構成分析!I$37,"▲","-")),2)&gt;=0,ABS(ROUND(VALUE(SUBSTITUTE(連結実質赤字比率に係る赤字・黒字の構成分析!I$37,"▲","-")),2)),NA())</f>
        <v>0.09</v>
      </c>
      <c r="J33" s="260" t="e">
        <f>IF(ROUND(VALUE(SUBSTITUTE(連結実質赤字比率に係る赤字・黒字の構成分析!J$37,"▲","-")),2)&lt;0,ABS(ROUND(VALUE(SUBSTITUTE(連結実質赤字比率に係る赤字・黒字の構成分析!J$37,"▲","-")),2)),NA())</f>
        <v>#N/A</v>
      </c>
      <c r="K33" s="260">
        <f>IF(ROUND(VALUE(SUBSTITUTE(連結実質赤字比率に係る赤字・黒字の構成分析!J$37,"▲","-")),2)&gt;=0,ABS(ROUND(VALUE(SUBSTITUTE(連結実質赤字比率に係る赤字・黒字の構成分析!J$37,"▲","-")),2)),NA())</f>
        <v>0.05</v>
      </c>
    </row>
    <row r="34" spans="1:16" x14ac:dyDescent="0.15">
      <c r="A34" s="260" t="str">
        <f>IF(連結実質赤字比率に係る赤字・黒字の構成分析!C$36="",NA(),連結実質赤字比率に係る赤字・黒字の構成分析!C$36)</f>
        <v>介護保険事業特別会計</v>
      </c>
      <c r="B34" s="260" t="e">
        <f>IF(ROUND(VALUE(SUBSTITUTE(連結実質赤字比率に係る赤字・黒字の構成分析!F$36,"▲","-")),2)&lt;0,ABS(ROUND(VALUE(SUBSTITUTE(連結実質赤字比率に係る赤字・黒字の構成分析!F$36,"▲","-")),2)),NA())</f>
        <v>#N/A</v>
      </c>
      <c r="C34" s="260">
        <f>IF(ROUND(VALUE(SUBSTITUTE(連結実質赤字比率に係る赤字・黒字の構成分析!F$36,"▲","-")),2)&gt;=0,ABS(ROUND(VALUE(SUBSTITUTE(連結実質赤字比率に係る赤字・黒字の構成分析!F$36,"▲","-")),2)),NA())</f>
        <v>0.36</v>
      </c>
      <c r="D34" s="260" t="e">
        <f>IF(ROUND(VALUE(SUBSTITUTE(連結実質赤字比率に係る赤字・黒字の構成分析!G$36,"▲","-")),2)&lt;0,ABS(ROUND(VALUE(SUBSTITUTE(連結実質赤字比率に係る赤字・黒字の構成分析!G$36,"▲","-")),2)),NA())</f>
        <v>#N/A</v>
      </c>
      <c r="E34" s="260">
        <f>IF(ROUND(VALUE(SUBSTITUTE(連結実質赤字比率に係る赤字・黒字の構成分析!G$36,"▲","-")),2)&gt;=0,ABS(ROUND(VALUE(SUBSTITUTE(連結実質赤字比率に係る赤字・黒字の構成分析!G$36,"▲","-")),2)),NA())</f>
        <v>0.21</v>
      </c>
      <c r="F34" s="260" t="e">
        <f>IF(ROUND(VALUE(SUBSTITUTE(連結実質赤字比率に係る赤字・黒字の構成分析!H$36,"▲","-")),2)&lt;0,ABS(ROUND(VALUE(SUBSTITUTE(連結実質赤字比率に係る赤字・黒字の構成分析!H$36,"▲","-")),2)),NA())</f>
        <v>#N/A</v>
      </c>
      <c r="G34" s="260">
        <f>IF(ROUND(VALUE(SUBSTITUTE(連結実質赤字比率に係る赤字・黒字の構成分析!H$36,"▲","-")),2)&gt;=0,ABS(ROUND(VALUE(SUBSTITUTE(連結実質赤字比率に係る赤字・黒字の構成分析!H$36,"▲","-")),2)),NA())</f>
        <v>0.04</v>
      </c>
      <c r="H34" s="260" t="e">
        <f>IF(ROUND(VALUE(SUBSTITUTE(連結実質赤字比率に係る赤字・黒字の構成分析!I$36,"▲","-")),2)&lt;0,ABS(ROUND(VALUE(SUBSTITUTE(連結実質赤字比率に係る赤字・黒字の構成分析!I$36,"▲","-")),2)),NA())</f>
        <v>#N/A</v>
      </c>
      <c r="I34" s="260">
        <f>IF(ROUND(VALUE(SUBSTITUTE(連結実質赤字比率に係る赤字・黒字の構成分析!I$36,"▲","-")),2)&gt;=0,ABS(ROUND(VALUE(SUBSTITUTE(連結実質赤字比率に係る赤字・黒字の構成分析!I$36,"▲","-")),2)),NA())</f>
        <v>0.15</v>
      </c>
      <c r="J34" s="260" t="e">
        <f>IF(ROUND(VALUE(SUBSTITUTE(連結実質赤字比率に係る赤字・黒字の構成分析!J$36,"▲","-")),2)&lt;0,ABS(ROUND(VALUE(SUBSTITUTE(連結実質赤字比率に係る赤字・黒字の構成分析!J$36,"▲","-")),2)),NA())</f>
        <v>#N/A</v>
      </c>
      <c r="K34" s="260">
        <f>IF(ROUND(VALUE(SUBSTITUTE(連結実質赤字比率に係る赤字・黒字の構成分析!J$36,"▲","-")),2)&gt;=0,ABS(ROUND(VALUE(SUBSTITUTE(連結実質赤字比率に係る赤字・黒字の構成分析!J$36,"▲","-")),2)),NA())</f>
        <v>0.28999999999999998</v>
      </c>
    </row>
    <row r="35" spans="1:16" x14ac:dyDescent="0.15">
      <c r="A35" s="260" t="str">
        <f>IF(連結実質赤字比率に係る赤字・黒字の構成分析!C$35="",NA(),連結実質赤字比率に係る赤字・黒字の構成分析!C$35)</f>
        <v>簡易水道事業特別会計</v>
      </c>
      <c r="B35" s="260">
        <f>IF(ROUND(VALUE(SUBSTITUTE(連結実質赤字比率に係る赤字・黒字の構成分析!F$35,"▲","-")),2)&lt;0,ABS(ROUND(VALUE(SUBSTITUTE(連結実質赤字比率に係る赤字・黒字の構成分析!F$35,"▲","-")),2)),NA())</f>
        <v>0.36</v>
      </c>
      <c r="C35" s="260" t="e">
        <f>IF(ROUND(VALUE(SUBSTITUTE(連結実質赤字比率に係る赤字・黒字の構成分析!F$35,"▲","-")),2)&gt;=0,ABS(ROUND(VALUE(SUBSTITUTE(連結実質赤字比率に係る赤字・黒字の構成分析!F$35,"▲","-")),2)),NA())</f>
        <v>#N/A</v>
      </c>
      <c r="D35" s="260" t="e">
        <f>IF(ROUND(VALUE(SUBSTITUTE(連結実質赤字比率に係る赤字・黒字の構成分析!G$35,"▲","-")),2)&lt;0,ABS(ROUND(VALUE(SUBSTITUTE(連結実質赤字比率に係る赤字・黒字の構成分析!G$35,"▲","-")),2)),NA())</f>
        <v>#N/A</v>
      </c>
      <c r="E35" s="260">
        <f>IF(ROUND(VALUE(SUBSTITUTE(連結実質赤字比率に係る赤字・黒字の構成分析!G$35,"▲","-")),2)&gt;=0,ABS(ROUND(VALUE(SUBSTITUTE(連結実質赤字比率に係る赤字・黒字の構成分析!G$35,"▲","-")),2)),NA())</f>
        <v>0.23</v>
      </c>
      <c r="F35" s="260" t="e">
        <f>IF(ROUND(VALUE(SUBSTITUTE(連結実質赤字比率に係る赤字・黒字の構成分析!H$35,"▲","-")),2)&lt;0,ABS(ROUND(VALUE(SUBSTITUTE(連結実質赤字比率に係る赤字・黒字の構成分析!H$35,"▲","-")),2)),NA())</f>
        <v>#N/A</v>
      </c>
      <c r="G35" s="260">
        <f>IF(ROUND(VALUE(SUBSTITUTE(連結実質赤字比率に係る赤字・黒字の構成分析!H$35,"▲","-")),2)&gt;=0,ABS(ROUND(VALUE(SUBSTITUTE(連結実質赤字比率に係る赤字・黒字の構成分析!H$35,"▲","-")),2)),NA())</f>
        <v>7.0000000000000007E-2</v>
      </c>
      <c r="H35" s="260" t="e">
        <f>IF(ROUND(VALUE(SUBSTITUTE(連結実質赤字比率に係る赤字・黒字の構成分析!I$35,"▲","-")),2)&lt;0,ABS(ROUND(VALUE(SUBSTITUTE(連結実質赤字比率に係る赤字・黒字の構成分析!I$35,"▲","-")),2)),NA())</f>
        <v>#N/A</v>
      </c>
      <c r="I35" s="260">
        <f>IF(ROUND(VALUE(SUBSTITUTE(連結実質赤字比率に係る赤字・黒字の構成分析!I$35,"▲","-")),2)&gt;=0,ABS(ROUND(VALUE(SUBSTITUTE(連結実質赤字比率に係る赤字・黒字の構成分析!I$35,"▲","-")),2)),NA())</f>
        <v>0.08</v>
      </c>
      <c r="J35" s="260" t="e">
        <f>IF(ROUND(VALUE(SUBSTITUTE(連結実質赤字比率に係る赤字・黒字の構成分析!J$35,"▲","-")),2)&lt;0,ABS(ROUND(VALUE(SUBSTITUTE(連結実質赤字比率に係る赤字・黒字の構成分析!J$35,"▲","-")),2)),NA())</f>
        <v>#N/A</v>
      </c>
      <c r="K35" s="260">
        <f>IF(ROUND(VALUE(SUBSTITUTE(連結実質赤字比率に係る赤字・黒字の構成分析!J$35,"▲","-")),2)&gt;=0,ABS(ROUND(VALUE(SUBSTITUTE(連結実質赤字比率に係る赤字・黒字の構成分析!J$35,"▲","-")),2)),NA())</f>
        <v>0.44</v>
      </c>
    </row>
    <row r="36" spans="1:16" x14ac:dyDescent="0.15">
      <c r="A36" s="260" t="str">
        <f>IF(連結実質赤字比率に係る赤字・黒字の構成分析!C$34="",NA(),連結実質赤字比率に係る赤字・黒字の構成分析!C$34)</f>
        <v>一般会計</v>
      </c>
      <c r="B36" s="260" t="e">
        <f>IF(ROUND(VALUE(SUBSTITUTE(連結実質赤字比率に係る赤字・黒字の構成分析!F$34,"▲","-")),2)&lt;0,ABS(ROUND(VALUE(SUBSTITUTE(連結実質赤字比率に係る赤字・黒字の構成分析!F$34,"▲","-")),2)),NA())</f>
        <v>#N/A</v>
      </c>
      <c r="C36" s="260">
        <f>IF(ROUND(VALUE(SUBSTITUTE(連結実質赤字比率に係る赤字・黒字の構成分析!F$34,"▲","-")),2)&gt;=0,ABS(ROUND(VALUE(SUBSTITUTE(連結実質赤字比率に係る赤字・黒字の構成分析!F$34,"▲","-")),2)),NA())</f>
        <v>1.38</v>
      </c>
      <c r="D36" s="260" t="e">
        <f>IF(ROUND(VALUE(SUBSTITUTE(連結実質赤字比率に係る赤字・黒字の構成分析!G$34,"▲","-")),2)&lt;0,ABS(ROUND(VALUE(SUBSTITUTE(連結実質赤字比率に係る赤字・黒字の構成分析!G$34,"▲","-")),2)),NA())</f>
        <v>#N/A</v>
      </c>
      <c r="E36" s="260">
        <f>IF(ROUND(VALUE(SUBSTITUTE(連結実質赤字比率に係る赤字・黒字の構成分析!G$34,"▲","-")),2)&gt;=0,ABS(ROUND(VALUE(SUBSTITUTE(連結実質赤字比率に係る赤字・黒字の構成分析!G$34,"▲","-")),2)),NA())</f>
        <v>7.27</v>
      </c>
      <c r="F36" s="260" t="e">
        <f>IF(ROUND(VALUE(SUBSTITUTE(連結実質赤字比率に係る赤字・黒字の構成分析!H$34,"▲","-")),2)&lt;0,ABS(ROUND(VALUE(SUBSTITUTE(連結実質赤字比率に係る赤字・黒字の構成分析!H$34,"▲","-")),2)),NA())</f>
        <v>#N/A</v>
      </c>
      <c r="G36" s="260">
        <f>IF(ROUND(VALUE(SUBSTITUTE(連結実質赤字比率に係る赤字・黒字の構成分析!H$34,"▲","-")),2)&gt;=0,ABS(ROUND(VALUE(SUBSTITUTE(連結実質赤字比率に係る赤字・黒字の構成分析!H$34,"▲","-")),2)),NA())</f>
        <v>4.34</v>
      </c>
      <c r="H36" s="260" t="e">
        <f>IF(ROUND(VALUE(SUBSTITUTE(連結実質赤字比率に係る赤字・黒字の構成分析!I$34,"▲","-")),2)&lt;0,ABS(ROUND(VALUE(SUBSTITUTE(連結実質赤字比率に係る赤字・黒字の構成分析!I$34,"▲","-")),2)),NA())</f>
        <v>#N/A</v>
      </c>
      <c r="I36" s="260">
        <f>IF(ROUND(VALUE(SUBSTITUTE(連結実質赤字比率に係る赤字・黒字の構成分析!I$34,"▲","-")),2)&gt;=0,ABS(ROUND(VALUE(SUBSTITUTE(連結実質赤字比率に係る赤字・黒字の構成分析!I$34,"▲","-")),2)),NA())</f>
        <v>3.83</v>
      </c>
      <c r="J36" s="260" t="e">
        <f>IF(ROUND(VALUE(SUBSTITUTE(連結実質赤字比率に係る赤字・黒字の構成分析!J$34,"▲","-")),2)&lt;0,ABS(ROUND(VALUE(SUBSTITUTE(連結実質赤字比率に係る赤字・黒字の構成分析!J$34,"▲","-")),2)),NA())</f>
        <v>#N/A</v>
      </c>
      <c r="K36" s="260">
        <f>IF(ROUND(VALUE(SUBSTITUTE(連結実質赤字比率に係る赤字・黒字の構成分析!J$34,"▲","-")),2)&gt;=0,ABS(ROUND(VALUE(SUBSTITUTE(連結実質赤字比率に係る赤字・黒字の構成分析!J$34,"▲","-")),2)),NA())</f>
        <v>3.26</v>
      </c>
    </row>
    <row r="39" spans="1:16" x14ac:dyDescent="0.15">
      <c r="A39" s="258" t="s">
        <v>134</v>
      </c>
    </row>
    <row r="40" spans="1:16" x14ac:dyDescent="0.15">
      <c r="A40" s="261"/>
      <c r="B40" s="261" t="str">
        <f>'実質公債費比率（分子）の構造'!K$44</f>
        <v>H23</v>
      </c>
      <c r="C40" s="261"/>
      <c r="D40" s="261"/>
      <c r="E40" s="261" t="str">
        <f>'実質公債費比率（分子）の構造'!L$44</f>
        <v>H24</v>
      </c>
      <c r="F40" s="261"/>
      <c r="G40" s="261"/>
      <c r="H40" s="261" t="str">
        <f>'実質公債費比率（分子）の構造'!M$44</f>
        <v>H25</v>
      </c>
      <c r="I40" s="261"/>
      <c r="J40" s="261"/>
      <c r="K40" s="261" t="str">
        <f>'実質公債費比率（分子）の構造'!N$44</f>
        <v>H26</v>
      </c>
      <c r="L40" s="261"/>
      <c r="M40" s="261"/>
      <c r="N40" s="261" t="str">
        <f>'実質公債費比率（分子）の構造'!O$44</f>
        <v>H27</v>
      </c>
      <c r="O40" s="261"/>
      <c r="P40" s="261"/>
    </row>
    <row r="41" spans="1:16" x14ac:dyDescent="0.15">
      <c r="A41" s="261"/>
      <c r="B41" s="261" t="s">
        <v>336</v>
      </c>
      <c r="C41" s="261"/>
      <c r="D41" s="261" t="s">
        <v>240</v>
      </c>
      <c r="E41" s="261" t="s">
        <v>336</v>
      </c>
      <c r="F41" s="261"/>
      <c r="G41" s="261" t="s">
        <v>240</v>
      </c>
      <c r="H41" s="261" t="s">
        <v>336</v>
      </c>
      <c r="I41" s="261"/>
      <c r="J41" s="261" t="s">
        <v>240</v>
      </c>
      <c r="K41" s="261" t="s">
        <v>336</v>
      </c>
      <c r="L41" s="261"/>
      <c r="M41" s="261" t="s">
        <v>240</v>
      </c>
      <c r="N41" s="261" t="s">
        <v>336</v>
      </c>
      <c r="O41" s="261"/>
      <c r="P41" s="261" t="s">
        <v>240</v>
      </c>
    </row>
    <row r="42" spans="1:16" x14ac:dyDescent="0.15">
      <c r="A42" s="261" t="s">
        <v>297</v>
      </c>
      <c r="B42" s="261"/>
      <c r="C42" s="261"/>
      <c r="D42" s="261">
        <f>'実質公債費比率（分子）の構造'!K$52</f>
        <v>1830</v>
      </c>
      <c r="E42" s="261"/>
      <c r="F42" s="261"/>
      <c r="G42" s="261">
        <f>'実質公債費比率（分子）の構造'!L$52</f>
        <v>1733</v>
      </c>
      <c r="H42" s="261"/>
      <c r="I42" s="261"/>
      <c r="J42" s="261">
        <f>'実質公債費比率（分子）の構造'!M$52</f>
        <v>1645</v>
      </c>
      <c r="K42" s="261"/>
      <c r="L42" s="261"/>
      <c r="M42" s="261">
        <f>'実質公債費比率（分子）の構造'!N$52</f>
        <v>1571</v>
      </c>
      <c r="N42" s="261"/>
      <c r="O42" s="261"/>
      <c r="P42" s="261">
        <f>'実質公債費比率（分子）の構造'!O$52</f>
        <v>1552</v>
      </c>
    </row>
    <row r="43" spans="1:16" x14ac:dyDescent="0.15">
      <c r="A43" s="261" t="s">
        <v>60</v>
      </c>
      <c r="B43" s="261">
        <f>'実質公債費比率（分子）の構造'!K$51</f>
        <v>2</v>
      </c>
      <c r="C43" s="261"/>
      <c r="D43" s="261"/>
      <c r="E43" s="261" t="str">
        <f>'実質公債費比率（分子）の構造'!L$51</f>
        <v>-</v>
      </c>
      <c r="F43" s="261"/>
      <c r="G43" s="261"/>
      <c r="H43" s="261" t="str">
        <f>'実質公債費比率（分子）の構造'!M$51</f>
        <v>-</v>
      </c>
      <c r="I43" s="261"/>
      <c r="J43" s="261"/>
      <c r="K43" s="261" t="str">
        <f>'実質公債費比率（分子）の構造'!N$51</f>
        <v>-</v>
      </c>
      <c r="L43" s="261"/>
      <c r="M43" s="261"/>
      <c r="N43" s="261" t="str">
        <f>'実質公債費比率（分子）の構造'!O$51</f>
        <v>-</v>
      </c>
      <c r="O43" s="261"/>
      <c r="P43" s="261"/>
    </row>
    <row r="44" spans="1:16" x14ac:dyDescent="0.15">
      <c r="A44" s="261" t="s">
        <v>333</v>
      </c>
      <c r="B44" s="261" t="str">
        <f>'実質公債費比率（分子）の構造'!K$50</f>
        <v>-</v>
      </c>
      <c r="C44" s="261"/>
      <c r="D44" s="261"/>
      <c r="E44" s="261" t="str">
        <f>'実質公債費比率（分子）の構造'!L$50</f>
        <v>-</v>
      </c>
      <c r="F44" s="261"/>
      <c r="G44" s="261"/>
      <c r="H44" s="261" t="str">
        <f>'実質公債費比率（分子）の構造'!M$50</f>
        <v>-</v>
      </c>
      <c r="I44" s="261"/>
      <c r="J44" s="261"/>
      <c r="K44" s="261" t="str">
        <f>'実質公債費比率（分子）の構造'!N$50</f>
        <v>-</v>
      </c>
      <c r="L44" s="261"/>
      <c r="M44" s="261"/>
      <c r="N44" s="261" t="str">
        <f>'実質公債費比率（分子）の構造'!O$50</f>
        <v>-</v>
      </c>
      <c r="O44" s="261"/>
      <c r="P44" s="261"/>
    </row>
    <row r="45" spans="1:16" x14ac:dyDescent="0.15">
      <c r="A45" s="261" t="s">
        <v>239</v>
      </c>
      <c r="B45" s="261">
        <f>'実質公債費比率（分子）の構造'!K$49</f>
        <v>140</v>
      </c>
      <c r="C45" s="261"/>
      <c r="D45" s="261"/>
      <c r="E45" s="261">
        <f>'実質公債費比率（分子）の構造'!L$49</f>
        <v>104</v>
      </c>
      <c r="F45" s="261"/>
      <c r="G45" s="261"/>
      <c r="H45" s="261">
        <f>'実質公債費比率（分子）の構造'!M$49</f>
        <v>81</v>
      </c>
      <c r="I45" s="261"/>
      <c r="J45" s="261"/>
      <c r="K45" s="261">
        <f>'実質公債費比率（分子）の構造'!N$49</f>
        <v>77</v>
      </c>
      <c r="L45" s="261"/>
      <c r="M45" s="261"/>
      <c r="N45" s="261">
        <f>'実質公債費比率（分子）の構造'!O$49</f>
        <v>65</v>
      </c>
      <c r="O45" s="261"/>
      <c r="P45" s="261"/>
    </row>
    <row r="46" spans="1:16" x14ac:dyDescent="0.15">
      <c r="A46" s="261" t="s">
        <v>212</v>
      </c>
      <c r="B46" s="261">
        <f>'実質公債費比率（分子）の構造'!K$48</f>
        <v>315</v>
      </c>
      <c r="C46" s="261"/>
      <c r="D46" s="261"/>
      <c r="E46" s="261">
        <f>'実質公債費比率（分子）の構造'!L$48</f>
        <v>302</v>
      </c>
      <c r="F46" s="261"/>
      <c r="G46" s="261"/>
      <c r="H46" s="261">
        <f>'実質公債費比率（分子）の構造'!M$48</f>
        <v>354</v>
      </c>
      <c r="I46" s="261"/>
      <c r="J46" s="261"/>
      <c r="K46" s="261">
        <f>'実質公債費比率（分子）の構造'!N$48</f>
        <v>354</v>
      </c>
      <c r="L46" s="261"/>
      <c r="M46" s="261"/>
      <c r="N46" s="261">
        <f>'実質公債費比率（分子）の構造'!O$48</f>
        <v>326</v>
      </c>
      <c r="O46" s="261"/>
      <c r="P46" s="261"/>
    </row>
    <row r="47" spans="1:16" x14ac:dyDescent="0.15">
      <c r="A47" s="261" t="s">
        <v>207</v>
      </c>
      <c r="B47" s="261" t="str">
        <f>'実質公債費比率（分子）の構造'!K$47</f>
        <v>-</v>
      </c>
      <c r="C47" s="261"/>
      <c r="D47" s="261"/>
      <c r="E47" s="261" t="str">
        <f>'実質公債費比率（分子）の構造'!L$47</f>
        <v>-</v>
      </c>
      <c r="F47" s="261"/>
      <c r="G47" s="261"/>
      <c r="H47" s="261" t="str">
        <f>'実質公債費比率（分子）の構造'!M$47</f>
        <v>-</v>
      </c>
      <c r="I47" s="261"/>
      <c r="J47" s="261"/>
      <c r="K47" s="261" t="str">
        <f>'実質公債費比率（分子）の構造'!N$47</f>
        <v>-</v>
      </c>
      <c r="L47" s="261"/>
      <c r="M47" s="261"/>
      <c r="N47" s="261" t="str">
        <f>'実質公債費比率（分子）の構造'!O$47</f>
        <v>-</v>
      </c>
      <c r="O47" s="261"/>
      <c r="P47" s="261"/>
    </row>
    <row r="48" spans="1:16" x14ac:dyDescent="0.15">
      <c r="A48" s="261" t="s">
        <v>482</v>
      </c>
      <c r="B48" s="261" t="str">
        <f>'実質公債費比率（分子）の構造'!K$46</f>
        <v>-</v>
      </c>
      <c r="C48" s="261"/>
      <c r="D48" s="261"/>
      <c r="E48" s="261" t="str">
        <f>'実質公債費比率（分子）の構造'!L$46</f>
        <v>-</v>
      </c>
      <c r="F48" s="261"/>
      <c r="G48" s="261"/>
      <c r="H48" s="261" t="str">
        <f>'実質公債費比率（分子）の構造'!M$46</f>
        <v>-</v>
      </c>
      <c r="I48" s="261"/>
      <c r="J48" s="261"/>
      <c r="K48" s="261" t="str">
        <f>'実質公債費比率（分子）の構造'!N$46</f>
        <v>-</v>
      </c>
      <c r="L48" s="261"/>
      <c r="M48" s="261"/>
      <c r="N48" s="261" t="str">
        <f>'実質公債費比率（分子）の構造'!O$46</f>
        <v>-</v>
      </c>
      <c r="O48" s="261"/>
      <c r="P48" s="261"/>
    </row>
    <row r="49" spans="1:16" x14ac:dyDescent="0.15">
      <c r="A49" s="261" t="s">
        <v>199</v>
      </c>
      <c r="B49" s="261">
        <f>'実質公債費比率（分子）の構造'!K$45</f>
        <v>2184</v>
      </c>
      <c r="C49" s="261"/>
      <c r="D49" s="261"/>
      <c r="E49" s="261">
        <f>'実質公債費比率（分子）の構造'!L$45</f>
        <v>2060</v>
      </c>
      <c r="F49" s="261"/>
      <c r="G49" s="261"/>
      <c r="H49" s="261">
        <f>'実質公債費比率（分子）の構造'!M$45</f>
        <v>1962</v>
      </c>
      <c r="I49" s="261"/>
      <c r="J49" s="261"/>
      <c r="K49" s="261">
        <f>'実質公債費比率（分子）の構造'!N$45</f>
        <v>1824</v>
      </c>
      <c r="L49" s="261"/>
      <c r="M49" s="261"/>
      <c r="N49" s="261">
        <f>'実質公債費比率（分子）の構造'!O$45</f>
        <v>1760</v>
      </c>
      <c r="O49" s="261"/>
      <c r="P49" s="261"/>
    </row>
    <row r="50" spans="1:16" x14ac:dyDescent="0.15">
      <c r="A50" s="261" t="s">
        <v>45</v>
      </c>
      <c r="B50" s="261" t="e">
        <f>NA()</f>
        <v>#N/A</v>
      </c>
      <c r="C50" s="261">
        <f>IF(ISNUMBER('実質公債費比率（分子）の構造'!K$53),'実質公債費比率（分子）の構造'!K$53,NA())</f>
        <v>811</v>
      </c>
      <c r="D50" s="261" t="e">
        <f>NA()</f>
        <v>#N/A</v>
      </c>
      <c r="E50" s="261" t="e">
        <f>NA()</f>
        <v>#N/A</v>
      </c>
      <c r="F50" s="261">
        <f>IF(ISNUMBER('実質公債費比率（分子）の構造'!L$53),'実質公債費比率（分子）の構造'!L$53,NA())</f>
        <v>733</v>
      </c>
      <c r="G50" s="261" t="e">
        <f>NA()</f>
        <v>#N/A</v>
      </c>
      <c r="H50" s="261" t="e">
        <f>NA()</f>
        <v>#N/A</v>
      </c>
      <c r="I50" s="261">
        <f>IF(ISNUMBER('実質公債費比率（分子）の構造'!M$53),'実質公債費比率（分子）の構造'!M$53,NA())</f>
        <v>752</v>
      </c>
      <c r="J50" s="261" t="e">
        <f>NA()</f>
        <v>#N/A</v>
      </c>
      <c r="K50" s="261" t="e">
        <f>NA()</f>
        <v>#N/A</v>
      </c>
      <c r="L50" s="261">
        <f>IF(ISNUMBER('実質公債費比率（分子）の構造'!N$53),'実質公債費比率（分子）の構造'!N$53,NA())</f>
        <v>684</v>
      </c>
      <c r="M50" s="261" t="e">
        <f>NA()</f>
        <v>#N/A</v>
      </c>
      <c r="N50" s="261" t="e">
        <f>NA()</f>
        <v>#N/A</v>
      </c>
      <c r="O50" s="261">
        <f>IF(ISNUMBER('実質公債費比率（分子）の構造'!O$53),'実質公債費比率（分子）の構造'!O$53,NA())</f>
        <v>599</v>
      </c>
      <c r="P50" s="261" t="e">
        <f>NA()</f>
        <v>#N/A</v>
      </c>
    </row>
    <row r="53" spans="1:16" x14ac:dyDescent="0.15">
      <c r="A53" s="258" t="s">
        <v>444</v>
      </c>
    </row>
    <row r="54" spans="1:16" x14ac:dyDescent="0.15">
      <c r="A54" s="260"/>
      <c r="B54" s="260" t="str">
        <f>'将来負担比率（分子）の構造'!I$40</f>
        <v>H23</v>
      </c>
      <c r="C54" s="260"/>
      <c r="D54" s="260"/>
      <c r="E54" s="260" t="str">
        <f>'将来負担比率（分子）の構造'!J$40</f>
        <v>H24</v>
      </c>
      <c r="F54" s="260"/>
      <c r="G54" s="260"/>
      <c r="H54" s="260" t="str">
        <f>'将来負担比率（分子）の構造'!K$40</f>
        <v>H25</v>
      </c>
      <c r="I54" s="260"/>
      <c r="J54" s="260"/>
      <c r="K54" s="260" t="str">
        <f>'将来負担比率（分子）の構造'!L$40</f>
        <v>H26</v>
      </c>
      <c r="L54" s="260"/>
      <c r="M54" s="260"/>
      <c r="N54" s="260" t="str">
        <f>'将来負担比率（分子）の構造'!M$40</f>
        <v>H27</v>
      </c>
      <c r="O54" s="260"/>
      <c r="P54" s="260"/>
    </row>
    <row r="55" spans="1:16" x14ac:dyDescent="0.15">
      <c r="A55" s="260"/>
      <c r="B55" s="260" t="s">
        <v>100</v>
      </c>
      <c r="C55" s="260"/>
      <c r="D55" s="260" t="s">
        <v>395</v>
      </c>
      <c r="E55" s="260" t="s">
        <v>100</v>
      </c>
      <c r="F55" s="260"/>
      <c r="G55" s="260" t="s">
        <v>395</v>
      </c>
      <c r="H55" s="260" t="s">
        <v>100</v>
      </c>
      <c r="I55" s="260"/>
      <c r="J55" s="260" t="s">
        <v>395</v>
      </c>
      <c r="K55" s="260" t="s">
        <v>100</v>
      </c>
      <c r="L55" s="260"/>
      <c r="M55" s="260" t="s">
        <v>395</v>
      </c>
      <c r="N55" s="260" t="s">
        <v>100</v>
      </c>
      <c r="O55" s="260"/>
      <c r="P55" s="260" t="s">
        <v>395</v>
      </c>
    </row>
    <row r="56" spans="1:16" x14ac:dyDescent="0.15">
      <c r="A56" s="260" t="s">
        <v>330</v>
      </c>
      <c r="B56" s="260"/>
      <c r="C56" s="260"/>
      <c r="D56" s="260">
        <f>'将来負担比率（分子）の構造'!I$51</f>
        <v>12918</v>
      </c>
      <c r="E56" s="260"/>
      <c r="F56" s="260"/>
      <c r="G56" s="260">
        <f>'将来負担比率（分子）の構造'!J$51</f>
        <v>12627</v>
      </c>
      <c r="H56" s="260"/>
      <c r="I56" s="260"/>
      <c r="J56" s="260">
        <f>'将来負担比率（分子）の構造'!K$51</f>
        <v>11400</v>
      </c>
      <c r="K56" s="260"/>
      <c r="L56" s="260"/>
      <c r="M56" s="260">
        <f>'将来負担比率（分子）の構造'!L$51</f>
        <v>10918</v>
      </c>
      <c r="N56" s="260"/>
      <c r="O56" s="260"/>
      <c r="P56" s="260">
        <f>'将来負担比率（分子）の構造'!M$51</f>
        <v>10585</v>
      </c>
    </row>
    <row r="57" spans="1:16" x14ac:dyDescent="0.15">
      <c r="A57" s="260" t="s">
        <v>490</v>
      </c>
      <c r="B57" s="260"/>
      <c r="C57" s="260"/>
      <c r="D57" s="260">
        <f>'将来負担比率（分子）の構造'!I$50</f>
        <v>156</v>
      </c>
      <c r="E57" s="260"/>
      <c r="F57" s="260"/>
      <c r="G57" s="260">
        <f>'将来負担比率（分子）の構造'!J$50</f>
        <v>122</v>
      </c>
      <c r="H57" s="260"/>
      <c r="I57" s="260"/>
      <c r="J57" s="260">
        <f>'将来負担比率（分子）の構造'!K$50</f>
        <v>91</v>
      </c>
      <c r="K57" s="260"/>
      <c r="L57" s="260"/>
      <c r="M57" s="260">
        <f>'将来負担比率（分子）の構造'!L$50</f>
        <v>68</v>
      </c>
      <c r="N57" s="260"/>
      <c r="O57" s="260"/>
      <c r="P57" s="260">
        <f>'将来負担比率（分子）の構造'!M$50</f>
        <v>50</v>
      </c>
    </row>
    <row r="58" spans="1:16" x14ac:dyDescent="0.15">
      <c r="A58" s="260" t="s">
        <v>346</v>
      </c>
      <c r="B58" s="260"/>
      <c r="C58" s="260"/>
      <c r="D58" s="260">
        <f>'将来負担比率（分子）の構造'!I$49</f>
        <v>4022</v>
      </c>
      <c r="E58" s="260"/>
      <c r="F58" s="260"/>
      <c r="G58" s="260">
        <f>'将来負担比率（分子）の構造'!J$49</f>
        <v>4460</v>
      </c>
      <c r="H58" s="260"/>
      <c r="I58" s="260"/>
      <c r="J58" s="260">
        <f>'将来負担比率（分子）の構造'!K$49</f>
        <v>5319</v>
      </c>
      <c r="K58" s="260"/>
      <c r="L58" s="260"/>
      <c r="M58" s="260">
        <f>'将来負担比率（分子）の構造'!L$49</f>
        <v>5856</v>
      </c>
      <c r="N58" s="260"/>
      <c r="O58" s="260"/>
      <c r="P58" s="260">
        <f>'将来負担比率（分子）の構造'!M$49</f>
        <v>6474</v>
      </c>
    </row>
    <row r="59" spans="1:16" x14ac:dyDescent="0.15">
      <c r="A59" s="260" t="s">
        <v>80</v>
      </c>
      <c r="B59" s="260" t="str">
        <f>'将来負担比率（分子）の構造'!I$48</f>
        <v>-</v>
      </c>
      <c r="C59" s="260"/>
      <c r="D59" s="260"/>
      <c r="E59" s="260" t="str">
        <f>'将来負担比率（分子）の構造'!J$48</f>
        <v>-</v>
      </c>
      <c r="F59" s="260"/>
      <c r="G59" s="260"/>
      <c r="H59" s="260" t="str">
        <f>'将来負担比率（分子）の構造'!K$48</f>
        <v>-</v>
      </c>
      <c r="I59" s="260"/>
      <c r="J59" s="260"/>
      <c r="K59" s="260" t="str">
        <f>'将来負担比率（分子）の構造'!L$48</f>
        <v>-</v>
      </c>
      <c r="L59" s="260"/>
      <c r="M59" s="260"/>
      <c r="N59" s="260" t="str">
        <f>'将来負担比率（分子）の構造'!M$48</f>
        <v>-</v>
      </c>
      <c r="O59" s="260"/>
      <c r="P59" s="260"/>
    </row>
    <row r="60" spans="1:16" x14ac:dyDescent="0.15">
      <c r="A60" s="260" t="s">
        <v>428</v>
      </c>
      <c r="B60" s="260" t="str">
        <f>'将来負担比率（分子）の構造'!I$47</f>
        <v>-</v>
      </c>
      <c r="C60" s="260"/>
      <c r="D60" s="260"/>
      <c r="E60" s="260" t="str">
        <f>'将来負担比率（分子）の構造'!J$47</f>
        <v>-</v>
      </c>
      <c r="F60" s="260"/>
      <c r="G60" s="260"/>
      <c r="H60" s="260" t="str">
        <f>'将来負担比率（分子）の構造'!K$47</f>
        <v>-</v>
      </c>
      <c r="I60" s="260"/>
      <c r="J60" s="260"/>
      <c r="K60" s="260" t="str">
        <f>'将来負担比率（分子）の構造'!L$47</f>
        <v>-</v>
      </c>
      <c r="L60" s="260"/>
      <c r="M60" s="260"/>
      <c r="N60" s="260" t="str">
        <f>'将来負担比率（分子）の構造'!M$47</f>
        <v>-</v>
      </c>
      <c r="O60" s="260"/>
      <c r="P60" s="260"/>
    </row>
    <row r="61" spans="1:16" x14ac:dyDescent="0.15">
      <c r="A61" s="260" t="s">
        <v>405</v>
      </c>
      <c r="B61" s="260" t="str">
        <f>'将来負担比率（分子）の構造'!I$46</f>
        <v>-</v>
      </c>
      <c r="C61" s="260"/>
      <c r="D61" s="260"/>
      <c r="E61" s="260" t="str">
        <f>'将来負担比率（分子）の構造'!J$46</f>
        <v>-</v>
      </c>
      <c r="F61" s="260"/>
      <c r="G61" s="260"/>
      <c r="H61" s="260">
        <f>'将来負担比率（分子）の構造'!K$46</f>
        <v>38</v>
      </c>
      <c r="I61" s="260"/>
      <c r="J61" s="260"/>
      <c r="K61" s="260">
        <f>'将来負担比率（分子）の構造'!L$46</f>
        <v>5</v>
      </c>
      <c r="L61" s="260"/>
      <c r="M61" s="260"/>
      <c r="N61" s="260">
        <f>'将来負担比率（分子）の構造'!M$46</f>
        <v>9</v>
      </c>
      <c r="O61" s="260"/>
      <c r="P61" s="260"/>
    </row>
    <row r="62" spans="1:16" x14ac:dyDescent="0.15">
      <c r="A62" s="260" t="s">
        <v>517</v>
      </c>
      <c r="B62" s="260">
        <f>'将来負担比率（分子）の構造'!I$45</f>
        <v>2286</v>
      </c>
      <c r="C62" s="260"/>
      <c r="D62" s="260"/>
      <c r="E62" s="260">
        <f>'将来負担比率（分子）の構造'!J$45</f>
        <v>2264</v>
      </c>
      <c r="F62" s="260"/>
      <c r="G62" s="260"/>
      <c r="H62" s="260">
        <f>'将来負担比率（分子）の構造'!K$45</f>
        <v>2163</v>
      </c>
      <c r="I62" s="260"/>
      <c r="J62" s="260"/>
      <c r="K62" s="260">
        <f>'将来負担比率（分子）の構造'!L$45</f>
        <v>1987</v>
      </c>
      <c r="L62" s="260"/>
      <c r="M62" s="260"/>
      <c r="N62" s="260">
        <f>'将来負担比率（分子）の構造'!M$45</f>
        <v>1869</v>
      </c>
      <c r="O62" s="260"/>
      <c r="P62" s="260"/>
    </row>
    <row r="63" spans="1:16" x14ac:dyDescent="0.15">
      <c r="A63" s="260" t="s">
        <v>294</v>
      </c>
      <c r="B63" s="260">
        <f>'将来負担比率（分子）の構造'!I$44</f>
        <v>872</v>
      </c>
      <c r="C63" s="260"/>
      <c r="D63" s="260"/>
      <c r="E63" s="260">
        <f>'将来負担比率（分子）の構造'!J$44</f>
        <v>893</v>
      </c>
      <c r="F63" s="260"/>
      <c r="G63" s="260"/>
      <c r="H63" s="260">
        <f>'将来負担比率（分子）の構造'!K$44</f>
        <v>874</v>
      </c>
      <c r="I63" s="260"/>
      <c r="J63" s="260"/>
      <c r="K63" s="260">
        <f>'将来負担比率（分子）の構造'!L$44</f>
        <v>904</v>
      </c>
      <c r="L63" s="260"/>
      <c r="M63" s="260"/>
      <c r="N63" s="260">
        <f>'将来負担比率（分子）の構造'!M$44</f>
        <v>883</v>
      </c>
      <c r="O63" s="260"/>
      <c r="P63" s="260"/>
    </row>
    <row r="64" spans="1:16" x14ac:dyDescent="0.15">
      <c r="A64" s="260" t="s">
        <v>196</v>
      </c>
      <c r="B64" s="260">
        <f>'将来負担比率（分子）の構造'!I$43</f>
        <v>4627</v>
      </c>
      <c r="C64" s="260"/>
      <c r="D64" s="260"/>
      <c r="E64" s="260">
        <f>'将来負担比率（分子）の構造'!J$43</f>
        <v>4558</v>
      </c>
      <c r="F64" s="260"/>
      <c r="G64" s="260"/>
      <c r="H64" s="260">
        <f>'将来負担比率（分子）の構造'!K$43</f>
        <v>4628</v>
      </c>
      <c r="I64" s="260"/>
      <c r="J64" s="260"/>
      <c r="K64" s="260">
        <f>'将来負担比率（分子）の構造'!L$43</f>
        <v>4765</v>
      </c>
      <c r="L64" s="260"/>
      <c r="M64" s="260"/>
      <c r="N64" s="260">
        <f>'将来負担比率（分子）の構造'!M$43</f>
        <v>4988</v>
      </c>
      <c r="O64" s="260"/>
      <c r="P64" s="260"/>
    </row>
    <row r="65" spans="1:16" x14ac:dyDescent="0.15">
      <c r="A65" s="260" t="s">
        <v>284</v>
      </c>
      <c r="B65" s="260" t="str">
        <f>'将来負担比率（分子）の構造'!I$42</f>
        <v>-</v>
      </c>
      <c r="C65" s="260"/>
      <c r="D65" s="260"/>
      <c r="E65" s="260" t="str">
        <f>'将来負担比率（分子）の構造'!J$42</f>
        <v>-</v>
      </c>
      <c r="F65" s="260"/>
      <c r="G65" s="260"/>
      <c r="H65" s="260" t="str">
        <f>'将来負担比率（分子）の構造'!K$42</f>
        <v>-</v>
      </c>
      <c r="I65" s="260"/>
      <c r="J65" s="260"/>
      <c r="K65" s="260" t="str">
        <f>'将来負担比率（分子）の構造'!L$42</f>
        <v>-</v>
      </c>
      <c r="L65" s="260"/>
      <c r="M65" s="260"/>
      <c r="N65" s="260" t="str">
        <f>'将来負担比率（分子）の構造'!M$42</f>
        <v>-</v>
      </c>
      <c r="O65" s="260"/>
      <c r="P65" s="260"/>
    </row>
    <row r="66" spans="1:16" x14ac:dyDescent="0.15">
      <c r="A66" s="260" t="s">
        <v>274</v>
      </c>
      <c r="B66" s="260">
        <f>'将来負担比率（分子）の構造'!I$41</f>
        <v>13780</v>
      </c>
      <c r="C66" s="260"/>
      <c r="D66" s="260"/>
      <c r="E66" s="260">
        <f>'将来負担比率（分子）の構造'!J$41</f>
        <v>13017</v>
      </c>
      <c r="F66" s="260"/>
      <c r="G66" s="260"/>
      <c r="H66" s="260">
        <f>'将来負担比率（分子）の構造'!K$41</f>
        <v>12267</v>
      </c>
      <c r="I66" s="260"/>
      <c r="J66" s="260"/>
      <c r="K66" s="260">
        <f>'将来負担比率（分子）の構造'!L$41</f>
        <v>11775</v>
      </c>
      <c r="L66" s="260"/>
      <c r="M66" s="260"/>
      <c r="N66" s="260">
        <f>'将来負担比率（分子）の構造'!M$41</f>
        <v>11335</v>
      </c>
      <c r="O66" s="260"/>
      <c r="P66" s="260"/>
    </row>
    <row r="67" spans="1:16" x14ac:dyDescent="0.15">
      <c r="A67" s="260" t="s">
        <v>304</v>
      </c>
      <c r="B67" s="260" t="e">
        <f>NA()</f>
        <v>#N/A</v>
      </c>
      <c r="C67" s="260">
        <f>IF(ISNUMBER('将来負担比率（分子）の構造'!I$52),IF('将来負担比率（分子）の構造'!I$52&lt;0,0,'将来負担比率（分子）の構造'!I$52),NA())</f>
        <v>4467</v>
      </c>
      <c r="D67" s="260" t="e">
        <f>NA()</f>
        <v>#N/A</v>
      </c>
      <c r="E67" s="260" t="e">
        <f>NA()</f>
        <v>#N/A</v>
      </c>
      <c r="F67" s="260">
        <f>IF(ISNUMBER('将来負担比率（分子）の構造'!J$52),IF('将来負担比率（分子）の構造'!J$52&lt;0,0,'将来負担比率（分子）の構造'!J$52),NA())</f>
        <v>3523</v>
      </c>
      <c r="G67" s="260" t="e">
        <f>NA()</f>
        <v>#N/A</v>
      </c>
      <c r="H67" s="260" t="e">
        <f>NA()</f>
        <v>#N/A</v>
      </c>
      <c r="I67" s="260">
        <f>IF(ISNUMBER('将来負担比率（分子）の構造'!K$52),IF('将来負担比率（分子）の構造'!K$52&lt;0,0,'将来負担比率（分子）の構造'!K$52),NA())</f>
        <v>3160</v>
      </c>
      <c r="J67" s="260" t="e">
        <f>NA()</f>
        <v>#N/A</v>
      </c>
      <c r="K67" s="260" t="e">
        <f>NA()</f>
        <v>#N/A</v>
      </c>
      <c r="L67" s="260">
        <f>IF(ISNUMBER('将来負担比率（分子）の構造'!L$52),IF('将来負担比率（分子）の構造'!L$52&lt;0,0,'将来負担比率（分子）の構造'!L$52),NA())</f>
        <v>2594</v>
      </c>
      <c r="M67" s="260" t="e">
        <f>NA()</f>
        <v>#N/A</v>
      </c>
      <c r="N67" s="260" t="e">
        <f>NA()</f>
        <v>#N/A</v>
      </c>
      <c r="O67" s="260">
        <f>IF(ISNUMBER('将来負担比率（分子）の構造'!M$52),IF('将来負担比率（分子）の構造'!M$52&lt;0,0,'将来負担比率（分子）の構造'!M$52),NA())</f>
        <v>1974</v>
      </c>
      <c r="P67" s="260" t="e">
        <f>NA()</f>
        <v>#N/A</v>
      </c>
    </row>
  </sheetData>
  <sheetProtection password="A7FD" sheet="1" objects="1" scenarios="1"/>
  <phoneticPr fontId="7"/>
  <pageMargins left="0.78700000000000003" right="0.78700000000000003" top="0.98400000000000021" bottom="0.98400000000000021" header="0.51200000000000001" footer="0.51200000000000001"/>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Y191"/>
  <sheetViews>
    <sheetView showGridLines="0" zoomScale="80" zoomScaleNormal="80" zoomScaleSheetLayoutView="55" workbookViewId="0"/>
  </sheetViews>
  <sheetFormatPr defaultColWidth="0" defaultRowHeight="13.5" customHeight="1" zeroHeight="1" x14ac:dyDescent="0.15"/>
  <cols>
    <col min="1" max="1" width="6.375" style="49" customWidth="1"/>
    <col min="2" max="2" width="18.125" style="49" customWidth="1"/>
    <col min="3" max="3" width="22.625" style="49" customWidth="1"/>
    <col min="4" max="9" width="18.125" style="49" customWidth="1"/>
    <col min="10" max="10" width="22.75" style="49" customWidth="1"/>
    <col min="11" max="15" width="18.125" style="49" customWidth="1"/>
    <col min="16" max="16" width="6.125" style="95" customWidth="1"/>
    <col min="17" max="17" width="5.875" style="96" customWidth="1"/>
    <col min="18" max="18" width="0" style="49" hidden="1" customWidth="1"/>
    <col min="19" max="16384" width="0" style="49" hidden="1"/>
  </cols>
  <sheetData>
    <row r="1" spans="1:51" ht="42.75" customHeight="1" x14ac:dyDescent="0.15">
      <c r="A1" s="93"/>
      <c r="B1" s="279"/>
      <c r="P1" s="106"/>
      <c r="Q1" s="106"/>
    </row>
    <row r="2" spans="1:51" ht="25.5" x14ac:dyDescent="0.25">
      <c r="A2" s="93"/>
      <c r="C2" s="284"/>
      <c r="P2" s="106"/>
      <c r="Q2" s="106"/>
    </row>
    <row r="3" spans="1:51" ht="25.5" x14ac:dyDescent="0.25">
      <c r="A3" s="93"/>
      <c r="C3" s="284"/>
      <c r="P3" s="106"/>
      <c r="Q3" s="106"/>
    </row>
    <row r="4" spans="1:51" s="94" customFormat="1" ht="13.5" customHeight="1" x14ac:dyDescent="0.15">
      <c r="A4" s="93"/>
      <c r="B4" s="93"/>
      <c r="C4" s="93"/>
      <c r="D4" s="93"/>
      <c r="E4" s="93"/>
      <c r="F4" s="93"/>
      <c r="G4" s="93"/>
      <c r="H4" s="93"/>
      <c r="I4" s="93"/>
      <c r="J4" s="93"/>
      <c r="K4" s="93"/>
      <c r="L4" s="93"/>
      <c r="M4" s="93"/>
      <c r="N4" s="93"/>
      <c r="O4" s="93"/>
      <c r="P4" s="301"/>
      <c r="Q4" s="301"/>
      <c r="R4" s="93"/>
      <c r="S4" s="93"/>
      <c r="T4" s="93"/>
      <c r="U4" s="93"/>
      <c r="V4" s="93"/>
      <c r="W4" s="93"/>
      <c r="X4" s="93"/>
      <c r="Y4" s="93"/>
      <c r="Z4" s="93"/>
      <c r="AA4" s="93"/>
      <c r="AB4" s="93"/>
      <c r="AC4" s="93"/>
      <c r="AD4" s="93"/>
      <c r="AE4" s="93"/>
      <c r="AF4" s="93"/>
      <c r="AG4" s="93"/>
      <c r="AH4" s="93"/>
      <c r="AI4" s="93"/>
    </row>
    <row r="5" spans="1:51" s="94" customFormat="1" ht="13.5" customHeight="1" x14ac:dyDescent="0.15">
      <c r="A5" s="93"/>
      <c r="B5" s="93"/>
      <c r="C5" s="93"/>
      <c r="D5" s="93"/>
      <c r="E5" s="93"/>
      <c r="F5" s="93"/>
      <c r="G5" s="93"/>
      <c r="H5" s="93"/>
      <c r="I5" s="93"/>
      <c r="J5" s="93"/>
      <c r="K5" s="93"/>
      <c r="L5" s="93"/>
      <c r="M5" s="93"/>
      <c r="N5" s="93"/>
      <c r="O5" s="93"/>
      <c r="P5" s="301"/>
      <c r="Q5" s="301"/>
      <c r="R5" s="93"/>
      <c r="S5" s="93"/>
      <c r="T5" s="93"/>
      <c r="U5" s="93"/>
      <c r="V5" s="93"/>
      <c r="W5" s="93"/>
      <c r="X5" s="93"/>
      <c r="Y5" s="93"/>
      <c r="Z5" s="93"/>
      <c r="AA5" s="93"/>
      <c r="AB5" s="93"/>
      <c r="AC5" s="93"/>
      <c r="AD5" s="93"/>
      <c r="AE5" s="93"/>
      <c r="AF5" s="93"/>
      <c r="AG5" s="93"/>
      <c r="AH5" s="93"/>
      <c r="AI5" s="93"/>
    </row>
    <row r="6" spans="1:51" s="94" customFormat="1" ht="13.5" customHeight="1" x14ac:dyDescent="0.15">
      <c r="A6" s="93"/>
      <c r="B6" s="93"/>
      <c r="C6" s="93"/>
      <c r="D6" s="93"/>
      <c r="E6" s="93"/>
      <c r="F6" s="93"/>
      <c r="G6" s="93"/>
      <c r="H6" s="93"/>
      <c r="I6" s="93"/>
      <c r="J6" s="93"/>
      <c r="K6" s="93"/>
      <c r="L6" s="93"/>
      <c r="M6" s="93"/>
      <c r="N6" s="93"/>
      <c r="O6" s="93"/>
      <c r="P6" s="301"/>
      <c r="Q6" s="301"/>
      <c r="R6" s="93"/>
      <c r="S6" s="93"/>
      <c r="T6" s="93"/>
      <c r="U6" s="93"/>
      <c r="V6" s="93"/>
      <c r="W6" s="93"/>
      <c r="X6" s="93"/>
      <c r="Y6" s="93"/>
      <c r="Z6" s="93"/>
      <c r="AA6" s="93"/>
      <c r="AB6" s="93"/>
      <c r="AC6" s="93"/>
      <c r="AD6" s="93"/>
      <c r="AE6" s="93"/>
      <c r="AF6" s="93"/>
      <c r="AG6" s="93"/>
      <c r="AH6" s="93"/>
      <c r="AI6" s="93"/>
    </row>
    <row r="7" spans="1:51" s="94" customFormat="1" ht="13.5" customHeight="1" x14ac:dyDescent="0.15">
      <c r="A7" s="93"/>
      <c r="B7" s="93"/>
      <c r="C7" s="93"/>
      <c r="D7" s="93"/>
      <c r="E7" s="93"/>
      <c r="F7" s="93"/>
      <c r="G7" s="93"/>
      <c r="H7" s="93"/>
      <c r="I7" s="93"/>
      <c r="J7" s="93"/>
      <c r="K7" s="93"/>
      <c r="L7" s="93"/>
      <c r="M7" s="93"/>
      <c r="N7" s="93"/>
      <c r="O7" s="93"/>
      <c r="P7" s="301"/>
      <c r="Q7" s="301"/>
      <c r="R7" s="93"/>
      <c r="S7" s="93"/>
      <c r="T7" s="93"/>
      <c r="U7" s="93"/>
      <c r="V7" s="93"/>
      <c r="W7" s="93"/>
      <c r="X7" s="93"/>
      <c r="Y7" s="93"/>
      <c r="Z7" s="93"/>
      <c r="AA7" s="93"/>
      <c r="AB7" s="93"/>
      <c r="AC7" s="93"/>
      <c r="AD7" s="93"/>
      <c r="AE7" s="93"/>
      <c r="AF7" s="93"/>
      <c r="AG7" s="93"/>
      <c r="AH7" s="93"/>
      <c r="AI7" s="93"/>
    </row>
    <row r="8" spans="1:51" s="94" customFormat="1" ht="13.5" customHeight="1" x14ac:dyDescent="0.15">
      <c r="A8" s="93"/>
      <c r="B8" s="93"/>
      <c r="C8" s="93"/>
      <c r="D8" s="93"/>
      <c r="E8" s="93"/>
      <c r="F8" s="93"/>
      <c r="G8" s="93"/>
      <c r="H8" s="93"/>
      <c r="I8" s="93"/>
      <c r="J8" s="93"/>
      <c r="K8" s="93"/>
      <c r="L8" s="93"/>
      <c r="M8" s="93"/>
      <c r="N8" s="93"/>
      <c r="O8" s="93"/>
      <c r="P8" s="301"/>
      <c r="Q8" s="301"/>
      <c r="R8" s="93"/>
      <c r="S8" s="93"/>
      <c r="T8" s="93"/>
      <c r="U8" s="93"/>
      <c r="V8" s="93"/>
      <c r="W8" s="93"/>
      <c r="X8" s="93"/>
      <c r="Y8" s="93"/>
      <c r="Z8" s="93"/>
      <c r="AA8" s="93"/>
      <c r="AB8" s="93"/>
      <c r="AC8" s="93"/>
      <c r="AD8" s="93"/>
      <c r="AE8" s="93"/>
      <c r="AF8" s="93"/>
      <c r="AG8" s="93"/>
      <c r="AH8" s="93"/>
      <c r="AI8" s="93"/>
    </row>
    <row r="9" spans="1:51" s="94" customFormat="1" ht="13.5" customHeight="1" x14ac:dyDescent="0.15">
      <c r="A9" s="93"/>
      <c r="B9" s="93"/>
      <c r="C9" s="93"/>
      <c r="D9" s="93"/>
      <c r="E9" s="93"/>
      <c r="F9" s="93"/>
      <c r="G9" s="93"/>
      <c r="H9" s="93"/>
      <c r="I9" s="93"/>
      <c r="J9" s="93"/>
      <c r="K9" s="93"/>
      <c r="L9" s="93"/>
      <c r="M9" s="93"/>
      <c r="N9" s="93"/>
      <c r="O9" s="93"/>
      <c r="P9" s="301"/>
      <c r="Q9" s="301"/>
      <c r="R9" s="93"/>
      <c r="S9" s="93"/>
      <c r="T9" s="93"/>
      <c r="U9" s="93"/>
      <c r="V9" s="93"/>
      <c r="W9" s="93"/>
      <c r="X9" s="93"/>
      <c r="Y9" s="93"/>
      <c r="Z9" s="93"/>
      <c r="AA9" s="93"/>
      <c r="AB9" s="93"/>
      <c r="AC9" s="93"/>
      <c r="AD9" s="93"/>
      <c r="AE9" s="93"/>
      <c r="AF9" s="93"/>
      <c r="AG9" s="93"/>
      <c r="AH9" s="93"/>
      <c r="AI9" s="93"/>
    </row>
    <row r="10" spans="1:51" s="94" customFormat="1" ht="13.5" customHeight="1" x14ac:dyDescent="0.15">
      <c r="A10" s="93"/>
      <c r="B10" s="93"/>
      <c r="C10" s="93"/>
      <c r="D10" s="93"/>
      <c r="E10" s="93"/>
      <c r="F10" s="93"/>
      <c r="G10" s="93"/>
      <c r="H10" s="93"/>
      <c r="I10" s="93"/>
      <c r="J10" s="93"/>
      <c r="K10" s="93"/>
      <c r="L10" s="93"/>
      <c r="M10" s="93"/>
      <c r="N10" s="93"/>
      <c r="O10" s="93"/>
      <c r="P10" s="301"/>
      <c r="Q10" s="301"/>
      <c r="R10" s="93"/>
      <c r="S10" s="93"/>
      <c r="T10" s="93"/>
      <c r="U10" s="93"/>
      <c r="V10" s="93"/>
      <c r="W10" s="93"/>
      <c r="X10" s="93"/>
      <c r="Y10" s="93"/>
      <c r="Z10" s="93"/>
      <c r="AA10" s="93"/>
      <c r="AB10" s="93"/>
      <c r="AC10" s="93"/>
      <c r="AD10" s="93"/>
      <c r="AE10" s="93"/>
      <c r="AF10" s="93"/>
      <c r="AG10" s="93"/>
      <c r="AH10" s="93"/>
      <c r="AI10" s="93"/>
      <c r="AY10" s="94" t="s">
        <v>163</v>
      </c>
    </row>
    <row r="11" spans="1:51" s="94" customFormat="1" ht="13.5" customHeight="1" x14ac:dyDescent="0.15">
      <c r="A11" s="93"/>
      <c r="B11" s="93"/>
      <c r="C11" s="93"/>
      <c r="D11" s="93"/>
      <c r="E11" s="93"/>
      <c r="F11" s="93"/>
      <c r="G11" s="93"/>
      <c r="H11" s="93"/>
      <c r="I11" s="93"/>
      <c r="J11" s="93"/>
      <c r="K11" s="93"/>
      <c r="L11" s="93"/>
      <c r="M11" s="93"/>
      <c r="N11" s="93"/>
      <c r="O11" s="93"/>
      <c r="P11" s="301"/>
      <c r="Q11" s="301"/>
      <c r="R11" s="93"/>
      <c r="S11" s="93"/>
      <c r="T11" s="93"/>
      <c r="U11" s="93"/>
      <c r="V11" s="93"/>
      <c r="W11" s="93"/>
      <c r="X11" s="93"/>
      <c r="Y11" s="93"/>
      <c r="Z11" s="93"/>
      <c r="AA11" s="93"/>
      <c r="AB11" s="93"/>
      <c r="AC11" s="93"/>
      <c r="AD11" s="93"/>
      <c r="AE11" s="93"/>
      <c r="AF11" s="93"/>
      <c r="AG11" s="93"/>
      <c r="AH11" s="93"/>
      <c r="AI11" s="93"/>
    </row>
    <row r="12" spans="1:51" s="94" customFormat="1" ht="13.5" customHeight="1" x14ac:dyDescent="0.15">
      <c r="A12" s="93"/>
      <c r="B12" s="93"/>
      <c r="C12" s="93"/>
      <c r="D12" s="93"/>
      <c r="E12" s="93"/>
      <c r="F12" s="93"/>
      <c r="G12" s="93"/>
      <c r="H12" s="93"/>
      <c r="I12" s="93"/>
      <c r="J12" s="93"/>
      <c r="K12" s="93"/>
      <c r="L12" s="93"/>
      <c r="M12" s="93"/>
      <c r="N12" s="93"/>
      <c r="O12" s="93"/>
      <c r="P12" s="301"/>
      <c r="Q12" s="301"/>
      <c r="R12" s="93"/>
      <c r="S12" s="93"/>
      <c r="T12" s="93"/>
      <c r="U12" s="93"/>
      <c r="V12" s="93"/>
      <c r="W12" s="93"/>
      <c r="X12" s="93"/>
      <c r="Y12" s="93"/>
      <c r="Z12" s="93"/>
      <c r="AA12" s="93"/>
      <c r="AB12" s="93"/>
      <c r="AC12" s="93"/>
      <c r="AD12" s="93"/>
      <c r="AE12" s="93"/>
      <c r="AF12" s="93"/>
      <c r="AG12" s="93"/>
      <c r="AH12" s="93"/>
      <c r="AI12" s="93"/>
      <c r="AY12" s="94" t="s">
        <v>163</v>
      </c>
    </row>
    <row r="13" spans="1:51" s="94" customFormat="1" ht="13.5" customHeight="1" x14ac:dyDescent="0.15">
      <c r="A13" s="93"/>
      <c r="B13" s="93"/>
      <c r="C13" s="93"/>
      <c r="D13" s="93"/>
      <c r="E13" s="93"/>
      <c r="F13" s="93"/>
      <c r="G13" s="93"/>
      <c r="H13" s="93"/>
      <c r="I13" s="93"/>
      <c r="J13" s="93"/>
      <c r="K13" s="93"/>
      <c r="L13" s="93"/>
      <c r="M13" s="93"/>
      <c r="N13" s="93"/>
      <c r="O13" s="93"/>
      <c r="P13" s="301"/>
      <c r="Q13" s="301"/>
      <c r="R13" s="93"/>
      <c r="S13" s="93"/>
      <c r="T13" s="93"/>
      <c r="U13" s="93"/>
      <c r="V13" s="93"/>
      <c r="W13" s="93"/>
      <c r="X13" s="93"/>
      <c r="Y13" s="93"/>
      <c r="Z13" s="93"/>
      <c r="AA13" s="93"/>
      <c r="AB13" s="93"/>
      <c r="AC13" s="93"/>
      <c r="AD13" s="93"/>
      <c r="AE13" s="93"/>
      <c r="AF13" s="93"/>
      <c r="AG13" s="93"/>
      <c r="AH13" s="93"/>
      <c r="AI13" s="93"/>
    </row>
    <row r="14" spans="1:51" s="94" customFormat="1" ht="14.25" customHeight="1" x14ac:dyDescent="0.15">
      <c r="A14" s="93"/>
      <c r="B14" s="93"/>
      <c r="C14" s="93"/>
      <c r="D14" s="93"/>
      <c r="E14" s="93"/>
      <c r="F14" s="93"/>
      <c r="G14" s="93"/>
      <c r="H14" s="93"/>
      <c r="I14" s="93"/>
      <c r="J14" s="93"/>
      <c r="K14" s="93"/>
      <c r="L14" s="93"/>
      <c r="M14" s="93"/>
      <c r="N14" s="93"/>
      <c r="O14" s="93"/>
      <c r="P14" s="301"/>
      <c r="Q14" s="301"/>
      <c r="R14" s="93"/>
      <c r="S14" s="93"/>
      <c r="T14" s="93"/>
      <c r="U14" s="93"/>
      <c r="V14" s="93"/>
      <c r="W14" s="93"/>
      <c r="X14" s="93"/>
      <c r="Y14" s="93"/>
      <c r="Z14" s="93"/>
      <c r="AA14" s="93"/>
      <c r="AB14" s="93"/>
      <c r="AC14" s="93"/>
      <c r="AD14" s="93"/>
      <c r="AE14" s="93"/>
      <c r="AF14" s="93"/>
      <c r="AG14" s="93"/>
      <c r="AH14" s="93"/>
      <c r="AI14" s="93"/>
    </row>
    <row r="15" spans="1:51" s="94" customFormat="1" ht="13.5" customHeight="1" x14ac:dyDescent="0.15">
      <c r="A15" s="49"/>
      <c r="B15" s="93"/>
      <c r="C15" s="93"/>
      <c r="D15" s="93"/>
      <c r="E15" s="93"/>
      <c r="F15" s="93"/>
      <c r="G15" s="93"/>
      <c r="H15" s="93"/>
      <c r="I15" s="93"/>
      <c r="J15" s="93"/>
      <c r="K15" s="93"/>
      <c r="L15" s="93"/>
      <c r="M15" s="93"/>
      <c r="N15" s="93"/>
      <c r="O15" s="93"/>
      <c r="P15" s="301"/>
      <c r="Q15" s="301"/>
      <c r="R15" s="93"/>
      <c r="S15" s="93"/>
      <c r="T15" s="93"/>
      <c r="U15" s="93"/>
      <c r="V15" s="93"/>
      <c r="W15" s="93"/>
      <c r="X15" s="93"/>
      <c r="Y15" s="93"/>
      <c r="Z15" s="93"/>
      <c r="AA15" s="93"/>
      <c r="AB15" s="93"/>
      <c r="AC15" s="93"/>
      <c r="AD15" s="93"/>
      <c r="AE15" s="93"/>
      <c r="AF15" s="93"/>
      <c r="AG15" s="93"/>
      <c r="AH15" s="93"/>
      <c r="AI15" s="93"/>
    </row>
    <row r="16" spans="1:51" s="94" customFormat="1" ht="13.5" customHeight="1" x14ac:dyDescent="0.15">
      <c r="A16" s="49"/>
      <c r="B16" s="93"/>
      <c r="C16" s="93"/>
      <c r="D16" s="93"/>
      <c r="E16" s="93"/>
      <c r="F16" s="93"/>
      <c r="G16" s="93"/>
      <c r="H16" s="93"/>
      <c r="I16" s="93"/>
      <c r="J16" s="93"/>
      <c r="K16" s="93"/>
      <c r="L16" s="93"/>
      <c r="M16" s="93"/>
      <c r="N16" s="93"/>
      <c r="O16" s="93"/>
      <c r="P16" s="301"/>
      <c r="Q16" s="301"/>
      <c r="R16" s="93"/>
      <c r="S16" s="93"/>
      <c r="T16" s="93"/>
      <c r="U16" s="93"/>
      <c r="V16" s="93"/>
      <c r="W16" s="93"/>
      <c r="X16" s="93"/>
      <c r="Y16" s="93"/>
      <c r="Z16" s="93"/>
      <c r="AA16" s="93"/>
      <c r="AB16" s="93"/>
      <c r="AC16" s="93"/>
      <c r="AD16" s="93"/>
      <c r="AE16" s="93"/>
      <c r="AF16" s="93"/>
      <c r="AG16" s="93"/>
      <c r="AH16" s="93"/>
      <c r="AI16" s="93"/>
    </row>
    <row r="17" spans="1:259" s="94" customFormat="1" ht="13.5" customHeight="1" x14ac:dyDescent="0.15">
      <c r="A17" s="49"/>
      <c r="B17" s="93"/>
      <c r="C17" s="93"/>
      <c r="D17" s="93"/>
      <c r="E17" s="93"/>
      <c r="F17" s="93"/>
      <c r="G17" s="93"/>
      <c r="H17" s="93"/>
      <c r="I17" s="93"/>
      <c r="J17" s="93"/>
      <c r="K17" s="93"/>
      <c r="L17" s="93"/>
      <c r="M17" s="93"/>
      <c r="N17" s="93"/>
      <c r="O17" s="93"/>
      <c r="P17" s="301"/>
      <c r="Q17" s="301"/>
      <c r="R17" s="93"/>
      <c r="S17" s="93"/>
      <c r="T17" s="93"/>
      <c r="U17" s="93"/>
      <c r="V17" s="93"/>
      <c r="W17" s="93"/>
      <c r="X17" s="93"/>
      <c r="Y17" s="93"/>
      <c r="Z17" s="93"/>
      <c r="AA17" s="93"/>
      <c r="AB17" s="93"/>
      <c r="AC17" s="93"/>
      <c r="AD17" s="93"/>
      <c r="AE17" s="93"/>
      <c r="AF17" s="93"/>
      <c r="AG17" s="93"/>
      <c r="AH17" s="93"/>
      <c r="AI17" s="93"/>
    </row>
    <row r="18" spans="1:259" s="94" customFormat="1" ht="13.5" customHeight="1" x14ac:dyDescent="0.15">
      <c r="A18" s="49"/>
      <c r="B18" s="93"/>
      <c r="C18" s="93"/>
      <c r="D18" s="93"/>
      <c r="E18" s="93"/>
      <c r="F18" s="93"/>
      <c r="G18" s="93"/>
      <c r="H18" s="93"/>
      <c r="I18" s="93"/>
      <c r="J18" s="93"/>
      <c r="K18" s="93"/>
      <c r="L18" s="93"/>
      <c r="M18" s="93"/>
      <c r="N18" s="93"/>
      <c r="O18" s="93"/>
      <c r="P18" s="301"/>
      <c r="Q18" s="301"/>
      <c r="R18" s="93"/>
      <c r="S18" s="93"/>
      <c r="T18" s="93"/>
      <c r="U18" s="93"/>
      <c r="V18" s="93"/>
      <c r="W18" s="93"/>
      <c r="X18" s="93"/>
      <c r="Y18" s="93"/>
      <c r="Z18" s="93"/>
      <c r="AA18" s="93"/>
      <c r="AB18" s="93"/>
      <c r="AC18" s="93"/>
      <c r="AD18" s="93"/>
      <c r="AE18" s="93"/>
      <c r="AF18" s="93"/>
      <c r="AG18" s="93"/>
      <c r="AH18" s="93"/>
      <c r="AI18" s="93"/>
    </row>
    <row r="19" spans="1:259" ht="13.5" customHeight="1" x14ac:dyDescent="0.15">
      <c r="P19" s="106"/>
      <c r="Q19" s="106"/>
    </row>
    <row r="20" spans="1:259" ht="13.5" customHeight="1" x14ac:dyDescent="0.15">
      <c r="P20" s="106"/>
      <c r="Q20" s="106"/>
    </row>
    <row r="21" spans="1:259" ht="17.25" x14ac:dyDescent="0.15">
      <c r="B21" s="280"/>
      <c r="C21" s="102"/>
      <c r="D21" s="102"/>
      <c r="E21" s="102"/>
      <c r="F21" s="102"/>
      <c r="G21" s="102"/>
      <c r="H21" s="102"/>
      <c r="I21" s="102"/>
      <c r="J21" s="102"/>
      <c r="K21" s="102"/>
      <c r="L21" s="102"/>
      <c r="M21" s="102"/>
      <c r="N21" s="300"/>
      <c r="O21" s="102"/>
      <c r="P21" s="182"/>
      <c r="Q21" s="106"/>
      <c r="IY21" s="304"/>
    </row>
    <row r="22" spans="1:259" ht="17.25" x14ac:dyDescent="0.15">
      <c r="B22" s="96"/>
      <c r="IY22" s="305"/>
    </row>
    <row r="23" spans="1:259" ht="13.5" customHeight="1" x14ac:dyDescent="0.15">
      <c r="B23" s="96"/>
    </row>
    <row r="24" spans="1:259" ht="13.5" customHeight="1" x14ac:dyDescent="0.15">
      <c r="B24" s="96"/>
    </row>
    <row r="25" spans="1:259" ht="13.5" customHeight="1" x14ac:dyDescent="0.15">
      <c r="B25" s="96"/>
    </row>
    <row r="26" spans="1:259" ht="13.5" customHeight="1" x14ac:dyDescent="0.15">
      <c r="B26" s="96"/>
    </row>
    <row r="27" spans="1:259" ht="13.5" customHeight="1" x14ac:dyDescent="0.15">
      <c r="B27" s="96"/>
    </row>
    <row r="28" spans="1:259" ht="13.5" customHeight="1" x14ac:dyDescent="0.15">
      <c r="B28" s="96"/>
    </row>
    <row r="29" spans="1:259" ht="13.5" customHeight="1" x14ac:dyDescent="0.15">
      <c r="B29" s="96"/>
    </row>
    <row r="30" spans="1:259" ht="13.5" customHeight="1" x14ac:dyDescent="0.15">
      <c r="B30" s="96"/>
    </row>
    <row r="31" spans="1:259" ht="13.5" customHeight="1" x14ac:dyDescent="0.15">
      <c r="B31" s="96"/>
    </row>
    <row r="32" spans="1:259" ht="13.5" customHeight="1" x14ac:dyDescent="0.15">
      <c r="B32" s="96"/>
    </row>
    <row r="33" spans="2:17" ht="13.5" customHeight="1" x14ac:dyDescent="0.15">
      <c r="B33" s="96"/>
    </row>
    <row r="34" spans="2:17" ht="13.5" customHeight="1" x14ac:dyDescent="0.15">
      <c r="B34" s="96"/>
    </row>
    <row r="35" spans="2:17" ht="13.5" customHeight="1" x14ac:dyDescent="0.15">
      <c r="B35" s="96"/>
    </row>
    <row r="36" spans="2:17" ht="13.5" customHeight="1" x14ac:dyDescent="0.15">
      <c r="B36" s="96"/>
    </row>
    <row r="37" spans="2:17" ht="13.5" customHeight="1" x14ac:dyDescent="0.15">
      <c r="B37" s="96"/>
    </row>
    <row r="38" spans="2:17" ht="13.5" customHeight="1" x14ac:dyDescent="0.15">
      <c r="B38" s="96"/>
    </row>
    <row r="39" spans="2:17" ht="13.5" customHeight="1" x14ac:dyDescent="0.15">
      <c r="B39" s="105"/>
      <c r="C39" s="103"/>
      <c r="D39" s="103"/>
      <c r="E39" s="103"/>
      <c r="F39" s="103"/>
      <c r="G39" s="103"/>
      <c r="H39" s="103"/>
      <c r="I39" s="103"/>
      <c r="J39" s="103"/>
      <c r="K39" s="103"/>
      <c r="L39" s="103"/>
      <c r="M39" s="103"/>
      <c r="N39" s="103"/>
      <c r="O39" s="103"/>
      <c r="P39" s="187"/>
    </row>
    <row r="40" spans="2:17" ht="13.5" customHeight="1" x14ac:dyDescent="0.15">
      <c r="B40" s="281"/>
      <c r="C40" s="106"/>
      <c r="D40" s="106"/>
      <c r="E40" s="106"/>
      <c r="F40" s="106"/>
      <c r="G40" s="106"/>
      <c r="H40" s="106"/>
      <c r="I40" s="106"/>
      <c r="J40" s="106"/>
      <c r="K40" s="106"/>
      <c r="L40" s="106"/>
      <c r="M40" s="106"/>
      <c r="N40" s="106"/>
      <c r="O40" s="106"/>
      <c r="P40" s="281"/>
      <c r="Q40" s="106"/>
    </row>
    <row r="41" spans="2:17" ht="17.25" x14ac:dyDescent="0.15">
      <c r="B41" s="98" t="s">
        <v>459</v>
      </c>
      <c r="C41" s="102"/>
      <c r="D41" s="102"/>
      <c r="E41" s="102"/>
      <c r="F41" s="102"/>
      <c r="G41" s="102"/>
      <c r="H41" s="102"/>
      <c r="I41" s="102"/>
      <c r="J41" s="102"/>
      <c r="K41" s="102"/>
      <c r="L41" s="102"/>
      <c r="M41" s="102"/>
      <c r="N41" s="102"/>
      <c r="O41" s="102"/>
      <c r="P41" s="182"/>
    </row>
    <row r="42" spans="2:17" ht="13.5" customHeight="1" x14ac:dyDescent="0.15">
      <c r="B42" s="96"/>
      <c r="C42" s="106"/>
      <c r="D42" s="106"/>
      <c r="E42" s="106"/>
      <c r="F42" s="106"/>
      <c r="G42" s="286" t="s">
        <v>279</v>
      </c>
      <c r="I42" s="290"/>
      <c r="J42" s="290"/>
      <c r="K42" s="290"/>
      <c r="L42" s="106"/>
      <c r="M42" s="106"/>
      <c r="N42" s="106"/>
      <c r="O42" s="106"/>
    </row>
    <row r="43" spans="2:17" ht="13.5" customHeight="1" x14ac:dyDescent="0.15">
      <c r="B43" s="96"/>
      <c r="C43" s="106"/>
      <c r="D43" s="106"/>
      <c r="E43" s="106"/>
      <c r="F43" s="106"/>
      <c r="G43" s="1034" t="s">
        <v>154</v>
      </c>
      <c r="H43" s="1035"/>
      <c r="I43" s="1035"/>
      <c r="J43" s="1035"/>
      <c r="K43" s="1035"/>
      <c r="L43" s="1035"/>
      <c r="M43" s="1035"/>
      <c r="N43" s="1035"/>
      <c r="O43" s="1036"/>
    </row>
    <row r="44" spans="2:17" ht="13.5" customHeight="1" x14ac:dyDescent="0.15">
      <c r="B44" s="96"/>
      <c r="C44" s="106"/>
      <c r="D44" s="106"/>
      <c r="E44" s="106"/>
      <c r="F44" s="106"/>
      <c r="G44" s="1037"/>
      <c r="H44" s="1038"/>
      <c r="I44" s="1038"/>
      <c r="J44" s="1038"/>
      <c r="K44" s="1038"/>
      <c r="L44" s="1038"/>
      <c r="M44" s="1038"/>
      <c r="N44" s="1038"/>
      <c r="O44" s="1039"/>
    </row>
    <row r="45" spans="2:17" ht="13.5" customHeight="1" x14ac:dyDescent="0.15">
      <c r="B45" s="96"/>
      <c r="C45" s="106"/>
      <c r="D45" s="106"/>
      <c r="E45" s="106"/>
      <c r="F45" s="106"/>
      <c r="G45" s="1037"/>
      <c r="H45" s="1038"/>
      <c r="I45" s="1038"/>
      <c r="J45" s="1038"/>
      <c r="K45" s="1038"/>
      <c r="L45" s="1038"/>
      <c r="M45" s="1038"/>
      <c r="N45" s="1038"/>
      <c r="O45" s="1039"/>
    </row>
    <row r="46" spans="2:17" ht="13.5" customHeight="1" x14ac:dyDescent="0.15">
      <c r="B46" s="96"/>
      <c r="C46" s="106"/>
      <c r="D46" s="106"/>
      <c r="E46" s="106"/>
      <c r="F46" s="106"/>
      <c r="G46" s="1037"/>
      <c r="H46" s="1038"/>
      <c r="I46" s="1038"/>
      <c r="J46" s="1038"/>
      <c r="K46" s="1038"/>
      <c r="L46" s="1038"/>
      <c r="M46" s="1038"/>
      <c r="N46" s="1038"/>
      <c r="O46" s="1039"/>
    </row>
    <row r="47" spans="2:17" ht="13.5" customHeight="1" x14ac:dyDescent="0.15">
      <c r="B47" s="96"/>
      <c r="C47" s="106"/>
      <c r="D47" s="106"/>
      <c r="E47" s="106"/>
      <c r="F47" s="106"/>
      <c r="G47" s="1040"/>
      <c r="H47" s="1041"/>
      <c r="I47" s="1041"/>
      <c r="J47" s="1041"/>
      <c r="K47" s="1041"/>
      <c r="L47" s="1041"/>
      <c r="M47" s="1041"/>
      <c r="N47" s="1041"/>
      <c r="O47" s="1042"/>
    </row>
    <row r="48" spans="2:17" ht="13.5" customHeight="1" x14ac:dyDescent="0.15">
      <c r="B48" s="96"/>
      <c r="C48" s="106"/>
      <c r="D48" s="106"/>
      <c r="E48" s="106"/>
      <c r="F48" s="106"/>
      <c r="G48" s="106"/>
      <c r="H48" s="288"/>
      <c r="I48" s="288"/>
      <c r="J48" s="288"/>
    </row>
    <row r="49" spans="1:17" ht="13.5" customHeight="1" x14ac:dyDescent="0.15">
      <c r="B49" s="96"/>
      <c r="C49" s="106"/>
      <c r="D49" s="106"/>
      <c r="E49" s="106"/>
      <c r="F49" s="106"/>
      <c r="G49" s="49" t="s">
        <v>424</v>
      </c>
    </row>
    <row r="50" spans="1:17" ht="13.5" customHeight="1" x14ac:dyDescent="0.15">
      <c r="B50" s="96"/>
      <c r="C50" s="106"/>
      <c r="D50" s="106"/>
      <c r="E50" s="106"/>
      <c r="F50" s="106"/>
      <c r="G50" s="1043"/>
      <c r="H50" s="581"/>
      <c r="I50" s="581"/>
      <c r="J50" s="582"/>
      <c r="K50" s="293" t="s">
        <v>464</v>
      </c>
      <c r="L50" s="293" t="s">
        <v>378</v>
      </c>
      <c r="M50" s="293" t="s">
        <v>338</v>
      </c>
      <c r="N50" s="293" t="s">
        <v>238</v>
      </c>
      <c r="O50" s="293" t="s">
        <v>505</v>
      </c>
    </row>
    <row r="51" spans="1:17" ht="13.5" customHeight="1" x14ac:dyDescent="0.15">
      <c r="B51" s="96"/>
      <c r="C51" s="106"/>
      <c r="D51" s="106"/>
      <c r="E51" s="106"/>
      <c r="F51" s="106"/>
      <c r="G51" s="1044" t="s">
        <v>430</v>
      </c>
      <c r="H51" s="1045"/>
      <c r="I51" s="1050" t="s">
        <v>245</v>
      </c>
      <c r="J51" s="1050"/>
      <c r="K51" s="1052"/>
      <c r="L51" s="1052"/>
      <c r="M51" s="1052"/>
      <c r="N51" s="1052"/>
      <c r="O51" s="1053">
        <v>43.5</v>
      </c>
    </row>
    <row r="52" spans="1:17" ht="13.5" customHeight="1" x14ac:dyDescent="0.15">
      <c r="B52" s="96"/>
      <c r="C52" s="106"/>
      <c r="D52" s="106"/>
      <c r="E52" s="106"/>
      <c r="F52" s="106"/>
      <c r="G52" s="1046"/>
      <c r="H52" s="1047"/>
      <c r="I52" s="1051"/>
      <c r="J52" s="1051"/>
      <c r="K52" s="1053"/>
      <c r="L52" s="1053"/>
      <c r="M52" s="1053"/>
      <c r="N52" s="1053"/>
      <c r="O52" s="1053"/>
    </row>
    <row r="53" spans="1:17" ht="13.5" customHeight="1" x14ac:dyDescent="0.15">
      <c r="A53" s="278"/>
      <c r="B53" s="96"/>
      <c r="C53" s="106"/>
      <c r="D53" s="106"/>
      <c r="E53" s="106"/>
      <c r="F53" s="106"/>
      <c r="G53" s="1046"/>
      <c r="H53" s="1047"/>
      <c r="I53" s="1054" t="s">
        <v>451</v>
      </c>
      <c r="J53" s="1054"/>
      <c r="K53" s="1055"/>
      <c r="L53" s="1055"/>
      <c r="M53" s="1055"/>
      <c r="N53" s="1055"/>
      <c r="O53" s="1057">
        <v>56.2</v>
      </c>
    </row>
    <row r="54" spans="1:17" ht="13.5" customHeight="1" x14ac:dyDescent="0.15">
      <c r="A54" s="278"/>
      <c r="B54" s="96"/>
      <c r="C54" s="106"/>
      <c r="D54" s="106"/>
      <c r="E54" s="106"/>
      <c r="F54" s="106"/>
      <c r="G54" s="1048"/>
      <c r="H54" s="1049"/>
      <c r="I54" s="1054"/>
      <c r="J54" s="1054"/>
      <c r="K54" s="1056"/>
      <c r="L54" s="1056"/>
      <c r="M54" s="1056"/>
      <c r="N54" s="1056"/>
      <c r="O54" s="1056"/>
    </row>
    <row r="55" spans="1:17" ht="13.5" customHeight="1" x14ac:dyDescent="0.15">
      <c r="A55" s="278"/>
      <c r="B55" s="96"/>
      <c r="C55" s="106"/>
      <c r="D55" s="106"/>
      <c r="E55" s="106"/>
      <c r="F55" s="106"/>
      <c r="G55" s="1058" t="s">
        <v>347</v>
      </c>
      <c r="H55" s="1059"/>
      <c r="I55" s="1054" t="s">
        <v>245</v>
      </c>
      <c r="J55" s="1054"/>
      <c r="K55" s="1052"/>
      <c r="L55" s="1052"/>
      <c r="M55" s="1052"/>
      <c r="N55" s="1052"/>
      <c r="O55" s="1053">
        <v>0</v>
      </c>
    </row>
    <row r="56" spans="1:17" ht="13.5" customHeight="1" x14ac:dyDescent="0.15">
      <c r="A56" s="278"/>
      <c r="B56" s="96"/>
      <c r="C56" s="106"/>
      <c r="D56" s="106"/>
      <c r="E56" s="106"/>
      <c r="F56" s="106"/>
      <c r="G56" s="1060"/>
      <c r="H56" s="1061"/>
      <c r="I56" s="1054"/>
      <c r="J56" s="1054"/>
      <c r="K56" s="1053"/>
      <c r="L56" s="1053"/>
      <c r="M56" s="1053"/>
      <c r="N56" s="1053"/>
      <c r="O56" s="1053"/>
    </row>
    <row r="57" spans="1:17" s="278" customFormat="1" ht="13.5" customHeight="1" x14ac:dyDescent="0.15">
      <c r="B57" s="282"/>
      <c r="G57" s="1060"/>
      <c r="H57" s="1061"/>
      <c r="I57" s="1064" t="s">
        <v>451</v>
      </c>
      <c r="J57" s="1064"/>
      <c r="K57" s="1055"/>
      <c r="L57" s="1055"/>
      <c r="M57" s="1055"/>
      <c r="N57" s="1055"/>
      <c r="O57" s="1057">
        <v>57.6</v>
      </c>
      <c r="P57" s="302"/>
      <c r="Q57" s="282"/>
    </row>
    <row r="58" spans="1:17" s="278" customFormat="1" ht="13.5" customHeight="1" x14ac:dyDescent="0.15">
      <c r="A58" s="49"/>
      <c r="B58" s="282"/>
      <c r="G58" s="1062"/>
      <c r="H58" s="1063"/>
      <c r="I58" s="1064"/>
      <c r="J58" s="1064"/>
      <c r="K58" s="1056"/>
      <c r="L58" s="1056"/>
      <c r="M58" s="1056"/>
      <c r="N58" s="1056"/>
      <c r="O58" s="1056"/>
      <c r="P58" s="302"/>
      <c r="Q58" s="282"/>
    </row>
    <row r="59" spans="1:17" s="278" customFormat="1" ht="13.5" customHeight="1" x14ac:dyDescent="0.15">
      <c r="A59" s="49"/>
      <c r="B59" s="282"/>
      <c r="K59" s="294"/>
      <c r="L59" s="294"/>
      <c r="M59" s="294"/>
      <c r="N59" s="294"/>
      <c r="O59" s="294"/>
      <c r="P59" s="302"/>
      <c r="Q59" s="282"/>
    </row>
    <row r="60" spans="1:17" s="278" customFormat="1" ht="13.5" customHeight="1" x14ac:dyDescent="0.15">
      <c r="A60" s="49"/>
      <c r="B60" s="282"/>
      <c r="K60" s="294"/>
      <c r="L60" s="294"/>
      <c r="M60" s="294"/>
      <c r="N60" s="294"/>
      <c r="O60" s="294"/>
      <c r="P60" s="302"/>
      <c r="Q60" s="282"/>
    </row>
    <row r="61" spans="1:17" s="278" customFormat="1" ht="13.5" customHeight="1" x14ac:dyDescent="0.15">
      <c r="A61" s="49"/>
      <c r="B61" s="283"/>
      <c r="C61" s="285"/>
      <c r="D61" s="285"/>
      <c r="E61" s="285"/>
      <c r="F61" s="285"/>
      <c r="G61" s="285"/>
      <c r="H61" s="285"/>
      <c r="I61" s="285"/>
      <c r="J61" s="285"/>
      <c r="K61" s="285"/>
      <c r="L61" s="285"/>
      <c r="M61" s="299"/>
      <c r="N61" s="299"/>
      <c r="O61" s="299"/>
      <c r="P61" s="303"/>
      <c r="Q61" s="282"/>
    </row>
    <row r="62" spans="1:17" ht="13.5" customHeight="1" x14ac:dyDescent="0.15">
      <c r="B62" s="281"/>
      <c r="C62" s="281"/>
      <c r="D62" s="281"/>
      <c r="E62" s="281"/>
      <c r="F62" s="281"/>
      <c r="G62" s="281"/>
      <c r="H62" s="281"/>
      <c r="I62" s="281"/>
      <c r="J62" s="281"/>
      <c r="K62" s="281"/>
      <c r="L62" s="281"/>
      <c r="M62" s="281"/>
      <c r="N62" s="281"/>
      <c r="O62" s="281"/>
      <c r="P62" s="281"/>
      <c r="Q62" s="106"/>
    </row>
    <row r="63" spans="1:17" ht="17.25" x14ac:dyDescent="0.15">
      <c r="B63" s="104" t="s">
        <v>109</v>
      </c>
      <c r="C63" s="106"/>
      <c r="D63" s="106"/>
      <c r="E63" s="106"/>
      <c r="F63" s="106"/>
      <c r="G63" s="106"/>
      <c r="H63" s="106"/>
      <c r="I63" s="106"/>
      <c r="J63" s="106"/>
      <c r="K63" s="106"/>
      <c r="L63" s="106"/>
      <c r="M63" s="106"/>
      <c r="N63" s="106"/>
      <c r="O63" s="106"/>
    </row>
    <row r="64" spans="1:17" ht="13.5" customHeight="1" x14ac:dyDescent="0.15">
      <c r="B64" s="96"/>
      <c r="C64" s="106"/>
      <c r="D64" s="106"/>
      <c r="E64" s="106"/>
      <c r="F64" s="106"/>
      <c r="G64" s="286" t="s">
        <v>279</v>
      </c>
      <c r="I64" s="290"/>
      <c r="J64" s="290"/>
      <c r="K64" s="290"/>
      <c r="L64" s="106"/>
      <c r="M64" s="106"/>
      <c r="N64" s="106"/>
      <c r="O64" s="106"/>
    </row>
    <row r="65" spans="2:30" ht="13.5" customHeight="1" x14ac:dyDescent="0.15">
      <c r="B65" s="96"/>
      <c r="C65" s="106"/>
      <c r="D65" s="106"/>
      <c r="E65" s="106"/>
      <c r="F65" s="106"/>
      <c r="G65" s="1034" t="s">
        <v>479</v>
      </c>
      <c r="H65" s="1035"/>
      <c r="I65" s="1035"/>
      <c r="J65" s="1035"/>
      <c r="K65" s="1035"/>
      <c r="L65" s="1035"/>
      <c r="M65" s="1035"/>
      <c r="N65" s="1035"/>
      <c r="O65" s="1036"/>
    </row>
    <row r="66" spans="2:30" ht="13.5" customHeight="1" x14ac:dyDescent="0.15">
      <c r="B66" s="96"/>
      <c r="C66" s="106"/>
      <c r="D66" s="106"/>
      <c r="E66" s="106"/>
      <c r="F66" s="106"/>
      <c r="G66" s="1037"/>
      <c r="H66" s="1038"/>
      <c r="I66" s="1038"/>
      <c r="J66" s="1038"/>
      <c r="K66" s="1038"/>
      <c r="L66" s="1038"/>
      <c r="M66" s="1038"/>
      <c r="N66" s="1038"/>
      <c r="O66" s="1039"/>
    </row>
    <row r="67" spans="2:30" ht="13.5" customHeight="1" x14ac:dyDescent="0.15">
      <c r="B67" s="96"/>
      <c r="C67" s="106"/>
      <c r="D67" s="106"/>
      <c r="E67" s="106"/>
      <c r="F67" s="106"/>
      <c r="G67" s="1037"/>
      <c r="H67" s="1038"/>
      <c r="I67" s="1038"/>
      <c r="J67" s="1038"/>
      <c r="K67" s="1038"/>
      <c r="L67" s="1038"/>
      <c r="M67" s="1038"/>
      <c r="N67" s="1038"/>
      <c r="O67" s="1039"/>
    </row>
    <row r="68" spans="2:30" ht="13.5" customHeight="1" x14ac:dyDescent="0.15">
      <c r="B68" s="96"/>
      <c r="C68" s="106"/>
      <c r="D68" s="106"/>
      <c r="E68" s="106"/>
      <c r="F68" s="106"/>
      <c r="G68" s="1037"/>
      <c r="H68" s="1038"/>
      <c r="I68" s="1038"/>
      <c r="J68" s="1038"/>
      <c r="K68" s="1038"/>
      <c r="L68" s="1038"/>
      <c r="M68" s="1038"/>
      <c r="N68" s="1038"/>
      <c r="O68" s="1039"/>
    </row>
    <row r="69" spans="2:30" ht="13.5" customHeight="1" x14ac:dyDescent="0.15">
      <c r="B69" s="96"/>
      <c r="C69" s="106"/>
      <c r="D69" s="106"/>
      <c r="E69" s="106"/>
      <c r="F69" s="106"/>
      <c r="G69" s="1040"/>
      <c r="H69" s="1041"/>
      <c r="I69" s="1041"/>
      <c r="J69" s="1041"/>
      <c r="K69" s="1041"/>
      <c r="L69" s="1041"/>
      <c r="M69" s="1041"/>
      <c r="N69" s="1041"/>
      <c r="O69" s="1042"/>
    </row>
    <row r="70" spans="2:30" ht="13.5" customHeight="1" x14ac:dyDescent="0.15">
      <c r="B70" s="96"/>
      <c r="C70" s="106"/>
      <c r="D70" s="106"/>
      <c r="E70" s="106"/>
      <c r="F70" s="106"/>
      <c r="G70" s="106"/>
      <c r="H70" s="289"/>
      <c r="I70" s="289"/>
      <c r="J70" s="292"/>
      <c r="K70" s="292"/>
      <c r="L70" s="298"/>
      <c r="M70" s="292"/>
      <c r="N70" s="298"/>
      <c r="O70" s="298"/>
    </row>
    <row r="71" spans="2:30" ht="13.5" customHeight="1" x14ac:dyDescent="0.15">
      <c r="B71" s="96"/>
      <c r="C71" s="106"/>
      <c r="D71" s="106"/>
      <c r="E71" s="106"/>
      <c r="F71" s="106"/>
      <c r="G71" s="287" t="s">
        <v>99</v>
      </c>
      <c r="I71" s="291"/>
      <c r="J71" s="292"/>
      <c r="K71" s="292"/>
      <c r="L71" s="298"/>
      <c r="M71" s="292"/>
      <c r="N71" s="298"/>
      <c r="O71" s="298"/>
    </row>
    <row r="72" spans="2:30" ht="13.5" customHeight="1" x14ac:dyDescent="0.15">
      <c r="B72" s="96"/>
      <c r="C72" s="106"/>
      <c r="D72" s="106"/>
      <c r="E72" s="106"/>
      <c r="F72" s="106"/>
      <c r="G72" s="1043"/>
      <c r="H72" s="581"/>
      <c r="I72" s="581"/>
      <c r="J72" s="582"/>
      <c r="K72" s="293" t="s">
        <v>464</v>
      </c>
      <c r="L72" s="293" t="s">
        <v>378</v>
      </c>
      <c r="M72" s="293" t="s">
        <v>338</v>
      </c>
      <c r="N72" s="293" t="s">
        <v>238</v>
      </c>
      <c r="O72" s="293" t="s">
        <v>505</v>
      </c>
    </row>
    <row r="73" spans="2:30" ht="13.5" customHeight="1" x14ac:dyDescent="0.15">
      <c r="B73" s="96"/>
      <c r="C73" s="106"/>
      <c r="D73" s="106"/>
      <c r="E73" s="106"/>
      <c r="F73" s="106"/>
      <c r="G73" s="1044" t="s">
        <v>430</v>
      </c>
      <c r="H73" s="1045"/>
      <c r="I73" s="1050" t="s">
        <v>245</v>
      </c>
      <c r="J73" s="1050"/>
      <c r="K73" s="1065">
        <v>98.1</v>
      </c>
      <c r="L73" s="1065">
        <v>77.2</v>
      </c>
      <c r="M73" s="1053">
        <v>69.3</v>
      </c>
      <c r="N73" s="1053">
        <v>58.2</v>
      </c>
      <c r="O73" s="1053">
        <v>43.5</v>
      </c>
      <c r="S73" s="49">
        <v>9.9</v>
      </c>
    </row>
    <row r="74" spans="2:30" ht="13.5" customHeight="1" x14ac:dyDescent="0.15">
      <c r="B74" s="96"/>
      <c r="C74" s="106"/>
      <c r="D74" s="106"/>
      <c r="E74" s="106"/>
      <c r="F74" s="106"/>
      <c r="G74" s="1046"/>
      <c r="H74" s="1047"/>
      <c r="I74" s="1051"/>
      <c r="J74" s="1051"/>
      <c r="K74" s="1065"/>
      <c r="L74" s="1065"/>
      <c r="M74" s="1053"/>
      <c r="N74" s="1053"/>
      <c r="O74" s="1053"/>
    </row>
    <row r="75" spans="2:30" ht="13.5" customHeight="1" x14ac:dyDescent="0.15">
      <c r="B75" s="96"/>
      <c r="C75" s="106"/>
      <c r="D75" s="106"/>
      <c r="E75" s="106"/>
      <c r="F75" s="106"/>
      <c r="G75" s="1046"/>
      <c r="H75" s="1047"/>
      <c r="I75" s="1054" t="s">
        <v>366</v>
      </c>
      <c r="J75" s="1054"/>
      <c r="K75" s="1057">
        <v>17.899999999999999</v>
      </c>
      <c r="L75" s="1057">
        <v>17.2</v>
      </c>
      <c r="M75" s="1057">
        <v>16.7</v>
      </c>
      <c r="N75" s="1057">
        <v>15.9</v>
      </c>
      <c r="O75" s="1057">
        <v>15</v>
      </c>
      <c r="U75" s="49">
        <v>81.2</v>
      </c>
      <c r="W75" s="49">
        <v>87.2</v>
      </c>
      <c r="Y75" s="49">
        <v>99.8</v>
      </c>
      <c r="AA75" s="49">
        <v>109.5</v>
      </c>
      <c r="AC75" s="49">
        <v>115.2</v>
      </c>
    </row>
    <row r="76" spans="2:30" ht="13.5" customHeight="1" x14ac:dyDescent="0.15">
      <c r="B76" s="96"/>
      <c r="C76" s="106"/>
      <c r="D76" s="106"/>
      <c r="E76" s="106"/>
      <c r="F76" s="106"/>
      <c r="G76" s="1048"/>
      <c r="H76" s="1049"/>
      <c r="I76" s="1054"/>
      <c r="J76" s="1054"/>
      <c r="K76" s="1056"/>
      <c r="L76" s="1056"/>
      <c r="M76" s="1056"/>
      <c r="N76" s="1056"/>
      <c r="O76" s="1056"/>
    </row>
    <row r="77" spans="2:30" ht="13.5" customHeight="1" x14ac:dyDescent="0.15">
      <c r="B77" s="96"/>
      <c r="C77" s="106"/>
      <c r="D77" s="106"/>
      <c r="E77" s="106"/>
      <c r="F77" s="106"/>
      <c r="G77" s="1058" t="s">
        <v>347</v>
      </c>
      <c r="H77" s="1059"/>
      <c r="I77" s="1054" t="s">
        <v>245</v>
      </c>
      <c r="J77" s="1054"/>
      <c r="K77" s="1065">
        <v>74.8</v>
      </c>
      <c r="L77" s="1065">
        <v>64.7</v>
      </c>
      <c r="M77" s="1053">
        <v>55.2</v>
      </c>
      <c r="N77" s="1053">
        <v>54</v>
      </c>
      <c r="O77" s="1053">
        <v>0</v>
      </c>
      <c r="R77" s="49">
        <v>12.3</v>
      </c>
      <c r="T77" s="49">
        <v>11.1</v>
      </c>
    </row>
    <row r="78" spans="2:30" ht="13.5" customHeight="1" x14ac:dyDescent="0.15">
      <c r="B78" s="96"/>
      <c r="C78" s="106"/>
      <c r="D78" s="106"/>
      <c r="E78" s="106"/>
      <c r="F78" s="106"/>
      <c r="G78" s="1060"/>
      <c r="H78" s="1061"/>
      <c r="I78" s="1054"/>
      <c r="J78" s="1054"/>
      <c r="K78" s="1065"/>
      <c r="L78" s="1065"/>
      <c r="M78" s="1053"/>
      <c r="N78" s="1053"/>
      <c r="O78" s="1053"/>
    </row>
    <row r="79" spans="2:30" ht="13.5" customHeight="1" x14ac:dyDescent="0.15">
      <c r="B79" s="96"/>
      <c r="C79" s="106"/>
      <c r="D79" s="106"/>
      <c r="E79" s="106"/>
      <c r="F79" s="106"/>
      <c r="G79" s="1060"/>
      <c r="H79" s="1061"/>
      <c r="I79" s="1066" t="s">
        <v>366</v>
      </c>
      <c r="J79" s="1064"/>
      <c r="K79" s="1067">
        <v>14.5</v>
      </c>
      <c r="L79" s="1067">
        <v>13.3</v>
      </c>
      <c r="M79" s="1067">
        <v>12.5</v>
      </c>
      <c r="N79" s="1067">
        <v>11.5</v>
      </c>
      <c r="O79" s="1067">
        <v>8.6</v>
      </c>
      <c r="V79" s="49">
        <v>53.5</v>
      </c>
      <c r="X79" s="49">
        <v>48.2</v>
      </c>
      <c r="Z79" s="49">
        <v>34.200000000000003</v>
      </c>
      <c r="AB79" s="49">
        <v>30.3</v>
      </c>
      <c r="AD79" s="49">
        <v>28.9</v>
      </c>
    </row>
    <row r="80" spans="2:30" ht="13.5" customHeight="1" x14ac:dyDescent="0.15">
      <c r="B80" s="96"/>
      <c r="C80" s="106"/>
      <c r="D80" s="106"/>
      <c r="E80" s="106"/>
      <c r="F80" s="106"/>
      <c r="G80" s="1062"/>
      <c r="H80" s="1063"/>
      <c r="I80" s="1064"/>
      <c r="J80" s="1064"/>
      <c r="K80" s="1067"/>
      <c r="L80" s="1067"/>
      <c r="M80" s="1067"/>
      <c r="N80" s="1067"/>
      <c r="O80" s="1067"/>
    </row>
    <row r="81" spans="2:17" ht="13.5" customHeight="1" x14ac:dyDescent="0.15">
      <c r="B81" s="96"/>
      <c r="C81" s="106"/>
      <c r="D81" s="106"/>
      <c r="E81" s="106"/>
      <c r="F81" s="106"/>
      <c r="G81" s="106"/>
      <c r="H81" s="106"/>
      <c r="I81" s="106"/>
      <c r="J81" s="106"/>
      <c r="K81" s="295"/>
      <c r="L81" s="106"/>
      <c r="M81" s="106"/>
      <c r="N81" s="106"/>
      <c r="O81" s="106"/>
    </row>
    <row r="82" spans="2:17" ht="17.25" x14ac:dyDescent="0.15">
      <c r="B82" s="96"/>
      <c r="C82" s="106"/>
      <c r="D82" s="106"/>
      <c r="E82" s="106"/>
      <c r="F82" s="106"/>
      <c r="G82" s="106"/>
      <c r="H82" s="106"/>
      <c r="I82" s="106"/>
      <c r="J82" s="106"/>
      <c r="K82" s="296"/>
      <c r="L82" s="296"/>
      <c r="M82" s="296"/>
      <c r="N82" s="296"/>
      <c r="O82" s="296"/>
    </row>
    <row r="83" spans="2:17" ht="13.5" customHeight="1" x14ac:dyDescent="0.15">
      <c r="B83" s="105"/>
      <c r="C83" s="103"/>
      <c r="D83" s="103"/>
      <c r="E83" s="103"/>
      <c r="F83" s="103"/>
      <c r="G83" s="103"/>
      <c r="H83" s="103"/>
      <c r="I83" s="103"/>
      <c r="J83" s="103"/>
      <c r="K83" s="103"/>
      <c r="L83" s="103"/>
      <c r="M83" s="103"/>
      <c r="N83" s="103"/>
      <c r="O83" s="103"/>
      <c r="P83" s="187"/>
    </row>
    <row r="84" spans="2:17" ht="13.5" customHeight="1" x14ac:dyDescent="0.15">
      <c r="H84" s="106"/>
      <c r="I84" s="106"/>
      <c r="J84" s="106"/>
      <c r="K84" s="106"/>
      <c r="L84" s="106"/>
      <c r="M84" s="106"/>
      <c r="N84" s="106"/>
      <c r="O84" s="106"/>
      <c r="P84" s="106"/>
      <c r="Q84" s="106"/>
    </row>
    <row r="85" spans="2:17" ht="13.5" customHeight="1" x14ac:dyDescent="0.15">
      <c r="B85" s="106"/>
      <c r="C85" s="106"/>
      <c r="D85" s="106"/>
      <c r="E85" s="106"/>
      <c r="F85" s="106"/>
      <c r="G85" s="106"/>
      <c r="H85" s="106"/>
      <c r="I85" s="106"/>
      <c r="J85" s="106"/>
      <c r="K85" s="106"/>
      <c r="L85" s="106"/>
      <c r="M85" s="106"/>
      <c r="N85" s="106"/>
      <c r="O85" s="106"/>
      <c r="P85" s="106"/>
      <c r="Q85" s="106"/>
    </row>
    <row r="86" spans="2:17" ht="13.5" hidden="1" customHeight="1" x14ac:dyDescent="0.15">
      <c r="B86" s="106"/>
      <c r="C86" s="106"/>
      <c r="D86" s="106"/>
      <c r="E86" s="106"/>
      <c r="F86" s="106"/>
      <c r="G86" s="106"/>
      <c r="H86" s="106"/>
      <c r="I86" s="106"/>
      <c r="J86" s="106"/>
      <c r="K86" s="106"/>
      <c r="L86" s="106"/>
      <c r="M86" s="106"/>
      <c r="N86" s="106"/>
      <c r="O86" s="106"/>
      <c r="P86" s="106"/>
      <c r="Q86" s="106"/>
    </row>
    <row r="87" spans="2:17" ht="13.5" hidden="1" customHeight="1" x14ac:dyDescent="0.15">
      <c r="B87" s="106"/>
      <c r="C87" s="106"/>
      <c r="D87" s="106"/>
      <c r="E87" s="106"/>
      <c r="F87" s="106"/>
      <c r="G87" s="106"/>
      <c r="H87" s="106"/>
      <c r="I87" s="106"/>
      <c r="J87" s="106"/>
      <c r="K87" s="297"/>
      <c r="L87" s="106"/>
      <c r="M87" s="106"/>
      <c r="N87" s="106"/>
      <c r="O87" s="106"/>
      <c r="P87" s="106"/>
      <c r="Q87" s="106"/>
    </row>
    <row r="88" spans="2:17" ht="13.5" hidden="1" customHeight="1" x14ac:dyDescent="0.15">
      <c r="B88" s="106"/>
      <c r="C88" s="106"/>
      <c r="D88" s="106"/>
      <c r="E88" s="106"/>
      <c r="F88" s="106"/>
      <c r="G88" s="106"/>
      <c r="H88" s="106"/>
      <c r="I88" s="106"/>
      <c r="J88" s="106"/>
      <c r="K88" s="106"/>
      <c r="L88" s="106"/>
      <c r="M88" s="106"/>
      <c r="N88" s="106"/>
      <c r="O88" s="106"/>
      <c r="P88" s="106"/>
      <c r="Q88" s="106"/>
    </row>
    <row r="89" spans="2:17" ht="13.5" hidden="1" customHeight="1" x14ac:dyDescent="0.15">
      <c r="B89" s="106"/>
      <c r="C89" s="106"/>
      <c r="D89" s="106"/>
      <c r="E89" s="106"/>
      <c r="F89" s="106"/>
      <c r="G89" s="106"/>
      <c r="H89" s="106"/>
      <c r="I89" s="106"/>
      <c r="J89" s="106"/>
      <c r="K89" s="106"/>
      <c r="L89" s="106"/>
      <c r="M89" s="106"/>
      <c r="N89" s="106"/>
      <c r="O89" s="106"/>
      <c r="P89" s="106"/>
      <c r="Q89" s="106"/>
    </row>
    <row r="90" spans="2:17" ht="13.5" hidden="1" customHeight="1" x14ac:dyDescent="0.15">
      <c r="B90" s="106"/>
      <c r="C90" s="106"/>
      <c r="D90" s="106"/>
      <c r="E90" s="106"/>
      <c r="F90" s="106"/>
      <c r="G90" s="106"/>
      <c r="H90" s="106"/>
      <c r="I90" s="106"/>
      <c r="J90" s="106"/>
      <c r="K90" s="106"/>
      <c r="L90" s="106"/>
      <c r="M90" s="106"/>
      <c r="N90" s="106"/>
      <c r="O90" s="106"/>
      <c r="P90" s="106"/>
      <c r="Q90" s="106"/>
    </row>
    <row r="91" spans="2:17" ht="13.5" hidden="1" customHeight="1" x14ac:dyDescent="0.15">
      <c r="B91" s="106"/>
      <c r="C91" s="106"/>
      <c r="D91" s="106"/>
      <c r="E91" s="106"/>
      <c r="F91" s="106"/>
      <c r="G91" s="106"/>
      <c r="H91" s="106"/>
      <c r="I91" s="106"/>
      <c r="J91" s="106"/>
      <c r="K91" s="106"/>
      <c r="L91" s="106"/>
      <c r="M91" s="106"/>
      <c r="N91" s="106"/>
      <c r="O91" s="106"/>
      <c r="P91" s="106"/>
      <c r="Q91" s="106"/>
    </row>
    <row r="92" spans="2:17" ht="13.5" hidden="1" customHeight="1" x14ac:dyDescent="0.15">
      <c r="B92" s="106"/>
      <c r="C92" s="106"/>
      <c r="D92" s="106"/>
      <c r="E92" s="106"/>
      <c r="F92" s="106"/>
      <c r="G92" s="106"/>
      <c r="H92" s="106"/>
      <c r="I92" s="106"/>
      <c r="J92" s="106"/>
      <c r="K92" s="106"/>
      <c r="L92" s="106"/>
      <c r="M92" s="106"/>
      <c r="N92" s="106"/>
      <c r="O92" s="106"/>
      <c r="P92" s="106"/>
      <c r="Q92" s="106"/>
    </row>
    <row r="93" spans="2:17" ht="13.5" hidden="1" customHeight="1" x14ac:dyDescent="0.15">
      <c r="B93" s="106"/>
      <c r="C93" s="106"/>
      <c r="D93" s="106"/>
      <c r="E93" s="106"/>
      <c r="F93" s="106"/>
      <c r="G93" s="106"/>
      <c r="H93" s="106"/>
      <c r="I93" s="106"/>
      <c r="J93" s="106"/>
      <c r="K93" s="106"/>
      <c r="L93" s="106"/>
      <c r="M93" s="106"/>
      <c r="N93" s="106"/>
      <c r="O93" s="106"/>
      <c r="P93" s="106"/>
      <c r="Q93" s="106"/>
    </row>
    <row r="94" spans="2:17" ht="13.5" hidden="1" customHeight="1" x14ac:dyDescent="0.15">
      <c r="B94" s="106"/>
      <c r="C94" s="106"/>
      <c r="D94" s="106"/>
      <c r="E94" s="106"/>
      <c r="F94" s="106"/>
      <c r="G94" s="106"/>
      <c r="H94" s="106"/>
      <c r="I94" s="106"/>
      <c r="J94" s="106"/>
      <c r="K94" s="106"/>
      <c r="L94" s="106"/>
      <c r="M94" s="106"/>
      <c r="N94" s="106"/>
      <c r="O94" s="106"/>
      <c r="P94" s="106"/>
      <c r="Q94" s="106"/>
    </row>
    <row r="95" spans="2:17" ht="13.5" hidden="1" customHeight="1" x14ac:dyDescent="0.15">
      <c r="B95" s="106"/>
      <c r="C95" s="106"/>
      <c r="D95" s="106"/>
      <c r="E95" s="106"/>
      <c r="F95" s="106"/>
      <c r="G95" s="106"/>
      <c r="H95" s="106"/>
      <c r="I95" s="106"/>
      <c r="J95" s="106"/>
      <c r="K95" s="106"/>
      <c r="L95" s="106"/>
      <c r="M95" s="106"/>
      <c r="N95" s="106"/>
      <c r="O95" s="106"/>
      <c r="P95" s="106"/>
      <c r="Q95" s="106"/>
    </row>
    <row r="96" spans="2:17" ht="13.5" hidden="1" customHeight="1" x14ac:dyDescent="0.15">
      <c r="B96" s="106"/>
      <c r="C96" s="106"/>
      <c r="D96" s="106"/>
      <c r="E96" s="106"/>
      <c r="F96" s="106"/>
      <c r="G96" s="106"/>
      <c r="H96" s="106"/>
      <c r="I96" s="106"/>
      <c r="J96" s="106"/>
      <c r="K96" s="106"/>
      <c r="L96" s="106"/>
      <c r="M96" s="106"/>
      <c r="N96" s="106"/>
      <c r="O96" s="106"/>
      <c r="P96" s="106"/>
      <c r="Q96" s="106"/>
    </row>
    <row r="97" spans="2:17" ht="13.5" hidden="1" customHeight="1" x14ac:dyDescent="0.15">
      <c r="B97" s="106"/>
      <c r="C97" s="106"/>
      <c r="D97" s="106"/>
      <c r="E97" s="106"/>
      <c r="F97" s="106"/>
      <c r="G97" s="106"/>
      <c r="H97" s="106"/>
      <c r="I97" s="106"/>
      <c r="J97" s="106"/>
      <c r="K97" s="106"/>
      <c r="L97" s="106"/>
      <c r="M97" s="106"/>
      <c r="N97" s="106"/>
      <c r="O97" s="106"/>
      <c r="P97" s="106"/>
      <c r="Q97" s="106"/>
    </row>
    <row r="98" spans="2:17" ht="13.5" hidden="1" customHeight="1" x14ac:dyDescent="0.15">
      <c r="B98" s="106"/>
      <c r="C98" s="106"/>
      <c r="D98" s="106"/>
      <c r="E98" s="106"/>
      <c r="F98" s="106"/>
      <c r="G98" s="106"/>
      <c r="H98" s="106"/>
      <c r="I98" s="106"/>
      <c r="J98" s="106"/>
      <c r="K98" s="106"/>
      <c r="L98" s="106"/>
      <c r="M98" s="106"/>
      <c r="N98" s="106"/>
      <c r="O98" s="106"/>
      <c r="P98" s="106"/>
      <c r="Q98" s="106"/>
    </row>
    <row r="99" spans="2:17" ht="13.5" hidden="1" customHeight="1" x14ac:dyDescent="0.15">
      <c r="B99" s="106"/>
      <c r="C99" s="106"/>
      <c r="D99" s="106"/>
      <c r="E99" s="106"/>
      <c r="F99" s="106"/>
      <c r="G99" s="106"/>
      <c r="H99" s="106"/>
      <c r="I99" s="106"/>
      <c r="J99" s="106"/>
      <c r="K99" s="106"/>
      <c r="L99" s="106"/>
      <c r="M99" s="106"/>
      <c r="N99" s="106"/>
      <c r="O99" s="106"/>
      <c r="P99" s="106"/>
      <c r="Q99" s="106"/>
    </row>
    <row r="100" spans="2:17" ht="13.5" hidden="1" customHeight="1" x14ac:dyDescent="0.15">
      <c r="B100" s="106"/>
      <c r="C100" s="106"/>
      <c r="D100" s="106"/>
      <c r="E100" s="106"/>
      <c r="F100" s="106"/>
      <c r="G100" s="106"/>
      <c r="H100" s="106"/>
      <c r="I100" s="106"/>
      <c r="J100" s="106"/>
      <c r="K100" s="106"/>
      <c r="L100" s="106"/>
      <c r="M100" s="106"/>
      <c r="N100" s="106"/>
      <c r="O100" s="106"/>
      <c r="P100" s="106"/>
      <c r="Q100" s="106"/>
    </row>
    <row r="101" spans="2:17" ht="13.5" hidden="1" customHeight="1" x14ac:dyDescent="0.15">
      <c r="B101" s="106"/>
      <c r="C101" s="106"/>
      <c r="D101" s="106"/>
      <c r="E101" s="106"/>
      <c r="F101" s="106"/>
      <c r="G101" s="106"/>
      <c r="H101" s="106"/>
      <c r="I101" s="106"/>
      <c r="J101" s="106"/>
      <c r="K101" s="106"/>
      <c r="L101" s="106"/>
      <c r="M101" s="106"/>
      <c r="N101" s="106"/>
      <c r="O101" s="106"/>
      <c r="P101" s="106"/>
      <c r="Q101" s="106"/>
    </row>
    <row r="102" spans="2:17" ht="13.5" hidden="1" customHeight="1" x14ac:dyDescent="0.15">
      <c r="B102" s="106"/>
      <c r="C102" s="106"/>
      <c r="D102" s="106"/>
      <c r="E102" s="106"/>
      <c r="F102" s="106"/>
      <c r="G102" s="106"/>
      <c r="H102" s="106"/>
      <c r="I102" s="106"/>
      <c r="J102" s="106"/>
      <c r="K102" s="106"/>
      <c r="L102" s="106"/>
      <c r="M102" s="106"/>
      <c r="N102" s="106"/>
      <c r="O102" s="106"/>
      <c r="P102" s="106"/>
      <c r="Q102" s="106"/>
    </row>
    <row r="103" spans="2:17" ht="13.5" hidden="1" customHeight="1" x14ac:dyDescent="0.15">
      <c r="B103" s="106"/>
      <c r="C103" s="106"/>
      <c r="D103" s="106"/>
      <c r="E103" s="106"/>
      <c r="F103" s="106"/>
      <c r="G103" s="106"/>
      <c r="H103" s="106"/>
      <c r="I103" s="106"/>
      <c r="J103" s="106"/>
      <c r="K103" s="106"/>
      <c r="L103" s="106"/>
      <c r="M103" s="106"/>
      <c r="N103" s="106"/>
      <c r="O103" s="106"/>
      <c r="P103" s="106"/>
      <c r="Q103" s="106"/>
    </row>
    <row r="104" spans="2:17" ht="13.5" hidden="1" customHeight="1" x14ac:dyDescent="0.15">
      <c r="B104" s="106"/>
      <c r="C104" s="106"/>
      <c r="D104" s="106"/>
      <c r="E104" s="106"/>
      <c r="F104" s="106"/>
      <c r="G104" s="106"/>
      <c r="H104" s="106"/>
      <c r="I104" s="106"/>
      <c r="J104" s="106"/>
      <c r="K104" s="106"/>
      <c r="L104" s="106"/>
      <c r="M104" s="106"/>
      <c r="N104" s="106"/>
      <c r="O104" s="106"/>
      <c r="P104" s="106"/>
      <c r="Q104" s="106"/>
    </row>
    <row r="105" spans="2:17" ht="13.5" hidden="1" customHeight="1" x14ac:dyDescent="0.15">
      <c r="B105" s="106"/>
      <c r="C105" s="106"/>
      <c r="D105" s="106"/>
      <c r="E105" s="106"/>
      <c r="F105" s="106"/>
      <c r="G105" s="106"/>
      <c r="H105" s="106"/>
      <c r="I105" s="106"/>
      <c r="J105" s="106"/>
      <c r="K105" s="106"/>
      <c r="L105" s="106"/>
      <c r="M105" s="106"/>
      <c r="N105" s="106"/>
      <c r="O105" s="106"/>
      <c r="P105" s="106"/>
      <c r="Q105" s="106"/>
    </row>
    <row r="106" spans="2:17" ht="13.5" hidden="1" customHeight="1" x14ac:dyDescent="0.15">
      <c r="B106" s="106"/>
      <c r="C106" s="106"/>
      <c r="D106" s="106"/>
      <c r="E106" s="106"/>
      <c r="F106" s="106"/>
      <c r="G106" s="106"/>
      <c r="H106" s="106"/>
      <c r="I106" s="106"/>
      <c r="J106" s="106"/>
      <c r="K106" s="106"/>
      <c r="L106" s="106"/>
      <c r="M106" s="106"/>
      <c r="N106" s="106"/>
      <c r="O106" s="106"/>
      <c r="P106" s="106"/>
      <c r="Q106" s="106"/>
    </row>
    <row r="107" spans="2:17" ht="13.5" hidden="1" customHeight="1" x14ac:dyDescent="0.15">
      <c r="B107" s="106"/>
      <c r="C107" s="106"/>
      <c r="D107" s="106"/>
      <c r="E107" s="106"/>
      <c r="F107" s="106"/>
      <c r="G107" s="106"/>
      <c r="H107" s="106"/>
      <c r="I107" s="106"/>
      <c r="J107" s="106"/>
      <c r="K107" s="106"/>
      <c r="L107" s="106"/>
      <c r="M107" s="106"/>
      <c r="N107" s="106"/>
      <c r="O107" s="106"/>
      <c r="P107" s="106"/>
      <c r="Q107" s="106"/>
    </row>
    <row r="108" spans="2:17" ht="13.5" hidden="1" customHeight="1" x14ac:dyDescent="0.15">
      <c r="B108" s="106"/>
      <c r="C108" s="106"/>
      <c r="D108" s="106"/>
      <c r="E108" s="106"/>
      <c r="F108" s="106"/>
      <c r="G108" s="106"/>
      <c r="H108" s="106"/>
      <c r="I108" s="106"/>
      <c r="J108" s="106"/>
      <c r="K108" s="106"/>
      <c r="L108" s="106"/>
      <c r="M108" s="106"/>
      <c r="N108" s="106"/>
      <c r="O108" s="106"/>
      <c r="P108" s="106"/>
      <c r="Q108" s="106"/>
    </row>
    <row r="109" spans="2:17" ht="13.5" hidden="1" customHeight="1" x14ac:dyDescent="0.15">
      <c r="B109" s="106"/>
      <c r="C109" s="106"/>
      <c r="D109" s="106"/>
      <c r="E109" s="106"/>
      <c r="F109" s="106"/>
      <c r="G109" s="106"/>
      <c r="H109" s="106"/>
      <c r="I109" s="106"/>
      <c r="J109" s="106"/>
      <c r="K109" s="106"/>
      <c r="L109" s="106"/>
      <c r="M109" s="106"/>
      <c r="N109" s="106"/>
      <c r="O109" s="106"/>
      <c r="P109" s="106"/>
      <c r="Q109" s="106"/>
    </row>
    <row r="110" spans="2:17" ht="13.5" hidden="1" customHeight="1" x14ac:dyDescent="0.15">
      <c r="B110" s="106"/>
      <c r="C110" s="106"/>
      <c r="D110" s="106"/>
      <c r="E110" s="106"/>
      <c r="F110" s="106"/>
      <c r="G110" s="106"/>
      <c r="H110" s="106"/>
      <c r="I110" s="106"/>
      <c r="J110" s="106"/>
      <c r="K110" s="106"/>
      <c r="L110" s="106"/>
      <c r="M110" s="106"/>
      <c r="N110" s="106"/>
      <c r="O110" s="106"/>
      <c r="P110" s="106"/>
      <c r="Q110" s="106"/>
    </row>
    <row r="111" spans="2:17" ht="13.5" hidden="1" customHeight="1" x14ac:dyDescent="0.15">
      <c r="B111" s="106"/>
      <c r="C111" s="106"/>
      <c r="D111" s="106"/>
      <c r="E111" s="106"/>
      <c r="F111" s="106"/>
      <c r="G111" s="106"/>
      <c r="H111" s="106"/>
      <c r="I111" s="106"/>
      <c r="J111" s="106"/>
      <c r="K111" s="106"/>
      <c r="L111" s="106"/>
      <c r="M111" s="106"/>
      <c r="N111" s="106"/>
      <c r="O111" s="106"/>
      <c r="P111" s="106"/>
      <c r="Q111" s="106"/>
    </row>
    <row r="112" spans="2:17" ht="13.5" hidden="1" customHeight="1" x14ac:dyDescent="0.15">
      <c r="B112" s="106"/>
      <c r="C112" s="106"/>
      <c r="D112" s="106"/>
      <c r="E112" s="106"/>
      <c r="F112" s="106"/>
      <c r="G112" s="106"/>
      <c r="H112" s="106"/>
      <c r="I112" s="106"/>
      <c r="J112" s="106"/>
      <c r="K112" s="106"/>
      <c r="L112" s="106"/>
      <c r="M112" s="106"/>
      <c r="N112" s="106"/>
      <c r="O112" s="106"/>
      <c r="P112" s="106"/>
      <c r="Q112" s="106"/>
    </row>
    <row r="113" spans="2:17" ht="13.5" hidden="1" customHeight="1" x14ac:dyDescent="0.15">
      <c r="B113" s="106"/>
      <c r="C113" s="106"/>
      <c r="D113" s="106"/>
      <c r="E113" s="106"/>
      <c r="F113" s="106"/>
      <c r="G113" s="106"/>
      <c r="H113" s="106"/>
      <c r="I113" s="106"/>
      <c r="J113" s="106"/>
      <c r="K113" s="106"/>
      <c r="L113" s="106"/>
      <c r="M113" s="106"/>
      <c r="N113" s="106"/>
      <c r="O113" s="106"/>
      <c r="P113" s="106"/>
      <c r="Q113" s="106"/>
    </row>
    <row r="114" spans="2:17" ht="13.5" hidden="1" customHeight="1" x14ac:dyDescent="0.15">
      <c r="B114" s="106"/>
      <c r="C114" s="106"/>
      <c r="D114" s="106"/>
      <c r="E114" s="106"/>
      <c r="F114" s="106"/>
      <c r="G114" s="106"/>
      <c r="H114" s="106"/>
      <c r="I114" s="106"/>
      <c r="J114" s="106"/>
      <c r="K114" s="106"/>
      <c r="L114" s="106"/>
      <c r="M114" s="106"/>
      <c r="N114" s="106"/>
      <c r="O114" s="106"/>
      <c r="P114" s="106"/>
      <c r="Q114" s="106"/>
    </row>
    <row r="115" spans="2:17" ht="13.5" hidden="1" customHeight="1" x14ac:dyDescent="0.15">
      <c r="B115" s="106"/>
      <c r="C115" s="106"/>
      <c r="D115" s="106"/>
      <c r="E115" s="106"/>
      <c r="F115" s="106"/>
      <c r="G115" s="106"/>
      <c r="H115" s="106"/>
      <c r="I115" s="106"/>
      <c r="J115" s="106"/>
      <c r="K115" s="106"/>
      <c r="L115" s="106"/>
      <c r="M115" s="106"/>
      <c r="N115" s="106"/>
      <c r="O115" s="106"/>
      <c r="P115" s="106"/>
      <c r="Q115" s="106"/>
    </row>
    <row r="116" spans="2:17" ht="13.5" hidden="1" customHeight="1" x14ac:dyDescent="0.15">
      <c r="B116" s="106"/>
      <c r="C116" s="106"/>
      <c r="D116" s="106"/>
      <c r="E116" s="106"/>
      <c r="F116" s="106"/>
      <c r="G116" s="106"/>
      <c r="H116" s="106"/>
      <c r="I116" s="106"/>
      <c r="J116" s="106"/>
      <c r="K116" s="106"/>
      <c r="L116" s="106"/>
      <c r="M116" s="106"/>
      <c r="N116" s="106"/>
      <c r="O116" s="106"/>
      <c r="P116" s="106"/>
      <c r="Q116" s="106"/>
    </row>
    <row r="117" spans="2:17" ht="13.5" hidden="1" customHeight="1" x14ac:dyDescent="0.15">
      <c r="B117" s="106"/>
      <c r="C117" s="106"/>
      <c r="D117" s="106"/>
      <c r="E117" s="106"/>
      <c r="F117" s="106"/>
      <c r="G117" s="106"/>
      <c r="H117" s="106"/>
      <c r="I117" s="106"/>
      <c r="J117" s="106"/>
      <c r="K117" s="106"/>
      <c r="L117" s="106"/>
      <c r="M117" s="106"/>
      <c r="N117" s="106"/>
      <c r="O117" s="106"/>
      <c r="P117" s="106"/>
      <c r="Q117" s="106"/>
    </row>
    <row r="118" spans="2:17" ht="13.5" hidden="1" customHeight="1" x14ac:dyDescent="0.15">
      <c r="B118" s="106"/>
      <c r="C118" s="106"/>
      <c r="D118" s="106"/>
      <c r="E118" s="106"/>
      <c r="F118" s="106"/>
      <c r="G118" s="106"/>
      <c r="H118" s="106"/>
      <c r="I118" s="106"/>
      <c r="J118" s="106"/>
      <c r="K118" s="106"/>
      <c r="L118" s="106"/>
      <c r="M118" s="106"/>
      <c r="N118" s="106"/>
      <c r="O118" s="106"/>
      <c r="P118" s="106"/>
      <c r="Q118" s="106"/>
    </row>
    <row r="119" spans="2:17" ht="13.5" hidden="1" customHeight="1" x14ac:dyDescent="0.15">
      <c r="B119" s="106"/>
      <c r="C119" s="106"/>
      <c r="D119" s="106"/>
      <c r="E119" s="106"/>
      <c r="F119" s="106"/>
      <c r="G119" s="106"/>
      <c r="H119" s="106"/>
      <c r="I119" s="106"/>
      <c r="J119" s="106"/>
      <c r="K119" s="106"/>
      <c r="L119" s="106"/>
      <c r="M119" s="106"/>
      <c r="N119" s="106"/>
      <c r="O119" s="106"/>
      <c r="P119" s="106"/>
      <c r="Q119" s="106"/>
    </row>
    <row r="120" spans="2:17" ht="13.5" hidden="1" customHeight="1" x14ac:dyDescent="0.15">
      <c r="B120" s="106"/>
      <c r="C120" s="106"/>
      <c r="D120" s="106"/>
      <c r="E120" s="106"/>
      <c r="F120" s="106"/>
      <c r="G120" s="106"/>
      <c r="H120" s="106"/>
      <c r="I120" s="106"/>
      <c r="J120" s="106"/>
      <c r="K120" s="106"/>
      <c r="L120" s="106"/>
      <c r="M120" s="106"/>
      <c r="N120" s="106"/>
      <c r="O120" s="106"/>
      <c r="P120" s="106"/>
      <c r="Q120" s="106"/>
    </row>
    <row r="121" spans="2:17" ht="13.5" hidden="1" customHeight="1" x14ac:dyDescent="0.15">
      <c r="B121" s="106"/>
      <c r="C121" s="106"/>
      <c r="D121" s="106"/>
      <c r="E121" s="106"/>
      <c r="F121" s="106"/>
      <c r="G121" s="106"/>
      <c r="H121" s="106"/>
      <c r="I121" s="106"/>
      <c r="J121" s="106"/>
      <c r="K121" s="106"/>
      <c r="L121" s="106"/>
      <c r="M121" s="106"/>
      <c r="N121" s="106"/>
      <c r="O121" s="106"/>
      <c r="P121" s="106"/>
      <c r="Q121" s="106"/>
    </row>
    <row r="122" spans="2:17" ht="13.5" hidden="1" customHeight="1" x14ac:dyDescent="0.15">
      <c r="B122" s="106"/>
      <c r="C122" s="106"/>
      <c r="D122" s="106"/>
      <c r="E122" s="106"/>
      <c r="F122" s="106"/>
      <c r="G122" s="106"/>
      <c r="H122" s="106"/>
      <c r="I122" s="106"/>
      <c r="J122" s="106"/>
      <c r="K122" s="106"/>
      <c r="L122" s="106"/>
      <c r="M122" s="106"/>
      <c r="N122" s="106"/>
      <c r="O122" s="106"/>
      <c r="P122" s="106"/>
      <c r="Q122" s="106"/>
    </row>
    <row r="123" spans="2:17" ht="13.5" hidden="1" customHeight="1" x14ac:dyDescent="0.15">
      <c r="B123" s="106"/>
      <c r="C123" s="106"/>
      <c r="D123" s="106"/>
      <c r="E123" s="106"/>
      <c r="F123" s="106"/>
      <c r="G123" s="106"/>
      <c r="H123" s="106"/>
      <c r="I123" s="106"/>
      <c r="J123" s="106"/>
      <c r="K123" s="106"/>
      <c r="L123" s="106"/>
      <c r="M123" s="106"/>
      <c r="N123" s="106"/>
      <c r="O123" s="106"/>
      <c r="P123" s="106"/>
      <c r="Q123" s="106"/>
    </row>
    <row r="124" spans="2:17" ht="13.5" hidden="1" customHeight="1" x14ac:dyDescent="0.15">
      <c r="B124" s="106"/>
      <c r="C124" s="106"/>
      <c r="D124" s="106"/>
      <c r="E124" s="106"/>
      <c r="F124" s="106"/>
      <c r="G124" s="106"/>
      <c r="H124" s="106"/>
      <c r="I124" s="106"/>
      <c r="J124" s="106"/>
      <c r="K124" s="106"/>
      <c r="L124" s="106"/>
      <c r="M124" s="106"/>
      <c r="N124" s="106"/>
      <c r="O124" s="106"/>
      <c r="P124" s="106"/>
      <c r="Q124" s="106"/>
    </row>
    <row r="125" spans="2:17" ht="13.5" hidden="1" customHeight="1" x14ac:dyDescent="0.15">
      <c r="B125" s="106"/>
      <c r="C125" s="106"/>
      <c r="D125" s="106"/>
      <c r="E125" s="106"/>
      <c r="F125" s="106"/>
      <c r="G125" s="106"/>
      <c r="H125" s="106"/>
      <c r="I125" s="106"/>
      <c r="J125" s="106"/>
      <c r="K125" s="106"/>
      <c r="L125" s="106"/>
      <c r="M125" s="106"/>
      <c r="N125" s="106"/>
      <c r="O125" s="106"/>
      <c r="P125" s="106"/>
      <c r="Q125" s="106"/>
    </row>
    <row r="126" spans="2:17" ht="13.5" hidden="1" customHeight="1" x14ac:dyDescent="0.15">
      <c r="B126" s="106"/>
      <c r="C126" s="106"/>
      <c r="D126" s="106"/>
      <c r="E126" s="106"/>
      <c r="F126" s="106"/>
      <c r="G126" s="106"/>
      <c r="H126" s="106"/>
      <c r="I126" s="106"/>
      <c r="J126" s="106"/>
      <c r="K126" s="106"/>
      <c r="L126" s="106"/>
      <c r="M126" s="106"/>
      <c r="N126" s="106"/>
      <c r="O126" s="106"/>
      <c r="P126" s="106"/>
      <c r="Q126" s="106"/>
    </row>
    <row r="127" spans="2:17" ht="13.5" hidden="1" customHeight="1" x14ac:dyDescent="0.15">
      <c r="B127" s="106"/>
      <c r="C127" s="106"/>
      <c r="D127" s="106"/>
      <c r="E127" s="106"/>
      <c r="F127" s="106"/>
      <c r="G127" s="106"/>
      <c r="H127" s="106"/>
      <c r="I127" s="106"/>
      <c r="J127" s="106"/>
      <c r="K127" s="106"/>
      <c r="L127" s="106"/>
      <c r="M127" s="106"/>
      <c r="N127" s="106"/>
      <c r="O127" s="106"/>
      <c r="P127" s="106"/>
      <c r="Q127" s="106"/>
    </row>
    <row r="128" spans="2:17" ht="13.5" hidden="1" customHeight="1" x14ac:dyDescent="0.15">
      <c r="B128" s="106"/>
      <c r="C128" s="106"/>
      <c r="D128" s="106"/>
      <c r="E128" s="106"/>
      <c r="F128" s="106"/>
      <c r="G128" s="106"/>
      <c r="H128" s="106"/>
      <c r="I128" s="106"/>
      <c r="J128" s="106"/>
      <c r="K128" s="106"/>
      <c r="L128" s="106"/>
      <c r="M128" s="106"/>
      <c r="N128" s="106"/>
      <c r="O128" s="106"/>
      <c r="P128" s="106"/>
      <c r="Q128" s="106"/>
    </row>
    <row r="129" spans="2:17" ht="13.5" hidden="1" customHeight="1" x14ac:dyDescent="0.15">
      <c r="B129" s="106"/>
      <c r="C129" s="106"/>
      <c r="D129" s="106"/>
      <c r="E129" s="106"/>
      <c r="F129" s="106"/>
      <c r="G129" s="106"/>
      <c r="H129" s="106"/>
      <c r="I129" s="106"/>
      <c r="J129" s="106"/>
      <c r="K129" s="106"/>
      <c r="L129" s="106"/>
      <c r="M129" s="106"/>
      <c r="N129" s="106"/>
      <c r="O129" s="106"/>
      <c r="P129" s="106"/>
      <c r="Q129" s="106"/>
    </row>
    <row r="130" spans="2:17" ht="13.5" hidden="1" customHeight="1" x14ac:dyDescent="0.15">
      <c r="B130" s="106"/>
      <c r="C130" s="106"/>
      <c r="D130" s="106"/>
      <c r="E130" s="106"/>
      <c r="F130" s="106"/>
      <c r="G130" s="106"/>
      <c r="H130" s="106"/>
      <c r="I130" s="106"/>
      <c r="J130" s="106"/>
      <c r="K130" s="106"/>
      <c r="L130" s="106"/>
      <c r="M130" s="106"/>
      <c r="N130" s="106"/>
      <c r="O130" s="106"/>
      <c r="P130" s="106"/>
      <c r="Q130" s="106"/>
    </row>
    <row r="131" spans="2:17" ht="13.5" hidden="1" customHeight="1" x14ac:dyDescent="0.15">
      <c r="B131" s="106"/>
      <c r="C131" s="106"/>
      <c r="D131" s="106"/>
      <c r="E131" s="106"/>
      <c r="F131" s="106"/>
      <c r="G131" s="106"/>
      <c r="H131" s="106"/>
      <c r="I131" s="106"/>
      <c r="J131" s="106"/>
      <c r="K131" s="106"/>
      <c r="L131" s="106"/>
      <c r="M131" s="106"/>
      <c r="N131" s="106"/>
      <c r="O131" s="106"/>
      <c r="P131" s="106"/>
      <c r="Q131" s="106"/>
    </row>
    <row r="132" spans="2:17" ht="13.5" hidden="1" customHeight="1" x14ac:dyDescent="0.15">
      <c r="B132" s="106"/>
      <c r="C132" s="106"/>
      <c r="D132" s="106"/>
      <c r="E132" s="106"/>
      <c r="F132" s="106"/>
      <c r="G132" s="106"/>
      <c r="H132" s="106"/>
      <c r="I132" s="106"/>
      <c r="J132" s="106"/>
      <c r="K132" s="106"/>
      <c r="L132" s="106"/>
      <c r="M132" s="106"/>
      <c r="N132" s="106"/>
      <c r="O132" s="106"/>
      <c r="P132" s="106"/>
      <c r="Q132" s="106"/>
    </row>
    <row r="133" spans="2:17" ht="13.5" hidden="1" customHeight="1" x14ac:dyDescent="0.15">
      <c r="B133" s="106"/>
      <c r="C133" s="106"/>
      <c r="D133" s="106"/>
      <c r="E133" s="106"/>
      <c r="F133" s="106"/>
      <c r="G133" s="106"/>
      <c r="H133" s="106"/>
      <c r="I133" s="106"/>
      <c r="J133" s="106"/>
      <c r="K133" s="106"/>
      <c r="L133" s="106"/>
      <c r="M133" s="106"/>
      <c r="N133" s="106"/>
      <c r="O133" s="106"/>
      <c r="P133" s="106"/>
      <c r="Q133" s="106"/>
    </row>
    <row r="134" spans="2:17" ht="13.5" hidden="1" customHeight="1" x14ac:dyDescent="0.15">
      <c r="B134" s="106"/>
      <c r="C134" s="106"/>
      <c r="D134" s="106"/>
      <c r="E134" s="106"/>
      <c r="F134" s="106"/>
      <c r="G134" s="106"/>
      <c r="H134" s="106"/>
      <c r="I134" s="106"/>
      <c r="J134" s="106"/>
      <c r="K134" s="106"/>
      <c r="L134" s="106"/>
      <c r="M134" s="106"/>
      <c r="N134" s="106"/>
      <c r="O134" s="106"/>
      <c r="P134" s="106"/>
      <c r="Q134" s="106"/>
    </row>
    <row r="135" spans="2:17" ht="13.5" hidden="1" customHeight="1" x14ac:dyDescent="0.15">
      <c r="B135" s="106"/>
      <c r="C135" s="106"/>
      <c r="D135" s="106"/>
      <c r="E135" s="106"/>
      <c r="F135" s="106"/>
      <c r="G135" s="106"/>
      <c r="H135" s="106"/>
      <c r="I135" s="106"/>
      <c r="J135" s="106"/>
      <c r="K135" s="106"/>
      <c r="L135" s="106"/>
      <c r="M135" s="106"/>
      <c r="N135" s="106"/>
      <c r="O135" s="106"/>
      <c r="P135" s="106"/>
      <c r="Q135" s="106"/>
    </row>
    <row r="136" spans="2:17" ht="13.5" hidden="1" customHeight="1" x14ac:dyDescent="0.15">
      <c r="B136" s="106"/>
      <c r="C136" s="106"/>
      <c r="D136" s="106"/>
      <c r="E136" s="106"/>
      <c r="F136" s="106"/>
      <c r="G136" s="106"/>
      <c r="H136" s="106"/>
      <c r="I136" s="106"/>
      <c r="J136" s="106"/>
      <c r="K136" s="106"/>
      <c r="L136" s="106"/>
      <c r="M136" s="106"/>
      <c r="N136" s="106"/>
      <c r="O136" s="106"/>
      <c r="P136" s="106"/>
      <c r="Q136" s="106"/>
    </row>
    <row r="137" spans="2:17" ht="13.5" hidden="1" customHeight="1" x14ac:dyDescent="0.15">
      <c r="B137" s="106"/>
      <c r="C137" s="106"/>
      <c r="D137" s="106"/>
      <c r="E137" s="106"/>
      <c r="F137" s="106"/>
      <c r="G137" s="106"/>
      <c r="H137" s="106"/>
      <c r="I137" s="106"/>
      <c r="J137" s="106"/>
      <c r="K137" s="106"/>
      <c r="L137" s="106"/>
      <c r="M137" s="106"/>
      <c r="N137" s="106"/>
      <c r="O137" s="106"/>
      <c r="P137" s="106"/>
      <c r="Q137" s="106"/>
    </row>
    <row r="138" spans="2:17" ht="13.5" hidden="1" customHeight="1" x14ac:dyDescent="0.15">
      <c r="B138" s="106"/>
      <c r="C138" s="106"/>
      <c r="D138" s="106"/>
      <c r="E138" s="106"/>
      <c r="F138" s="106"/>
      <c r="G138" s="106"/>
      <c r="H138" s="106"/>
      <c r="I138" s="106"/>
      <c r="J138" s="106"/>
      <c r="K138" s="106"/>
      <c r="L138" s="106"/>
      <c r="M138" s="106"/>
      <c r="N138" s="106"/>
      <c r="O138" s="106"/>
      <c r="P138" s="106"/>
      <c r="Q138" s="106"/>
    </row>
    <row r="139" spans="2:17" ht="13.5" hidden="1" customHeight="1" x14ac:dyDescent="0.15">
      <c r="B139" s="106"/>
      <c r="C139" s="106"/>
      <c r="D139" s="106"/>
      <c r="E139" s="106"/>
      <c r="F139" s="106"/>
      <c r="G139" s="106"/>
      <c r="H139" s="106"/>
      <c r="I139" s="106"/>
      <c r="J139" s="106"/>
      <c r="K139" s="106"/>
      <c r="L139" s="106"/>
      <c r="M139" s="106"/>
      <c r="N139" s="106"/>
      <c r="O139" s="106"/>
      <c r="P139" s="106"/>
      <c r="Q139" s="106"/>
    </row>
    <row r="140" spans="2:17" ht="13.5" hidden="1" customHeight="1" x14ac:dyDescent="0.15">
      <c r="B140" s="106"/>
      <c r="C140" s="106"/>
      <c r="D140" s="106"/>
      <c r="E140" s="106"/>
      <c r="F140" s="106"/>
      <c r="G140" s="106"/>
      <c r="H140" s="106"/>
      <c r="I140" s="106"/>
      <c r="J140" s="106"/>
      <c r="K140" s="106"/>
      <c r="L140" s="106"/>
      <c r="M140" s="106"/>
      <c r="N140" s="106"/>
      <c r="O140" s="106"/>
      <c r="P140" s="106"/>
      <c r="Q140" s="106"/>
    </row>
    <row r="141" spans="2:17" ht="13.5" hidden="1" customHeight="1" x14ac:dyDescent="0.15">
      <c r="B141" s="106"/>
      <c r="C141" s="106"/>
      <c r="D141" s="106"/>
      <c r="E141" s="106"/>
      <c r="F141" s="106"/>
      <c r="G141" s="106"/>
      <c r="H141" s="106"/>
      <c r="I141" s="106"/>
      <c r="J141" s="106"/>
      <c r="K141" s="106"/>
      <c r="L141" s="106"/>
      <c r="M141" s="106"/>
      <c r="N141" s="106"/>
      <c r="O141" s="106"/>
      <c r="P141" s="106"/>
      <c r="Q141" s="106"/>
    </row>
    <row r="142" spans="2:17" ht="13.5" hidden="1" customHeight="1" x14ac:dyDescent="0.15">
      <c r="B142" s="106"/>
      <c r="C142" s="106"/>
      <c r="D142" s="106"/>
      <c r="E142" s="106"/>
      <c r="F142" s="106"/>
      <c r="G142" s="106"/>
      <c r="H142" s="106"/>
      <c r="I142" s="106"/>
      <c r="J142" s="106"/>
      <c r="K142" s="106"/>
      <c r="L142" s="106"/>
      <c r="M142" s="106"/>
      <c r="N142" s="106"/>
      <c r="O142" s="106"/>
      <c r="P142" s="106"/>
      <c r="Q142" s="106"/>
    </row>
    <row r="143" spans="2:17" ht="13.5" hidden="1" customHeight="1" x14ac:dyDescent="0.15">
      <c r="B143" s="106"/>
      <c r="C143" s="106"/>
      <c r="D143" s="106"/>
      <c r="E143" s="106"/>
      <c r="F143" s="106"/>
      <c r="G143" s="106"/>
      <c r="H143" s="106"/>
      <c r="I143" s="106"/>
      <c r="J143" s="106"/>
      <c r="K143" s="106"/>
      <c r="L143" s="106"/>
      <c r="M143" s="106"/>
      <c r="N143" s="106"/>
      <c r="O143" s="106"/>
      <c r="P143" s="106"/>
      <c r="Q143" s="106"/>
    </row>
    <row r="144" spans="2:17" ht="13.5" hidden="1" customHeight="1" x14ac:dyDescent="0.15">
      <c r="B144" s="106"/>
      <c r="C144" s="106"/>
      <c r="D144" s="106"/>
      <c r="E144" s="106"/>
      <c r="F144" s="106"/>
      <c r="G144" s="106"/>
      <c r="H144" s="106"/>
      <c r="I144" s="106"/>
      <c r="J144" s="106"/>
      <c r="K144" s="106"/>
      <c r="L144" s="106"/>
      <c r="M144" s="106"/>
      <c r="N144" s="106"/>
      <c r="O144" s="106"/>
      <c r="P144" s="106"/>
      <c r="Q144" s="106"/>
    </row>
    <row r="145" spans="2:17" ht="13.5" hidden="1" customHeight="1" x14ac:dyDescent="0.15">
      <c r="B145" s="106"/>
      <c r="C145" s="106"/>
      <c r="D145" s="106"/>
      <c r="E145" s="106"/>
      <c r="F145" s="106"/>
      <c r="G145" s="106"/>
      <c r="H145" s="106"/>
      <c r="I145" s="106"/>
      <c r="J145" s="106"/>
      <c r="K145" s="106"/>
      <c r="L145" s="106"/>
      <c r="M145" s="106"/>
      <c r="N145" s="106"/>
      <c r="O145" s="106"/>
      <c r="P145" s="106"/>
      <c r="Q145" s="106"/>
    </row>
    <row r="146" spans="2:17" ht="13.5" hidden="1" customHeight="1" x14ac:dyDescent="0.15">
      <c r="B146" s="106"/>
      <c r="C146" s="106"/>
      <c r="D146" s="106"/>
      <c r="E146" s="106"/>
      <c r="F146" s="106"/>
      <c r="G146" s="106"/>
      <c r="H146" s="106"/>
      <c r="I146" s="106"/>
      <c r="J146" s="106"/>
      <c r="K146" s="106"/>
      <c r="L146" s="106"/>
      <c r="M146" s="106"/>
      <c r="N146" s="106"/>
      <c r="O146" s="106"/>
      <c r="P146" s="106"/>
      <c r="Q146" s="106"/>
    </row>
    <row r="147" spans="2:17" ht="13.5" hidden="1" customHeight="1" x14ac:dyDescent="0.15">
      <c r="B147" s="106"/>
      <c r="C147" s="106"/>
      <c r="D147" s="106"/>
      <c r="E147" s="106"/>
      <c r="F147" s="106"/>
      <c r="G147" s="106"/>
      <c r="H147" s="106"/>
      <c r="I147" s="106"/>
      <c r="J147" s="106"/>
      <c r="K147" s="106"/>
      <c r="L147" s="106"/>
      <c r="M147" s="106"/>
      <c r="N147" s="106"/>
      <c r="O147" s="106"/>
      <c r="P147" s="106"/>
      <c r="Q147" s="106"/>
    </row>
    <row r="148" spans="2:17" ht="13.5" hidden="1" customHeight="1" x14ac:dyDescent="0.15">
      <c r="B148" s="106"/>
      <c r="C148" s="106"/>
      <c r="D148" s="106"/>
      <c r="E148" s="106"/>
      <c r="F148" s="106"/>
      <c r="G148" s="106"/>
      <c r="H148" s="106"/>
      <c r="I148" s="106"/>
      <c r="J148" s="106"/>
      <c r="K148" s="106"/>
      <c r="L148" s="106"/>
      <c r="M148" s="106"/>
      <c r="N148" s="106"/>
      <c r="O148" s="106"/>
      <c r="P148" s="106"/>
      <c r="Q148" s="106"/>
    </row>
    <row r="149" spans="2:17" ht="13.5" hidden="1" customHeight="1" x14ac:dyDescent="0.15">
      <c r="B149" s="106"/>
      <c r="C149" s="106"/>
      <c r="D149" s="106"/>
      <c r="E149" s="106"/>
      <c r="F149" s="106"/>
      <c r="G149" s="106"/>
      <c r="H149" s="106"/>
      <c r="I149" s="106"/>
      <c r="J149" s="106"/>
      <c r="K149" s="106"/>
      <c r="L149" s="106"/>
      <c r="M149" s="106"/>
      <c r="N149" s="106"/>
      <c r="O149" s="106"/>
      <c r="P149" s="106"/>
      <c r="Q149" s="106"/>
    </row>
    <row r="150" spans="2:17" ht="13.5" hidden="1" customHeight="1" x14ac:dyDescent="0.15">
      <c r="B150" s="106"/>
      <c r="C150" s="106"/>
      <c r="D150" s="106"/>
      <c r="E150" s="106"/>
      <c r="F150" s="106"/>
      <c r="G150" s="106"/>
      <c r="H150" s="106"/>
      <c r="I150" s="106"/>
      <c r="J150" s="106"/>
      <c r="K150" s="106"/>
      <c r="L150" s="106"/>
      <c r="M150" s="106"/>
      <c r="N150" s="106"/>
      <c r="O150" s="106"/>
      <c r="P150" s="106"/>
      <c r="Q150" s="106"/>
    </row>
    <row r="151" spans="2:17" ht="13.5" hidden="1" customHeight="1" x14ac:dyDescent="0.15">
      <c r="B151" s="106"/>
      <c r="C151" s="106"/>
      <c r="D151" s="106"/>
      <c r="E151" s="106"/>
      <c r="F151" s="106"/>
      <c r="G151" s="106"/>
      <c r="H151" s="106"/>
      <c r="I151" s="106"/>
      <c r="J151" s="106"/>
      <c r="K151" s="106"/>
      <c r="L151" s="106"/>
      <c r="M151" s="106"/>
      <c r="N151" s="106"/>
      <c r="O151" s="106"/>
      <c r="P151" s="106"/>
      <c r="Q151" s="106"/>
    </row>
    <row r="152" spans="2:17" ht="13.5" hidden="1" customHeight="1" x14ac:dyDescent="0.15">
      <c r="B152" s="106"/>
      <c r="C152" s="106"/>
      <c r="D152" s="106"/>
      <c r="E152" s="106"/>
      <c r="F152" s="106"/>
      <c r="G152" s="106"/>
      <c r="H152" s="106"/>
      <c r="I152" s="106"/>
      <c r="J152" s="106"/>
      <c r="K152" s="106"/>
      <c r="L152" s="106"/>
      <c r="M152" s="106"/>
      <c r="N152" s="106"/>
      <c r="O152" s="106"/>
      <c r="P152" s="106"/>
      <c r="Q152" s="106"/>
    </row>
    <row r="153" spans="2:17" ht="13.5" hidden="1" customHeight="1" x14ac:dyDescent="0.15">
      <c r="B153" s="106"/>
      <c r="C153" s="106"/>
      <c r="D153" s="106"/>
      <c r="E153" s="106"/>
      <c r="F153" s="106"/>
      <c r="G153" s="106"/>
      <c r="H153" s="106"/>
      <c r="I153" s="106"/>
      <c r="J153" s="106"/>
      <c r="K153" s="106"/>
      <c r="L153" s="106"/>
      <c r="M153" s="106"/>
      <c r="N153" s="106"/>
      <c r="O153" s="106"/>
      <c r="P153" s="106"/>
      <c r="Q153" s="106"/>
    </row>
    <row r="154" spans="2:17" ht="13.5" hidden="1" customHeight="1" x14ac:dyDescent="0.15">
      <c r="B154" s="106"/>
      <c r="C154" s="106"/>
      <c r="D154" s="106"/>
      <c r="E154" s="106"/>
      <c r="F154" s="106"/>
      <c r="G154" s="106"/>
      <c r="H154" s="106"/>
      <c r="I154" s="106"/>
      <c r="J154" s="106"/>
      <c r="K154" s="106"/>
      <c r="L154" s="106"/>
      <c r="M154" s="106"/>
      <c r="N154" s="106"/>
      <c r="O154" s="106"/>
      <c r="P154" s="106"/>
      <c r="Q154" s="106"/>
    </row>
    <row r="155" spans="2:17" ht="13.5" hidden="1" customHeight="1" x14ac:dyDescent="0.15">
      <c r="B155" s="106"/>
      <c r="C155" s="106"/>
      <c r="D155" s="106"/>
      <c r="E155" s="106"/>
      <c r="F155" s="106"/>
      <c r="G155" s="106"/>
      <c r="H155" s="106"/>
      <c r="I155" s="106"/>
      <c r="J155" s="106"/>
      <c r="K155" s="106"/>
      <c r="L155" s="106"/>
      <c r="M155" s="106"/>
      <c r="N155" s="106"/>
      <c r="O155" s="106"/>
      <c r="P155" s="106"/>
      <c r="Q155" s="106"/>
    </row>
    <row r="156" spans="2:17" ht="13.5" hidden="1" customHeight="1" x14ac:dyDescent="0.15">
      <c r="B156" s="106"/>
      <c r="C156" s="106"/>
      <c r="D156" s="106"/>
      <c r="E156" s="106"/>
      <c r="F156" s="106"/>
      <c r="G156" s="106"/>
      <c r="H156" s="106"/>
      <c r="I156" s="106"/>
      <c r="J156" s="106"/>
      <c r="K156" s="106"/>
      <c r="L156" s="106"/>
      <c r="M156" s="106"/>
      <c r="N156" s="106"/>
      <c r="O156" s="106"/>
      <c r="P156" s="106"/>
      <c r="Q156" s="106"/>
    </row>
    <row r="157" spans="2:17" ht="13.5" hidden="1" customHeight="1" x14ac:dyDescent="0.15">
      <c r="B157" s="106"/>
      <c r="C157" s="106"/>
      <c r="D157" s="106"/>
      <c r="E157" s="106"/>
      <c r="F157" s="106"/>
      <c r="G157" s="106"/>
      <c r="H157" s="106"/>
      <c r="I157" s="106"/>
      <c r="J157" s="106"/>
      <c r="K157" s="106"/>
      <c r="L157" s="106"/>
      <c r="M157" s="106"/>
      <c r="N157" s="106"/>
      <c r="O157" s="106"/>
      <c r="P157" s="106"/>
      <c r="Q157" s="106"/>
    </row>
    <row r="158" spans="2:17" ht="13.5" hidden="1" customHeight="1" x14ac:dyDescent="0.15">
      <c r="B158" s="106"/>
      <c r="C158" s="106"/>
      <c r="D158" s="106"/>
      <c r="E158" s="106"/>
      <c r="F158" s="106"/>
      <c r="G158" s="106"/>
      <c r="H158" s="106"/>
      <c r="I158" s="106"/>
      <c r="J158" s="106"/>
      <c r="K158" s="106"/>
      <c r="L158" s="106"/>
      <c r="M158" s="106"/>
      <c r="N158" s="106"/>
      <c r="O158" s="106"/>
      <c r="P158" s="106"/>
      <c r="Q158" s="106"/>
    </row>
    <row r="159" spans="2:17" ht="13.5" hidden="1" customHeight="1" x14ac:dyDescent="0.15">
      <c r="B159" s="106"/>
      <c r="C159" s="106"/>
      <c r="D159" s="106"/>
      <c r="E159" s="106"/>
      <c r="F159" s="106"/>
      <c r="G159" s="106"/>
      <c r="H159" s="106"/>
      <c r="I159" s="106"/>
      <c r="J159" s="106"/>
      <c r="K159" s="106"/>
      <c r="L159" s="106"/>
      <c r="M159" s="106"/>
      <c r="N159" s="106"/>
      <c r="O159" s="106"/>
      <c r="P159" s="106"/>
      <c r="Q159" s="106"/>
    </row>
    <row r="160" spans="2:17" ht="13.5" hidden="1" customHeight="1" x14ac:dyDescent="0.15">
      <c r="B160" s="106"/>
      <c r="C160" s="106"/>
      <c r="D160" s="106"/>
      <c r="E160" s="106"/>
      <c r="F160" s="106"/>
      <c r="G160" s="106"/>
      <c r="H160" s="106"/>
      <c r="I160" s="106"/>
      <c r="J160" s="106"/>
      <c r="K160" s="106"/>
      <c r="L160" s="106"/>
      <c r="M160" s="106"/>
      <c r="N160" s="106"/>
      <c r="O160" s="106"/>
      <c r="P160" s="106"/>
      <c r="Q160" s="106"/>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password="A7FD" sheet="1" objects="1" scenarios="1"/>
  <mergeCells count="56">
    <mergeCell ref="N77:N78"/>
    <mergeCell ref="O77:O78"/>
    <mergeCell ref="I79:J80"/>
    <mergeCell ref="K79:K80"/>
    <mergeCell ref="L79:L80"/>
    <mergeCell ref="M79:M80"/>
    <mergeCell ref="N79:N80"/>
    <mergeCell ref="O79:O80"/>
    <mergeCell ref="G77:H80"/>
    <mergeCell ref="I77:J78"/>
    <mergeCell ref="K77:K78"/>
    <mergeCell ref="L77:L78"/>
    <mergeCell ref="M77:M78"/>
    <mergeCell ref="G65:O69"/>
    <mergeCell ref="G72:J72"/>
    <mergeCell ref="G73:H76"/>
    <mergeCell ref="I73:J74"/>
    <mergeCell ref="K73:K74"/>
    <mergeCell ref="L73:L74"/>
    <mergeCell ref="M73:M74"/>
    <mergeCell ref="N73:N74"/>
    <mergeCell ref="O73:O74"/>
    <mergeCell ref="I75:J76"/>
    <mergeCell ref="K75:K76"/>
    <mergeCell ref="L75:L76"/>
    <mergeCell ref="M75:M76"/>
    <mergeCell ref="N75:N76"/>
    <mergeCell ref="O75:O76"/>
    <mergeCell ref="N55:N56"/>
    <mergeCell ref="O55:O56"/>
    <mergeCell ref="I57:J58"/>
    <mergeCell ref="K57:K58"/>
    <mergeCell ref="L57:L58"/>
    <mergeCell ref="M57:M58"/>
    <mergeCell ref="N57:N58"/>
    <mergeCell ref="O57:O58"/>
    <mergeCell ref="G55:H58"/>
    <mergeCell ref="I55:J56"/>
    <mergeCell ref="K55:K56"/>
    <mergeCell ref="L55:L56"/>
    <mergeCell ref="M55:M56"/>
    <mergeCell ref="G43:O47"/>
    <mergeCell ref="G50:J50"/>
    <mergeCell ref="G51:H54"/>
    <mergeCell ref="I51:J52"/>
    <mergeCell ref="K51:K52"/>
    <mergeCell ref="L51:L52"/>
    <mergeCell ref="M51:M52"/>
    <mergeCell ref="N51:N52"/>
    <mergeCell ref="O51:O52"/>
    <mergeCell ref="I53:J54"/>
    <mergeCell ref="K53:K54"/>
    <mergeCell ref="L53:L54"/>
    <mergeCell ref="M53:M54"/>
    <mergeCell ref="N53:N54"/>
    <mergeCell ref="O53:O54"/>
  </mergeCells>
  <phoneticPr fontId="7"/>
  <printOptions horizontalCentered="1" verticalCentered="1"/>
  <pageMargins left="0" right="0" top="0.59055118110236227" bottom="0" header="0.39370078740157483" footer="0"/>
  <pageSetup paperSize="9" scale="47"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80" zoomScaleNormal="80" zoomScaleSheetLayoutView="70" workbookViewId="0"/>
  </sheetViews>
  <sheetFormatPr defaultColWidth="0" defaultRowHeight="13.5" customHeight="1" zeroHeight="1" x14ac:dyDescent="0.15"/>
  <cols>
    <col min="1" max="1" width="9.125" style="93" customWidth="1"/>
    <col min="2" max="16" width="9" style="93" customWidth="1"/>
    <col min="17" max="17" width="9.125" style="93" customWidth="1"/>
    <col min="18" max="18" width="9.125" style="93" bestFit="1" customWidth="1"/>
    <col min="19" max="34" width="9" style="93" customWidth="1"/>
    <col min="35" max="35" width="0" style="94" hidden="1" customWidth="1"/>
    <col min="36" max="16384" width="0" style="94" hidden="1"/>
  </cols>
  <sheetData>
    <row r="1" spans="2:34" ht="13.5" customHeight="1" x14ac:dyDescent="0.15">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2:34" ht="13.5" customHeight="1" x14ac:dyDescent="0.15">
      <c r="S2" s="94"/>
      <c r="AH2" s="94"/>
    </row>
    <row r="3" spans="2:34" ht="13.5" customHeight="1" x14ac:dyDescent="0.15">
      <c r="C3" s="94"/>
      <c r="D3" s="94"/>
      <c r="E3" s="94"/>
      <c r="F3" s="94"/>
      <c r="G3" s="94"/>
      <c r="H3" s="94"/>
      <c r="I3" s="94"/>
      <c r="J3" s="94"/>
      <c r="K3" s="94"/>
      <c r="L3" s="94"/>
      <c r="M3" s="94"/>
      <c r="N3" s="94"/>
      <c r="O3" s="94"/>
      <c r="P3" s="94"/>
      <c r="Q3" s="94"/>
      <c r="R3" s="94"/>
      <c r="S3" s="94"/>
      <c r="U3" s="94"/>
      <c r="V3" s="94"/>
      <c r="W3" s="94"/>
      <c r="X3" s="94"/>
      <c r="Y3" s="94"/>
      <c r="Z3" s="94"/>
      <c r="AA3" s="94"/>
      <c r="AB3" s="94"/>
      <c r="AC3" s="94"/>
      <c r="AD3" s="94"/>
      <c r="AE3" s="94"/>
      <c r="AF3" s="94"/>
      <c r="AG3" s="94"/>
      <c r="AH3" s="94"/>
    </row>
    <row r="4" spans="2:34" ht="13.5" customHeight="1" x14ac:dyDescent="0.15"/>
    <row r="5" spans="2:34" ht="13.5" customHeight="1" x14ac:dyDescent="0.15"/>
    <row r="6" spans="2:34" ht="13.5" customHeight="1" x14ac:dyDescent="0.15"/>
    <row r="7" spans="2:34" ht="13.5" customHeight="1" x14ac:dyDescent="0.15"/>
    <row r="8" spans="2:34" ht="13.5" customHeight="1" x14ac:dyDescent="0.15"/>
    <row r="9" spans="2:34" ht="13.5" customHeight="1" x14ac:dyDescent="0.15">
      <c r="AH9" s="94"/>
    </row>
    <row r="10" spans="2:34" ht="13.5" customHeight="1" x14ac:dyDescent="0.15"/>
    <row r="11" spans="2:34" ht="13.5" customHeight="1" x14ac:dyDescent="0.15"/>
    <row r="12" spans="2:34" ht="13.5" customHeight="1" x14ac:dyDescent="0.15"/>
    <row r="13" spans="2:34" ht="13.5" customHeight="1" x14ac:dyDescent="0.15"/>
    <row r="14" spans="2:34" ht="13.5" customHeight="1" x14ac:dyDescent="0.15"/>
    <row r="15" spans="2:34" ht="13.5" customHeight="1" x14ac:dyDescent="0.15"/>
    <row r="16" spans="2:34" ht="13.5" customHeight="1" x14ac:dyDescent="0.15"/>
    <row r="17" spans="12:34" ht="13.5" customHeight="1" x14ac:dyDescent="0.15">
      <c r="AH17" s="94"/>
    </row>
    <row r="18" spans="12:34" ht="13.5" customHeight="1" x14ac:dyDescent="0.15"/>
    <row r="19" spans="12:34" ht="13.5" customHeight="1" x14ac:dyDescent="0.15"/>
    <row r="20" spans="12:34" ht="13.5" customHeight="1" x14ac:dyDescent="0.15">
      <c r="AH20" s="94"/>
    </row>
    <row r="21" spans="12:34" ht="13.5" customHeight="1" x14ac:dyDescent="0.15">
      <c r="AH21" s="94"/>
    </row>
    <row r="22" spans="12:34" ht="13.5" customHeight="1" x14ac:dyDescent="0.15"/>
    <row r="23" spans="12:34" ht="13.5" customHeight="1" x14ac:dyDescent="0.15"/>
    <row r="24" spans="12:34" ht="13.5" customHeight="1" x14ac:dyDescent="0.15">
      <c r="Q24" s="94"/>
    </row>
    <row r="25" spans="12:34" ht="13.5" customHeight="1" x14ac:dyDescent="0.15"/>
    <row r="26" spans="12:34" ht="13.5" customHeight="1" x14ac:dyDescent="0.15"/>
    <row r="27" spans="12:34" ht="13.5" customHeight="1" x14ac:dyDescent="0.15"/>
    <row r="28" spans="12:34" ht="13.5" customHeight="1" x14ac:dyDescent="0.15">
      <c r="O28" s="94"/>
      <c r="T28" s="94"/>
      <c r="AH28" s="94"/>
    </row>
    <row r="29" spans="12:34" ht="13.5" customHeight="1" x14ac:dyDescent="0.15"/>
    <row r="30" spans="12:34" ht="13.5" customHeight="1" x14ac:dyDescent="0.15"/>
    <row r="31" spans="12:34" ht="13.5" customHeight="1" x14ac:dyDescent="0.15">
      <c r="Q31" s="94"/>
    </row>
    <row r="32" spans="12:34" ht="13.5" customHeight="1" x14ac:dyDescent="0.15">
      <c r="L32" s="94"/>
    </row>
    <row r="33" spans="2:34" ht="13.5" customHeight="1" x14ac:dyDescent="0.15">
      <c r="C33" s="94"/>
      <c r="E33" s="94"/>
      <c r="G33" s="94"/>
      <c r="I33" s="94"/>
      <c r="X33" s="94"/>
    </row>
    <row r="34" spans="2:34" ht="13.5" customHeight="1" x14ac:dyDescent="0.15">
      <c r="B34" s="94"/>
      <c r="P34" s="94"/>
      <c r="R34" s="94"/>
      <c r="T34" s="94"/>
    </row>
    <row r="35" spans="2:34" ht="13.5" customHeight="1" x14ac:dyDescent="0.15">
      <c r="D35" s="94"/>
      <c r="W35" s="94"/>
      <c r="AC35" s="94"/>
      <c r="AD35" s="94"/>
      <c r="AE35" s="94"/>
      <c r="AF35" s="94"/>
      <c r="AG35" s="94"/>
      <c r="AH35" s="94"/>
    </row>
    <row r="36" spans="2:34" ht="13.5" customHeight="1" x14ac:dyDescent="0.15">
      <c r="H36" s="94"/>
      <c r="J36" s="94"/>
      <c r="K36" s="94"/>
      <c r="M36" s="94"/>
      <c r="Y36" s="94"/>
      <c r="Z36" s="94"/>
      <c r="AA36" s="94"/>
      <c r="AB36" s="94"/>
      <c r="AC36" s="94"/>
      <c r="AD36" s="94"/>
      <c r="AE36" s="94"/>
      <c r="AF36" s="94"/>
      <c r="AG36" s="94"/>
      <c r="AH36" s="94"/>
    </row>
    <row r="37" spans="2:34" ht="13.5" customHeight="1" x14ac:dyDescent="0.15">
      <c r="AH37" s="94"/>
    </row>
    <row r="38" spans="2:34" ht="13.5" customHeight="1" x14ac:dyDescent="0.15">
      <c r="AG38" s="94"/>
      <c r="AH38" s="94"/>
    </row>
    <row r="39" spans="2:34" ht="13.5" customHeight="1" x14ac:dyDescent="0.15"/>
    <row r="40" spans="2:34" ht="13.5" customHeight="1" x14ac:dyDescent="0.15">
      <c r="X40" s="94"/>
    </row>
    <row r="41" spans="2:34" ht="13.5" customHeight="1" x14ac:dyDescent="0.15">
      <c r="R41" s="94"/>
    </row>
    <row r="42" spans="2:34" ht="13.5" customHeight="1" x14ac:dyDescent="0.15">
      <c r="W42" s="94"/>
    </row>
    <row r="43" spans="2:34" ht="13.5" customHeight="1" x14ac:dyDescent="0.15">
      <c r="Y43" s="94"/>
      <c r="Z43" s="94"/>
      <c r="AA43" s="94"/>
      <c r="AB43" s="94"/>
      <c r="AC43" s="94"/>
      <c r="AD43" s="94"/>
      <c r="AE43" s="94"/>
      <c r="AF43" s="94"/>
      <c r="AG43" s="94"/>
      <c r="AH43" s="94"/>
    </row>
    <row r="44" spans="2:34" ht="13.5" customHeight="1" x14ac:dyDescent="0.15">
      <c r="AH44" s="94"/>
    </row>
    <row r="45" spans="2:34" ht="13.5" customHeight="1" x14ac:dyDescent="0.15">
      <c r="X45" s="94"/>
    </row>
    <row r="46" spans="2:34" ht="13.5" customHeight="1" x14ac:dyDescent="0.15"/>
    <row r="47" spans="2:34" ht="13.5" customHeight="1" x14ac:dyDescent="0.15"/>
    <row r="48" spans="2:34" ht="13.5" customHeight="1" x14ac:dyDescent="0.15">
      <c r="W48" s="94"/>
      <c r="Y48" s="94"/>
      <c r="Z48" s="94"/>
      <c r="AA48" s="94"/>
      <c r="AB48" s="94"/>
      <c r="AC48" s="94"/>
      <c r="AD48" s="94"/>
      <c r="AE48" s="94"/>
      <c r="AF48" s="94"/>
      <c r="AG48" s="94"/>
      <c r="AH48" s="94"/>
    </row>
    <row r="49" spans="28:34" ht="13.5" customHeight="1" x14ac:dyDescent="0.15"/>
    <row r="50" spans="28:34" ht="13.5" customHeight="1" x14ac:dyDescent="0.15">
      <c r="AE50" s="94"/>
      <c r="AF50" s="94"/>
      <c r="AG50" s="94"/>
      <c r="AH50" s="94"/>
    </row>
    <row r="51" spans="28:34" ht="13.5" customHeight="1" x14ac:dyDescent="0.15">
      <c r="AC51" s="94"/>
      <c r="AD51" s="94"/>
      <c r="AE51" s="94"/>
      <c r="AF51" s="94"/>
      <c r="AG51" s="94"/>
      <c r="AH51" s="94"/>
    </row>
    <row r="52" spans="28:34" ht="13.5" customHeight="1" x14ac:dyDescent="0.15"/>
    <row r="53" spans="28:34" ht="13.5" customHeight="1" x14ac:dyDescent="0.15">
      <c r="AF53" s="94"/>
      <c r="AG53" s="94"/>
      <c r="AH53" s="94"/>
    </row>
    <row r="54" spans="28:34" ht="13.5" customHeight="1" x14ac:dyDescent="0.15">
      <c r="AH54" s="94"/>
    </row>
    <row r="55" spans="28:34" ht="13.5" customHeight="1" x14ac:dyDescent="0.15"/>
    <row r="56" spans="28:34" ht="13.5" customHeight="1" x14ac:dyDescent="0.15">
      <c r="AB56" s="94"/>
      <c r="AC56" s="94"/>
      <c r="AD56" s="94"/>
      <c r="AE56" s="94"/>
      <c r="AF56" s="94"/>
      <c r="AG56" s="94"/>
      <c r="AH56" s="94"/>
    </row>
    <row r="57" spans="28:34" ht="13.5" customHeight="1" x14ac:dyDescent="0.15">
      <c r="AH57" s="94"/>
    </row>
    <row r="58" spans="28:34" ht="13.5" customHeight="1" x14ac:dyDescent="0.15">
      <c r="AH58" s="94"/>
    </row>
    <row r="59" spans="28:34" ht="13.5" customHeight="1" x14ac:dyDescent="0.15"/>
    <row r="60" spans="28:34" ht="13.5" customHeight="1" x14ac:dyDescent="0.15"/>
    <row r="61" spans="28:34" ht="13.5" customHeight="1" x14ac:dyDescent="0.15"/>
    <row r="62" spans="28:34" ht="13.5" customHeight="1" x14ac:dyDescent="0.15"/>
    <row r="63" spans="28:34" ht="13.5" customHeight="1" x14ac:dyDescent="0.15">
      <c r="AH63" s="94"/>
    </row>
    <row r="64" spans="28:34" ht="13.5" customHeight="1" x14ac:dyDescent="0.15">
      <c r="AG64" s="94"/>
      <c r="AH64" s="94"/>
    </row>
    <row r="65" spans="28:34" ht="13.5" customHeight="1" x14ac:dyDescent="0.15"/>
    <row r="66" spans="28:34" ht="13.5" customHeight="1" x14ac:dyDescent="0.15"/>
    <row r="67" spans="28:34" ht="13.5" customHeight="1" x14ac:dyDescent="0.15"/>
    <row r="68" spans="28:34" ht="13.5" customHeight="1" x14ac:dyDescent="0.15">
      <c r="AB68" s="94"/>
      <c r="AC68" s="94"/>
      <c r="AD68" s="94"/>
      <c r="AE68" s="94"/>
      <c r="AF68" s="94"/>
      <c r="AG68" s="94"/>
      <c r="AH68" s="94"/>
    </row>
    <row r="69" spans="28:34" ht="13.5" customHeight="1" x14ac:dyDescent="0.15">
      <c r="AF69" s="94"/>
      <c r="AG69" s="94"/>
      <c r="AH69" s="94"/>
    </row>
    <row r="70" spans="28:34" ht="13.5" customHeight="1" x14ac:dyDescent="0.15"/>
    <row r="71" spans="28:34" ht="13.5" customHeight="1" x14ac:dyDescent="0.15"/>
    <row r="72" spans="28:34" ht="13.5" customHeight="1" x14ac:dyDescent="0.15"/>
    <row r="73" spans="28:34" ht="13.5" customHeight="1" x14ac:dyDescent="0.15"/>
    <row r="74" spans="28:34" ht="13.5" customHeight="1" x14ac:dyDescent="0.15"/>
    <row r="75" spans="28:34" ht="13.5" customHeight="1" x14ac:dyDescent="0.15">
      <c r="AH75" s="94"/>
    </row>
    <row r="76" spans="28:34" ht="13.5" customHeight="1" x14ac:dyDescent="0.15">
      <c r="AF76" s="94"/>
      <c r="AG76" s="94"/>
      <c r="AH76" s="94"/>
    </row>
    <row r="77" spans="28:34" ht="13.5" customHeight="1" x14ac:dyDescent="0.15">
      <c r="AG77" s="94"/>
      <c r="AH77" s="94"/>
    </row>
    <row r="78" spans="28:34" ht="13.5" customHeight="1" x14ac:dyDescent="0.15"/>
    <row r="79" spans="28:34" ht="13.5" customHeight="1" x14ac:dyDescent="0.15"/>
    <row r="80" spans="28:34" ht="13.5" customHeight="1" x14ac:dyDescent="0.15"/>
    <row r="81" spans="25:34" ht="13.5" customHeight="1" x14ac:dyDescent="0.15"/>
    <row r="82" spans="25:34" ht="13.5" customHeight="1" x14ac:dyDescent="0.15">
      <c r="Y82" s="94"/>
    </row>
    <row r="83" spans="25:34" ht="13.5" customHeight="1" x14ac:dyDescent="0.15">
      <c r="Y83" s="94"/>
      <c r="Z83" s="94"/>
      <c r="AA83" s="94"/>
      <c r="AB83" s="94"/>
      <c r="AC83" s="94"/>
      <c r="AD83" s="94"/>
      <c r="AE83" s="94"/>
      <c r="AF83" s="94"/>
      <c r="AG83" s="94"/>
      <c r="AH83" s="94"/>
    </row>
    <row r="84" spans="25:34" ht="13.5" customHeight="1" x14ac:dyDescent="0.15"/>
    <row r="85" spans="25:34" ht="13.5" customHeight="1" x14ac:dyDescent="0.15"/>
    <row r="86" spans="25:34" ht="13.5" customHeight="1" x14ac:dyDescent="0.15"/>
    <row r="87" spans="25:34" ht="13.5" customHeight="1" x14ac:dyDescent="0.15"/>
    <row r="88" spans="25:34" ht="13.5" customHeight="1" x14ac:dyDescent="0.15">
      <c r="AH88" s="94"/>
    </row>
    <row r="89" spans="25:34" ht="13.5" customHeight="1" x14ac:dyDescent="0.15"/>
    <row r="90" spans="25:34" ht="13.5" customHeight="1" x14ac:dyDescent="0.15"/>
    <row r="91" spans="25:34" ht="13.5" customHeight="1" x14ac:dyDescent="0.15"/>
    <row r="92" spans="25:34" ht="13.5" customHeight="1" x14ac:dyDescent="0.15"/>
    <row r="93" spans="25:34" ht="13.5" customHeight="1" x14ac:dyDescent="0.15"/>
    <row r="94" spans="25:34" ht="13.5" customHeight="1" x14ac:dyDescent="0.15">
      <c r="AF94" s="94"/>
      <c r="AG94" s="94"/>
      <c r="AH94" s="94"/>
    </row>
    <row r="95" spans="25:34" ht="13.5" customHeight="1" x14ac:dyDescent="0.15">
      <c r="AH95" s="94"/>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94"/>
    </row>
    <row r="102" spans="33:34" ht="13.5" customHeight="1" x14ac:dyDescent="0.15"/>
    <row r="103" spans="33:34" ht="13.5" customHeight="1" x14ac:dyDescent="0.15"/>
    <row r="104" spans="33:34" ht="13.5" customHeight="1" x14ac:dyDescent="0.15">
      <c r="AG104" s="94"/>
      <c r="AH104" s="94"/>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94"/>
    </row>
    <row r="117" spans="34:34" ht="13.5" customHeight="1" x14ac:dyDescent="0.15"/>
    <row r="118" spans="34:34" ht="13.5" customHeight="1" x14ac:dyDescent="0.15"/>
    <row r="119" spans="34:34" ht="13.5" customHeight="1" x14ac:dyDescent="0.15"/>
    <row r="120" spans="34:34" ht="13.5" customHeight="1" x14ac:dyDescent="0.15">
      <c r="AH120" s="94"/>
    </row>
    <row r="121" spans="34:34" ht="13.5" customHeight="1" x14ac:dyDescent="0.15">
      <c r="AH121" s="94"/>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A7FD" sheet="1" objects="1" scenarios="1"/>
  <phoneticPr fontId="7"/>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80" zoomScaleNormal="80" zoomScaleSheetLayoutView="55" workbookViewId="0"/>
  </sheetViews>
  <sheetFormatPr defaultColWidth="0" defaultRowHeight="13.5" customHeight="1" zeroHeight="1" x14ac:dyDescent="0.15"/>
  <cols>
    <col min="1" max="1" width="9.125" style="93" customWidth="1"/>
    <col min="2" max="16" width="9" style="93" customWidth="1"/>
    <col min="17" max="17" width="9.125" style="93" customWidth="1"/>
    <col min="18" max="18" width="9.125" style="93" bestFit="1" customWidth="1"/>
    <col min="19" max="34" width="9" style="93" customWidth="1"/>
    <col min="35" max="35" width="0" style="94" hidden="1" customWidth="1"/>
    <col min="36" max="16384" width="0" style="94" hidden="1"/>
  </cols>
  <sheetData>
    <row r="1" spans="2:34" ht="13.5" customHeight="1" x14ac:dyDescent="0.15">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2:34" ht="13.5" customHeight="1" x14ac:dyDescent="0.15">
      <c r="S2" s="94"/>
      <c r="AH2" s="94"/>
    </row>
    <row r="3" spans="2:34" ht="13.5" customHeight="1" x14ac:dyDescent="0.15">
      <c r="C3" s="94"/>
      <c r="D3" s="94"/>
      <c r="E3" s="94"/>
      <c r="F3" s="94"/>
      <c r="G3" s="94"/>
      <c r="H3" s="94"/>
      <c r="I3" s="94"/>
      <c r="J3" s="94"/>
      <c r="K3" s="94"/>
      <c r="L3" s="94"/>
      <c r="M3" s="94"/>
      <c r="N3" s="94"/>
      <c r="O3" s="94"/>
      <c r="P3" s="94"/>
      <c r="Q3" s="94"/>
      <c r="R3" s="94"/>
      <c r="S3" s="94"/>
      <c r="U3" s="94"/>
      <c r="V3" s="94"/>
      <c r="W3" s="94"/>
      <c r="X3" s="94"/>
      <c r="Y3" s="94"/>
      <c r="Z3" s="94"/>
      <c r="AA3" s="94"/>
      <c r="AB3" s="94"/>
      <c r="AC3" s="94"/>
      <c r="AD3" s="94"/>
      <c r="AE3" s="94"/>
      <c r="AF3" s="94"/>
      <c r="AG3" s="94"/>
      <c r="AH3" s="94"/>
    </row>
    <row r="4" spans="2:34" ht="13.5" customHeight="1" x14ac:dyDescent="0.15"/>
    <row r="5" spans="2:34" ht="13.5" customHeight="1" x14ac:dyDescent="0.15"/>
    <row r="6" spans="2:34" ht="13.5" customHeight="1" x14ac:dyDescent="0.15"/>
    <row r="7" spans="2:34" ht="13.5" customHeight="1" x14ac:dyDescent="0.15"/>
    <row r="8" spans="2:34" ht="13.5" customHeight="1" x14ac:dyDescent="0.15"/>
    <row r="9" spans="2:34" ht="13.5" customHeight="1" x14ac:dyDescent="0.15">
      <c r="AH9" s="94"/>
    </row>
    <row r="10" spans="2:34" ht="13.5" customHeight="1" x14ac:dyDescent="0.15"/>
    <row r="11" spans="2:34" ht="13.5" customHeight="1" x14ac:dyDescent="0.15"/>
    <row r="12" spans="2:34" ht="13.5" customHeight="1" x14ac:dyDescent="0.15"/>
    <row r="13" spans="2:34" ht="13.5" customHeight="1" x14ac:dyDescent="0.15"/>
    <row r="14" spans="2:34" ht="13.5" customHeight="1" x14ac:dyDescent="0.15"/>
    <row r="15" spans="2:34" ht="13.5" customHeight="1" x14ac:dyDescent="0.15"/>
    <row r="16" spans="2:34" ht="13.5" customHeight="1" x14ac:dyDescent="0.15"/>
    <row r="17" spans="12:34" ht="13.5" customHeight="1" x14ac:dyDescent="0.15">
      <c r="AH17" s="94"/>
    </row>
    <row r="18" spans="12:34" ht="13.5" customHeight="1" x14ac:dyDescent="0.15"/>
    <row r="19" spans="12:34" ht="13.5" customHeight="1" x14ac:dyDescent="0.15"/>
    <row r="20" spans="12:34" ht="13.5" customHeight="1" x14ac:dyDescent="0.15">
      <c r="AH20" s="94"/>
    </row>
    <row r="21" spans="12:34" ht="13.5" customHeight="1" x14ac:dyDescent="0.15">
      <c r="AH21" s="94"/>
    </row>
    <row r="22" spans="12:34" ht="13.5" customHeight="1" x14ac:dyDescent="0.15"/>
    <row r="23" spans="12:34" ht="13.5" customHeight="1" x14ac:dyDescent="0.15"/>
    <row r="24" spans="12:34" ht="13.5" customHeight="1" x14ac:dyDescent="0.15">
      <c r="Q24" s="94"/>
    </row>
    <row r="25" spans="12:34" ht="13.5" customHeight="1" x14ac:dyDescent="0.15"/>
    <row r="26" spans="12:34" ht="13.5" customHeight="1" x14ac:dyDescent="0.15"/>
    <row r="27" spans="12:34" ht="13.5" customHeight="1" x14ac:dyDescent="0.15"/>
    <row r="28" spans="12:34" ht="13.5" customHeight="1" x14ac:dyDescent="0.15">
      <c r="O28" s="94"/>
      <c r="T28" s="94"/>
      <c r="AH28" s="94"/>
    </row>
    <row r="29" spans="12:34" ht="13.5" customHeight="1" x14ac:dyDescent="0.15"/>
    <row r="30" spans="12:34" ht="13.5" customHeight="1" x14ac:dyDescent="0.15"/>
    <row r="31" spans="12:34" ht="13.5" customHeight="1" x14ac:dyDescent="0.15">
      <c r="Q31" s="94"/>
    </row>
    <row r="32" spans="12:34" ht="13.5" customHeight="1" x14ac:dyDescent="0.15">
      <c r="L32" s="94"/>
    </row>
    <row r="33" spans="2:34" ht="13.5" customHeight="1" x14ac:dyDescent="0.15">
      <c r="C33" s="94"/>
      <c r="E33" s="94"/>
      <c r="G33" s="94"/>
      <c r="I33" s="94"/>
      <c r="X33" s="94"/>
    </row>
    <row r="34" spans="2:34" ht="13.5" customHeight="1" x14ac:dyDescent="0.15">
      <c r="B34" s="94"/>
      <c r="P34" s="94"/>
      <c r="R34" s="94"/>
      <c r="T34" s="94"/>
    </row>
    <row r="35" spans="2:34" ht="13.5" customHeight="1" x14ac:dyDescent="0.15">
      <c r="D35" s="94"/>
      <c r="W35" s="94"/>
      <c r="AC35" s="94"/>
      <c r="AD35" s="94"/>
      <c r="AE35" s="94"/>
      <c r="AF35" s="94"/>
      <c r="AG35" s="94"/>
      <c r="AH35" s="94"/>
    </row>
    <row r="36" spans="2:34" ht="13.5" customHeight="1" x14ac:dyDescent="0.15">
      <c r="H36" s="94"/>
      <c r="J36" s="94"/>
      <c r="K36" s="94"/>
      <c r="M36" s="94"/>
      <c r="Y36" s="94"/>
      <c r="Z36" s="94"/>
      <c r="AA36" s="94"/>
      <c r="AB36" s="94"/>
      <c r="AC36" s="94"/>
      <c r="AD36" s="94"/>
      <c r="AE36" s="94"/>
      <c r="AF36" s="94"/>
      <c r="AG36" s="94"/>
      <c r="AH36" s="94"/>
    </row>
    <row r="37" spans="2:34" ht="13.5" customHeight="1" x14ac:dyDescent="0.15">
      <c r="AH37" s="94"/>
    </row>
    <row r="38" spans="2:34" ht="13.5" customHeight="1" x14ac:dyDescent="0.15">
      <c r="AG38" s="94"/>
      <c r="AH38" s="94"/>
    </row>
    <row r="39" spans="2:34" ht="13.5" customHeight="1" x14ac:dyDescent="0.15"/>
    <row r="40" spans="2:34" ht="13.5" customHeight="1" x14ac:dyDescent="0.15">
      <c r="X40" s="94"/>
    </row>
    <row r="41" spans="2:34" ht="13.5" customHeight="1" x14ac:dyDescent="0.15">
      <c r="R41" s="94"/>
    </row>
    <row r="42" spans="2:34" ht="13.5" customHeight="1" x14ac:dyDescent="0.15">
      <c r="W42" s="94"/>
    </row>
    <row r="43" spans="2:34" ht="13.5" customHeight="1" x14ac:dyDescent="0.15">
      <c r="Y43" s="94"/>
      <c r="Z43" s="94"/>
      <c r="AA43" s="94"/>
      <c r="AB43" s="94"/>
      <c r="AC43" s="94"/>
      <c r="AD43" s="94"/>
      <c r="AE43" s="94"/>
      <c r="AF43" s="94"/>
      <c r="AG43" s="94"/>
      <c r="AH43" s="94"/>
    </row>
    <row r="44" spans="2:34" ht="13.5" customHeight="1" x14ac:dyDescent="0.15">
      <c r="AH44" s="94"/>
    </row>
    <row r="45" spans="2:34" ht="13.5" customHeight="1" x14ac:dyDescent="0.15">
      <c r="X45" s="94"/>
    </row>
    <row r="46" spans="2:34" ht="13.5" customHeight="1" x14ac:dyDescent="0.15"/>
    <row r="47" spans="2:34" ht="13.5" customHeight="1" x14ac:dyDescent="0.15"/>
    <row r="48" spans="2:34" ht="13.5" customHeight="1" x14ac:dyDescent="0.15">
      <c r="W48" s="94"/>
      <c r="Y48" s="94"/>
      <c r="Z48" s="94"/>
      <c r="AA48" s="94"/>
      <c r="AB48" s="94"/>
      <c r="AC48" s="94"/>
      <c r="AD48" s="94"/>
      <c r="AE48" s="94"/>
      <c r="AF48" s="94"/>
      <c r="AG48" s="94"/>
      <c r="AH48" s="94"/>
    </row>
    <row r="49" spans="28:34" ht="13.5" customHeight="1" x14ac:dyDescent="0.15"/>
    <row r="50" spans="28:34" ht="13.5" customHeight="1" x14ac:dyDescent="0.15">
      <c r="AE50" s="94"/>
      <c r="AF50" s="94"/>
      <c r="AG50" s="94"/>
      <c r="AH50" s="94"/>
    </row>
    <row r="51" spans="28:34" ht="13.5" customHeight="1" x14ac:dyDescent="0.15">
      <c r="AC51" s="94"/>
      <c r="AD51" s="94"/>
      <c r="AE51" s="94"/>
      <c r="AF51" s="94"/>
      <c r="AG51" s="94"/>
      <c r="AH51" s="94"/>
    </row>
    <row r="52" spans="28:34" ht="13.5" customHeight="1" x14ac:dyDescent="0.15"/>
    <row r="53" spans="28:34" ht="13.5" customHeight="1" x14ac:dyDescent="0.15">
      <c r="AF53" s="94"/>
      <c r="AG53" s="94"/>
      <c r="AH53" s="94"/>
    </row>
    <row r="54" spans="28:34" ht="13.5" customHeight="1" x14ac:dyDescent="0.15">
      <c r="AH54" s="94"/>
    </row>
    <row r="55" spans="28:34" ht="13.5" customHeight="1" x14ac:dyDescent="0.15"/>
    <row r="56" spans="28:34" ht="13.5" customHeight="1" x14ac:dyDescent="0.15">
      <c r="AB56" s="94"/>
      <c r="AC56" s="94"/>
      <c r="AD56" s="94"/>
      <c r="AE56" s="94"/>
      <c r="AF56" s="94"/>
      <c r="AG56" s="94"/>
      <c r="AH56" s="94"/>
    </row>
    <row r="57" spans="28:34" ht="13.5" customHeight="1" x14ac:dyDescent="0.15">
      <c r="AH57" s="94"/>
    </row>
    <row r="58" spans="28:34" ht="13.5" customHeight="1" x14ac:dyDescent="0.15">
      <c r="AH58" s="94"/>
    </row>
    <row r="59" spans="28:34" ht="13.5" customHeight="1" x14ac:dyDescent="0.15">
      <c r="AG59" s="94"/>
      <c r="AH59" s="94"/>
    </row>
    <row r="60" spans="28:34" ht="13.5" customHeight="1" x14ac:dyDescent="0.15"/>
    <row r="61" spans="28:34" ht="13.5" customHeight="1" x14ac:dyDescent="0.15"/>
    <row r="62" spans="28:34" ht="13.5" customHeight="1" x14ac:dyDescent="0.15"/>
    <row r="63" spans="28:34" ht="13.5" customHeight="1" x14ac:dyDescent="0.15">
      <c r="AH63" s="94"/>
    </row>
    <row r="64" spans="28:34" ht="13.5" customHeight="1" x14ac:dyDescent="0.15">
      <c r="AG64" s="94"/>
      <c r="AH64" s="94"/>
    </row>
    <row r="65" spans="28:34" ht="13.5" customHeight="1" x14ac:dyDescent="0.15"/>
    <row r="66" spans="28:34" ht="13.5" customHeight="1" x14ac:dyDescent="0.15"/>
    <row r="67" spans="28:34" ht="13.5" customHeight="1" x14ac:dyDescent="0.15"/>
    <row r="68" spans="28:34" ht="13.5" customHeight="1" x14ac:dyDescent="0.15">
      <c r="AB68" s="94"/>
      <c r="AC68" s="94"/>
      <c r="AD68" s="94"/>
      <c r="AE68" s="94"/>
      <c r="AF68" s="94"/>
      <c r="AG68" s="94"/>
      <c r="AH68" s="94"/>
    </row>
    <row r="69" spans="28:34" ht="13.5" customHeight="1" x14ac:dyDescent="0.15">
      <c r="AF69" s="94"/>
      <c r="AG69" s="94"/>
      <c r="AH69" s="94"/>
    </row>
    <row r="70" spans="28:34" ht="13.5" customHeight="1" x14ac:dyDescent="0.15"/>
    <row r="71" spans="28:34" ht="13.5" customHeight="1" x14ac:dyDescent="0.15"/>
    <row r="72" spans="28:34" ht="13.5" customHeight="1" x14ac:dyDescent="0.15"/>
    <row r="73" spans="28:34" ht="13.5" customHeight="1" x14ac:dyDescent="0.15"/>
    <row r="74" spans="28:34" ht="13.5" customHeight="1" x14ac:dyDescent="0.15"/>
    <row r="75" spans="28:34" ht="13.5" customHeight="1" x14ac:dyDescent="0.15">
      <c r="AH75" s="94"/>
    </row>
    <row r="76" spans="28:34" ht="13.5" customHeight="1" x14ac:dyDescent="0.15">
      <c r="AF76" s="94"/>
      <c r="AG76" s="94"/>
      <c r="AH76" s="94"/>
    </row>
    <row r="77" spans="28:34" ht="13.5" customHeight="1" x14ac:dyDescent="0.15">
      <c r="AG77" s="94"/>
      <c r="AH77" s="94"/>
    </row>
    <row r="78" spans="28:34" ht="13.5" customHeight="1" x14ac:dyDescent="0.15"/>
    <row r="79" spans="28:34" ht="13.5" customHeight="1" x14ac:dyDescent="0.15"/>
    <row r="80" spans="28:34" ht="13.5" customHeight="1" x14ac:dyDescent="0.15"/>
    <row r="81" spans="25:34" ht="13.5" customHeight="1" x14ac:dyDescent="0.15"/>
    <row r="82" spans="25:34" ht="13.5" customHeight="1" x14ac:dyDescent="0.15">
      <c r="Y82" s="94"/>
    </row>
    <row r="83" spans="25:34" ht="13.5" customHeight="1" x14ac:dyDescent="0.15">
      <c r="Y83" s="94"/>
      <c r="Z83" s="94"/>
      <c r="AA83" s="94"/>
      <c r="AB83" s="94"/>
      <c r="AC83" s="94"/>
      <c r="AD83" s="94"/>
      <c r="AE83" s="94"/>
      <c r="AF83" s="94"/>
      <c r="AG83" s="94"/>
      <c r="AH83" s="94"/>
    </row>
    <row r="84" spans="25:34" ht="13.5" customHeight="1" x14ac:dyDescent="0.15"/>
    <row r="85" spans="25:34" ht="13.5" customHeight="1" x14ac:dyDescent="0.15"/>
    <row r="86" spans="25:34" ht="13.5" customHeight="1" x14ac:dyDescent="0.15"/>
    <row r="87" spans="25:34" ht="13.5" customHeight="1" x14ac:dyDescent="0.15"/>
    <row r="88" spans="25:34" ht="13.5" customHeight="1" x14ac:dyDescent="0.15">
      <c r="AH88" s="94"/>
    </row>
    <row r="89" spans="25:34" ht="13.5" customHeight="1" x14ac:dyDescent="0.15"/>
    <row r="90" spans="25:34" ht="13.5" customHeight="1" x14ac:dyDescent="0.15"/>
    <row r="91" spans="25:34" ht="13.5" customHeight="1" x14ac:dyDescent="0.15"/>
    <row r="92" spans="25:34" ht="13.5" customHeight="1" x14ac:dyDescent="0.15"/>
    <row r="93" spans="25:34" ht="13.5" customHeight="1" x14ac:dyDescent="0.15"/>
    <row r="94" spans="25:34" ht="13.5" customHeight="1" x14ac:dyDescent="0.15">
      <c r="AF94" s="94"/>
      <c r="AG94" s="94"/>
      <c r="AH94" s="94"/>
    </row>
    <row r="95" spans="25:34" ht="13.5" customHeight="1" x14ac:dyDescent="0.15">
      <c r="AH95" s="94"/>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94"/>
    </row>
    <row r="102" spans="33:34" ht="13.5" customHeight="1" x14ac:dyDescent="0.15"/>
    <row r="103" spans="33:34" ht="13.5" customHeight="1" x14ac:dyDescent="0.15"/>
    <row r="104" spans="33:34" ht="13.5" customHeight="1" x14ac:dyDescent="0.15">
      <c r="AG104" s="94"/>
      <c r="AH104" s="94"/>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94"/>
    </row>
    <row r="117" spans="34:34" ht="13.5" customHeight="1" x14ac:dyDescent="0.15"/>
    <row r="118" spans="34:34" ht="13.5" customHeight="1" x14ac:dyDescent="0.15"/>
    <row r="119" spans="34:34" ht="13.5" customHeight="1" x14ac:dyDescent="0.15"/>
    <row r="120" spans="34:34" ht="13.5" customHeight="1" x14ac:dyDescent="0.15">
      <c r="AH120" s="94"/>
    </row>
    <row r="121" spans="34:34" ht="13.5" customHeight="1" x14ac:dyDescent="0.15">
      <c r="AH121" s="94"/>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A7FD" sheet="1" objects="1" scenarios="1"/>
  <phoneticPr fontId="7"/>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データシート</vt:lpstr>
      <vt:lpstr>公会計指標分析・財政指標組合せ分析表</vt:lpstr>
      <vt:lpstr>施設類型別ストック情報分析表①</vt:lpstr>
      <vt:lpstr>施設類型別ストック情報分析表②</vt:lpstr>
    </vt:vector>
  </TitlesOfParts>
  <Manager>財務調査課</Manager>
  <Company>総務省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kato</cp:lastModifiedBy>
  <cp:lastPrinted>2017-03-08T05:46:29Z</cp:lastPrinted>
  <dcterms:created xsi:type="dcterms:W3CDTF">2017-01-25T03:47:51Z</dcterms:created>
  <dcterms:modified xsi:type="dcterms:W3CDTF">2017-10-04T04:13:30Z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1.4.9.0</vt:lpwstr>
    </vt:vector>
  </property>
  <property fmtid="{DCFEDD21-7773-49B2-8022-6FC58DB5260B}" pid="3" name="LastSavedVersion">
    <vt:lpwstr>1.4.9.0</vt:lpwstr>
  </property>
  <property fmtid="{DCFEDD21-7773-49B2-8022-6FC58DB5260B}" pid="4" name="LastSavedDate">
    <vt:filetime>2017-05-12T01:57:48Z</vt:filetime>
  </property>
</Properties>
</file>