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2 財政及び財産に関すること\01 財政\10_財政状況資料集\平成２９年度（H28決算）\"/>
    </mc:Choice>
  </mc:AlternateContent>
  <bookViews>
    <workbookView xWindow="141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W36" i="9"/>
  <c r="BE36" i="9"/>
  <c r="AM36" i="9"/>
  <c r="C36" i="9"/>
  <c r="CO35" i="9"/>
  <c r="BW35" i="9"/>
  <c r="AM35" i="9"/>
  <c r="CO34" i="9"/>
  <c r="BW34" i="9"/>
  <c r="AM34" i="9"/>
  <c r="C34" i="9"/>
  <c r="C35" i="9" s="1"/>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<sst xmlns="http://schemas.openxmlformats.org/spreadsheetml/2006/main" count="1046" uniqueCount="550">
  <si>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</si>
  <si>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</si>
  <si>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</si>
  <si>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</si>
  <si>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</si>
  <si>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</si>
  <si>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</si>
  <si>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</si>
  <si>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</si>
  <si>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</si>
  <si>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</si>
  <si>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</si>
  <si>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</si>
  <si>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</si>
  <si>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</si>
  <si>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</si>
  <si>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</si>
  <si>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</si>
  <si>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</si>
  <si>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</si>
  <si>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</si>
  <si>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</si>
  <si>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</si>
  <si>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</si>
  <si>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</si>
  <si>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</si>
  <si>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</si>
  <si>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</si>
  <si>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</si>
  <si>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</si>
  <si>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</si>
  <si>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</si>
  <si>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</si>
  <si>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</si>
  <si>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</si>
  <si>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</si>
  <si>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</si>
  <si>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</si>
  <si>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</si>
  <si>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</si>
  <si>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</si>
  <si>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</si>
  <si>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</si>
  <si>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</si>
  <si>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</si>
  <si>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</si>
  <si>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</si>
  <si>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</si>
  <si>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</si>
  <si>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</si>
  <si>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</si>
  <si>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</si>
  <si>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</si>
  <si>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</si>
  <si>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</si>
  <si>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</si>
  <si>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</si>
  <si>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</si>
  <si>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</si>
  <si>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</si>
  <si>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</si>
  <si>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</si>
  <si>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</si>
  <si>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</si>
  <si>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</si>
  <si>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</si>
  <si>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</si>
  <si>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</si>
  <si>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</si>
  <si>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</si>
  <si>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</si>
  <si>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</si>
  <si>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</si>
  <si>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</si>
  <si>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</si>
  <si>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</si>
  <si>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</si>
  <si>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</si>
  <si>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</si>
  <si>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</si>
  <si>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</si>
  <si>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</si>
  <si>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</si>
  <si>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日高川町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</si>
  <si>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</si>
  <si>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</si>
  <si>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</si>
  <si>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</si>
  <si>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</si>
  <si>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</si>
  <si>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</si>
  <si>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</si>
  <si>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</si>
  <si>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</si>
  <si>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</si>
  <si>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</si>
  <si>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</si>
  <si>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</si>
  <si>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</si>
  <si>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</si>
  <si>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</si>
  <si>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</si>
  <si>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</si>
  <si>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</si>
  <si>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</si>
  <si>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</si>
  <si>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</si>
  <si>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</si>
  <si>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</si>
  <si>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</si>
  <si>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</si>
  <si>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</si>
  <si>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</si>
  <si>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</si>
  <si>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</si>
  <si>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</si>
  <si>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</si>
  <si>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</si>
  <si>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</si>
  <si>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</si>
  <si>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</si>
  <si>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</si>
  <si>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</si>
  <si>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</si>
  <si>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</si>
  <si>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</si>
  <si>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</si>
  <si>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</si>
  <si>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</si>
  <si>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</si>
  <si>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</si>
  <si>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</si>
  <si>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</si>
  <si>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</si>
  <si>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</si>
  <si>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</si>
  <si>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</si>
  <si>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</si>
  <si>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</si>
  <si>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</si>
  <si>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</si>
  <si>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</si>
  <si>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</si>
  <si>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</si>
  <si>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</si>
  <si>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</si>
  <si>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</si>
  <si>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</si>
  <si>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</si>
  <si>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</si>
  <si>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</si>
  <si>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</si>
  <si>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</si>
  <si>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</si>
  <si>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</si>
  <si>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</si>
  <si>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</si>
  <si>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</si>
  <si>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</si>
  <si>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</si>
  <si>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</si>
  <si>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</si>
  <si>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</si>
  <si>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</si>
  <si>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</si>
  <si>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</si>
  <si>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</si>
  <si>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</si>
  <si>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</si>
  <si>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</si>
  <si>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</si>
  <si>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</si>
  <si>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</si>
  <si>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</si>
  <si>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</si>
  <si>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</si>
  <si>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</si>
  <si>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</si>
  <si>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</si>
  <si>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</si>
  <si>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</si>
  <si>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</si>
  <si>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</si>
  <si>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</si>
  <si>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</si>
  <si>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</si>
  <si>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</si>
  <si>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</si>
  <si>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</si>
  <si>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</si>
  <si>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</si>
  <si>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</si>
  <si>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</si>
  <si>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</si>
  <si>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</si>
  <si>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</si>
  <si>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</si>
  <si>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</si>
  <si>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</si>
  <si>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</si>
  <si>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和歌山県日高川町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</si>
  <si>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</si>
  <si>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</si>
  <si>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</si>
  <si>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</si>
  <si>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</si>
  <si>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</si>
  <si>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</si>
  <si>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</si>
  <si>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</si>
  <si>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</si>
  <si>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</si>
  <si>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</si>
  <si>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</si>
  <si>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</si>
  <si>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</si>
  <si>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</si>
  <si>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</si>
  <si>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</si>
  <si>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</si>
  <si>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</si>
  <si>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</si>
  <si>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</si>
  <si>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</si>
  <si>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</si>
  <si>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</si>
  <si>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</si>
  <si>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</si>
  <si>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</si>
  <si>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</si>
  <si>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</si>
  <si>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</si>
  <si>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</si>
  <si>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</si>
  <si>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</si>
  <si>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</si>
  <si>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</si>
  <si>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</si>
  <si>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</si>
  <si>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</si>
  <si>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</si>
  <si>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</si>
  <si>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</si>
  <si>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</si>
  <si>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</si>
  <si>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</si>
  <si>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</si>
  <si>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</si>
  <si>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</si>
  <si>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</si>
  <si>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</si>
  <si>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</si>
  <si>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</si>
  <si>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</si>
  <si>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</si>
  <si>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</si>
  <si>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</si>
  <si>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</si>
  <si>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</si>
  <si>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</si>
  <si>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</si>
  <si>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</si>
  <si>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</si>
  <si>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</si>
  <si>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</si>
  <si>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</si>
  <si>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</si>
  <si>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</si>
  <si>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</si>
  <si>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</si>
  <si>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</si>
  <si>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</si>
  <si>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</si>
  <si>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</si>
  <si>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</si>
  <si>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</si>
  <si>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</si>
  <si>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</si>
  <si>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</si>
  <si>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</si>
  <si>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</si>
  <si>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</si>
  <si>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</si>
  <si>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</si>
  <si>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</si>
  <si>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</si>
  <si>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</si>
  <si>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</si>
  <si>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</si>
  <si>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</si>
  <si>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</si>
  <si>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</si>
  <si>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</si>
  <si>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</si>
  <si>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</si>
  <si>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</si>
  <si>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</si>
  <si>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</si>
  <si>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</si>
  <si>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</si>
  <si>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</si>
  <si>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</si>
  <si>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</si>
  <si>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</si>
  <si>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</si>
  <si>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</si>
  <si>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</si>
  <si>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</si>
  <si>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</si>
  <si>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</si>
  <si>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</si>
  <si>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</si>
  <si>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</si>
  <si>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</si>
  <si>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</si>
  <si>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</si>
  <si>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</si>
  <si>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</si>
  <si>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</si>
  <si>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</si>
  <si>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</si>
  <si>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</si>
  <si>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</si>
  <si>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</si>
  <si>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</si>
  <si>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</si>
  <si>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</si>
  <si>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</si>
  <si>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</si>
  <si>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</si>
  <si>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</si>
  <si>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</si>
  <si>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</si>
  <si>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</si>
  <si>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</si>
  <si>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</si>
  <si>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</si>
  <si>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</si>
  <si>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</si>
  <si>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</si>
  <si>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</si>
  <si>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</si>
  <si>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</si>
  <si>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</si>
  <si>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</si>
  <si>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</si>
  <si>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</si>
  <si>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</si>
  <si>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</si>
  <si>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和歌山県日高川町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</si>
  <si>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</si>
  <si>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</si>
  <si>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</si>
  <si>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</si>
  <si>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</si>
  <si>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</si>
  <si>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</si>
  <si>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</si>
  <si>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</si>
  <si>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</si>
  <si>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</si>
  <si>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</si>
  <si>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</si>
  <si>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</si>
  <si>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</si>
  <si>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</si>
  <si>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</si>
  <si>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</si>
  <si>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</si>
  <si>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</si>
  <si>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笠松農業用水及び公共用水管理運営特別会計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</si>
  <si>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</si>
  <si>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</si>
  <si>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</si>
  <si>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</si>
  <si>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</si>
  <si>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</si>
  <si>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</si>
  <si>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</si>
  <si>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</si>
  <si>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</si>
  <si>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</si>
  <si>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</si>
  <si>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</si>
  <si>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</si>
  <si>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国民健康保険事業川上診療所特別会計</t>
    <phoneticPr fontId="5"/>
  </si>
  <si>
    <t>国民健康保険事業寒川診療所特別会計</t>
    <phoneticPr fontId="5"/>
  </si>
  <si>
    <t>介護保険事業特別会計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</si>
  <si>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</si>
  <si>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</si>
  <si>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</si>
  <si>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</si>
  <si>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</si>
  <si>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</si>
  <si>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</si>
  <si>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</si>
  <si>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</si>
  <si>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</si>
  <si>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</si>
  <si>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</si>
  <si>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</si>
  <si>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</si>
  <si>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</si>
  <si>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</si>
  <si>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</si>
  <si>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</si>
  <si>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</si>
  <si>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</si>
  <si>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</si>
  <si>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</si>
  <si>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</si>
  <si>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</si>
  <si>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</si>
  <si>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</si>
  <si>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</si>
  <si>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</si>
  <si>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</si>
  <si>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</si>
  <si>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</si>
  <si>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</si>
  <si>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</si>
  <si>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</si>
  <si>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</si>
  <si>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</si>
  <si>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</si>
  <si>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</si>
  <si>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</si>
  <si>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</si>
  <si>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</si>
  <si>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</si>
  <si>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</si>
  <si>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</si>
  <si>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</si>
  <si>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</si>
  <si>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</si>
  <si>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</si>
  <si>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</si>
  <si>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</si>
  <si>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</si>
  <si>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</si>
  <si>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</si>
  <si>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</si>
  <si>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</si>
  <si>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</si>
  <si>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</si>
  <si>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</si>
  <si>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</si>
  <si>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</si>
  <si>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</si>
  <si>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</si>
  <si>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</si>
  <si>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</si>
  <si>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</si>
  <si>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</si>
  <si>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</si>
  <si>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</si>
  <si>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</si>
  <si>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</si>
  <si>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</si>
  <si>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</si>
  <si>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</si>
  <si>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</si>
  <si>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</si>
  <si>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</si>
  <si>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</si>
  <si>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</si>
  <si>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</si>
  <si>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</si>
  <si>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</si>
  <si>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</si>
  <si>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</si>
  <si>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</si>
  <si>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</si>
  <si>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</si>
  <si>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</si>
  <si>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</si>
  <si>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</si>
  <si>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</si>
  <si>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</si>
  <si>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</si>
  <si>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</si>
  <si>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</si>
  <si>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</si>
  <si>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</si>
  <si>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</si>
  <si>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</si>
  <si>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</si>
  <si>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</si>
  <si>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</si>
  <si>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</si>
  <si>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</si>
  <si>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</si>
  <si>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</si>
  <si>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</si>
  <si>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</si>
  <si>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</si>
  <si>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</si>
  <si>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</si>
  <si>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</si>
  <si>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</si>
  <si>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</si>
  <si>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</si>
  <si>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</si>
  <si>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</si>
  <si>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</si>
  <si>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</si>
  <si>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</si>
  <si>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</si>
  <si>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</si>
  <si>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</si>
  <si>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</si>
  <si>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</si>
  <si>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</si>
  <si>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</si>
  <si>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</si>
  <si>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</si>
  <si>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</si>
  <si>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</si>
  <si>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</si>
  <si>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</si>
  <si>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</si>
  <si>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</si>
  <si>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</si>
  <si>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</si>
  <si>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</si>
  <si>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</si>
  <si>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</si>
  <si>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</si>
  <si>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国民健康保険事業特別会計</t>
  </si>
  <si>
    <t>介護保険事業特別会計</t>
  </si>
  <si>
    <t>後期高齢者医療特別会計</t>
  </si>
  <si>
    <t>下水道事業特別会計</t>
  </si>
  <si>
    <t>笠松農業用水及び公共用水管理運営特別会計</t>
  </si>
  <si>
    <t>国民健康保険事業川上診療所特別会計</t>
  </si>
  <si>
    <t>国民健康保険事業寒川診療所特別会計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</si>
  <si>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</si>
  <si>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</si>
  <si>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</si>
  <si>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</si>
  <si>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</si>
  <si>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</si>
  <si>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</si>
  <si>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</si>
  <si>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</si>
  <si>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</si>
  <si>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</si>
  <si>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</si>
  <si>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</si>
  <si>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平成２８年度の将来負担率において、財政調整基金、減債基金残高の増加に加え、充当可能基金が約３億１千万円の増額となったことにより大きく減少し、数値はマイナスとなった。</t>
    <rPh sb="31" eb="33">
      <t>ゾウカ</t>
    </rPh>
    <rPh sb="34" eb="35">
      <t>クワ</t>
    </rPh>
    <phoneticPr fontId="2"/>
  </si>
  <si>
    <t>将来負担率については、財政調整基金、減債基金残高増加に加え、充当可能基金が約３億１千万円の増額となったことにより大きく減少し、数値はマイナスとなった。
実質公債費比率については、前年度と比べ元利償還金が約１億３，６００万円の減となったことにより数値は低下しているが、今後においても公債費の適正化に取り組んでいく必要がある。</t>
    <rPh sb="24" eb="26">
      <t>ゾウカ</t>
    </rPh>
    <rPh sb="27" eb="28">
      <t>クワ</t>
    </rPh>
    <rPh sb="56" eb="57">
      <t>オオ</t>
    </rPh>
    <rPh sb="59" eb="61">
      <t>ゲンショウ</t>
    </rPh>
    <rPh sb="63" eb="65">
      <t>スウチ</t>
    </rPh>
    <rPh sb="76" eb="78">
      <t>ジッシツ</t>
    </rPh>
    <rPh sb="78" eb="81">
      <t>コウサイヒ</t>
    </rPh>
    <rPh sb="81" eb="83">
      <t>ヒリツ</t>
    </rPh>
    <rPh sb="89" eb="92">
      <t>ゼンネンド</t>
    </rPh>
    <rPh sb="93" eb="94">
      <t>クラ</t>
    </rPh>
    <rPh sb="112" eb="113">
      <t>ゲン</t>
    </rPh>
    <rPh sb="122" eb="124">
      <t>スウチ</t>
    </rPh>
    <rPh sb="125" eb="127">
      <t>テイカ</t>
    </rPh>
    <rPh sb="133" eb="135">
      <t>コンゴ</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</si>
</sst>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8" fillId="0" borderId="41" xfId="34" applyFont="1" applyFill="1" applyBorder="1" applyAlignment="1" applyProtection="1">
      <alignment horizontal="left" vertical="top" wrapText="1"/>
      <protection locked="0"/>
    </xf>
    <xf numFmtId="0" fontId="33" fillId="0" borderId="12" xfId="34" applyFont="1" applyFill="1" applyBorder="1" applyAlignment="1" applyProtection="1">
      <alignment horizontal="left" vertical="top" wrapText="1"/>
      <protection locked="0"/>
    </xf>
    <xf numFmtId="0" fontId="33" fillId="0" borderId="46" xfId="34" applyFont="1" applyFill="1" applyBorder="1" applyAlignment="1" applyProtection="1">
      <alignment horizontal="left" vertical="top" wrapText="1"/>
      <protection locked="0"/>
    </xf>
    <xf numFmtId="0" fontId="33" fillId="0" borderId="60" xfId="34" applyFont="1" applyFill="1" applyBorder="1" applyAlignment="1" applyProtection="1">
      <alignment horizontal="left" vertical="top" wrapText="1"/>
      <protection locked="0"/>
    </xf>
    <xf numFmtId="0" fontId="33" fillId="0" borderId="0" xfId="34" applyFont="1" applyFill="1" applyBorder="1" applyAlignment="1" applyProtection="1">
      <alignment horizontal="left" vertical="top" wrapText="1"/>
      <protection locked="0"/>
    </xf>
    <xf numFmtId="0" fontId="33" fillId="0" borderId="38" xfId="34" applyFont="1" applyFill="1" applyBorder="1" applyAlignment="1" applyProtection="1">
      <alignment horizontal="left" vertical="top" wrapText="1"/>
      <protection locked="0"/>
    </xf>
    <xf numFmtId="0" fontId="33" fillId="0" borderId="37" xfId="34" applyFont="1" applyFill="1" applyBorder="1" applyAlignment="1" applyProtection="1">
      <alignment horizontal="left" vertical="top" wrapText="1"/>
      <protection locked="0"/>
    </xf>
    <xf numFmtId="0" fontId="33" fillId="0" borderId="49" xfId="34" applyFont="1" applyFill="1" applyBorder="1" applyAlignment="1" applyProtection="1">
      <alignment horizontal="left" vertical="top" wrapText="1"/>
      <protection locked="0"/>
    </xf>
    <xf numFmtId="0" fontId="33"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8" fillId="0" borderId="12" xfId="34" applyFont="1" applyFill="1" applyBorder="1" applyAlignment="1" applyProtection="1">
      <alignment horizontal="left" vertical="top" wrapText="1"/>
      <protection locked="0"/>
    </xf>
    <xf numFmtId="0" fontId="8" fillId="0" borderId="46" xfId="34" applyFont="1" applyFill="1" applyBorder="1" applyAlignment="1" applyProtection="1">
      <alignment horizontal="left" vertical="top" wrapText="1"/>
      <protection locked="0"/>
    </xf>
    <xf numFmtId="0" fontId="8" fillId="0" borderId="60" xfId="34" applyFont="1" applyFill="1" applyBorder="1" applyAlignment="1" applyProtection="1">
      <alignment horizontal="left" vertical="top" wrapText="1"/>
      <protection locked="0"/>
    </xf>
    <xf numFmtId="0" fontId="8" fillId="0" borderId="0" xfId="34" applyFont="1" applyFill="1" applyBorder="1" applyAlignment="1" applyProtection="1">
      <alignment horizontal="left" vertical="top" wrapText="1"/>
      <protection locked="0"/>
    </xf>
    <xf numFmtId="0" fontId="8" fillId="0" borderId="38" xfId="34" applyFont="1" applyFill="1" applyBorder="1" applyAlignment="1" applyProtection="1">
      <alignment horizontal="left" vertical="top" wrapText="1"/>
      <protection locked="0"/>
    </xf>
    <xf numFmtId="0" fontId="8" fillId="0" borderId="37" xfId="34" applyFont="1" applyFill="1" applyBorder="1" applyAlignment="1" applyProtection="1">
      <alignment horizontal="left" vertical="top" wrapText="1"/>
      <protection locked="0"/>
    </xf>
    <xf numFmtId="0" fontId="8" fillId="0" borderId="49" xfId="34" applyFont="1" applyFill="1" applyBorder="1" applyAlignment="1" applyProtection="1">
      <alignment horizontal="left" vertical="top" wrapText="1"/>
      <protection locked="0"/>
    </xf>
    <xf numFmtId="0" fontId="8"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162193</c:v>
                </c:pt>
                <c:pt idx="4">
                  <c:v>168868</c:v>
                </c:pt>
              </c:numCache>
            </c:numRef>
          </c:val>
          <c:smooth val="0"/>
          <c:extLst xmlns:c16r2="http://schemas.microsoft.com/office/drawing/2015/06/chart">
            <c:ext xmlns:c16="http://schemas.microsoft.com/office/drawing/2014/chart" uri="{C3380CC4-5D6E-409C-BE32-E72D297353CC}">
              <c16:uniqueId val="{00000000-476B-4594-AAA3-0BD2400358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116142</c:v>
                </c:pt>
                <c:pt idx="1">
                  <c:v>168414</c:v>
                </c:pt>
                <c:pt idx="2">
                  <c:v>224902</c:v>
                </c:pt>
                <c:pt idx="3">
                  <c:v>145071</c:v>
                </c:pt>
                <c:pt idx="4">
                  <c:v>156566</c:v>
                </c:pt>
              </c:numCache>
            </c:numRef>
          </c:val>
          <c:smooth val="0"/>
          <c:extLst xmlns:c16r2="http://schemas.microsoft.com/office/drawing/2015/06/chart">
            <c:ext xmlns:c16="http://schemas.microsoft.com/office/drawing/2014/chart" uri="{C3380CC4-5D6E-409C-BE32-E72D297353CC}">
              <c16:uniqueId val="{00000001-476B-4594-AAA3-0BD240035819}"/>
            </c:ext>
          </c:extLst>
        </c:ser>
        <c:dLbls>
          <c:showLegendKey val="0"/>
          <c:showVal val="0"/>
          <c:showCatName val="0"/>
          <c:showSerName val="0"/>
          <c:showPercent val="0"/>
          <c:showBubbleSize val="0"/>
        </c:dLbls>
        <c:marker val="1"/>
        <c:smooth val="0"/>
        <c:axId val="289776720"/>
        <c:axId val="289776328"/>
      </c:lineChart>
      <c:catAx>
        <c:axId val="289776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9776328"/>
        <c:crosses val="autoZero"/>
        <c:auto val="1"/>
        <c:lblAlgn val="ctr"/>
        <c:lblOffset val="100"/>
        <c:tickLblSkip val="1"/>
        <c:tickMarkSkip val="1"/>
        <c:noMultiLvlLbl val="0"/>
      </c:catAx>
      <c:valAx>
        <c:axId val="28977632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9776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7.03</c:v>
                </c:pt>
                <c:pt idx="1">
                  <c:v>4.41</c:v>
                </c:pt>
                <c:pt idx="2">
                  <c:v>2.87</c:v>
                </c:pt>
                <c:pt idx="3">
                  <c:v>3.26</c:v>
                </c:pt>
                <c:pt idx="4">
                  <c:v>3.21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42.26</c:v>
                </c:pt>
                <c:pt idx="1">
                  <c:v>50.86</c:v>
                </c:pt>
                <c:pt idx="2">
                  <c:v>55.21</c:v>
                </c:pt>
                <c:pt idx="3">
                  <c:v>57.17</c:v>
                </c:pt>
                <c:pt idx="4">
                  <c:v>61.71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89777896"/>
        <c:axId val="289778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10.46</c:v>
                </c:pt>
                <c:pt idx="1">
                  <c:v>5.3</c:v>
                </c:pt>
                <c:pt idx="2">
                  <c:v>1.21</c:v>
                </c:pt>
                <c:pt idx="3">
                  <c:v>2.97</c:v>
                </c:pt>
                <c:pt idx="4">
                  <c:v>1.78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89777896"/>
        <c:axId val="289778680"/>
      </c:lineChart>
      <c:catAx>
        <c:axId val="289777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9778680"/>
        <c:crosses val="autoZero"/>
        <c:auto val="1"/>
        <c:lblAlgn val="ctr"/>
        <c:lblOffset val="100"/>
        <c:tickLblSkip val="1"/>
        <c:tickMarkSkip val="1"/>
        <c:noMultiLvlLbl val="0"/>
      </c:catAx>
      <c:valAx>
        <c:axId val="289778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9777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0.23</c:v>
                </c:pt>
                <c:pt idx="2">
                  <c:v>#N/A</c:v>
                </c:pt>
                <c:pt idx="3">
                  <c:v>7.0000000000000007E-2</c:v>
                </c:pt>
                <c:pt idx="4">
                  <c:v>#N/A</c:v>
                </c:pt>
                <c:pt idx="5">
                  <c:v>0.08</c:v>
                </c:pt>
                <c:pt idx="6">
                  <c:v>#N/A</c:v>
                </c:pt>
                <c:pt idx="7">
                  <c:v>0.44</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国民健康保険事業寒川診療所特別会計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国民健康保険事業川上診療所特別会計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笠松農業用水及び公共用水管理運営特別会計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0.02</c:v>
                </c:pt>
                <c:pt idx="2">
                  <c:v>#N/A</c:v>
                </c:pt>
                <c:pt idx="3">
                  <c:v>0.01</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0.21</c:v>
                </c:pt>
                <c:pt idx="2">
                  <c:v>#N/A</c:v>
                </c:pt>
                <c:pt idx="3">
                  <c:v>0.04</c:v>
                </c:pt>
                <c:pt idx="4">
                  <c:v>#N/A</c:v>
                </c:pt>
                <c:pt idx="5">
                  <c:v>0.15</c:v>
                </c:pt>
                <c:pt idx="6">
                  <c:v>#N/A</c:v>
                </c:pt>
                <c:pt idx="7">
                  <c:v>0.28999999999999998</c:v>
                </c:pt>
                <c:pt idx="8">
                  <c:v>#N/A</c:v>
                </c:pt>
                <c:pt idx="9">
                  <c:v>0.31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0.28999999999999998</c:v>
                </c:pt>
                <c:pt idx="2">
                  <c:v>#N/A</c:v>
                </c:pt>
                <c:pt idx="3">
                  <c:v>0.18</c:v>
                </c:pt>
                <c:pt idx="4">
                  <c:v>#N/A</c:v>
                </c:pt>
                <c:pt idx="5">
                  <c:v>0.09</c:v>
                </c:pt>
                <c:pt idx="6">
                  <c:v>#N/A</c:v>
                </c:pt>
                <c:pt idx="7">
                  <c:v>0.05</c:v>
                </c:pt>
                <c:pt idx="8">
                  <c:v>#N/A</c:v>
                </c:pt>
                <c:pt idx="9">
                  <c:v>0.61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7.27</c:v>
                </c:pt>
                <c:pt idx="2">
                  <c:v>#N/A</c:v>
                </c:pt>
                <c:pt idx="3">
                  <c:v>4.34</c:v>
                </c:pt>
                <c:pt idx="4">
                  <c:v>#N/A</c:v>
                </c:pt>
                <c:pt idx="5">
                  <c:v>3.83</c:v>
                </c:pt>
                <c:pt idx="6">
                  <c:v>#N/A</c:v>
                </c:pt>
                <c:pt idx="7">
                  <c:v>3.26</c:v>
                </c:pt>
                <c:pt idx="8">
                  <c:v>#N/A</c:v>
                </c:pt>
                <c:pt idx="9">
                  <c:v>3.2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89775936"/>
        <c:axId val="292058856"/>
      </c:barChart>
      <c:catAx>
        <c:axId val="28977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2058856"/>
        <c:crosses val="autoZero"/>
        <c:auto val="1"/>
        <c:lblAlgn val="ctr"/>
        <c:lblOffset val="100"/>
        <c:tickLblSkip val="1"/>
        <c:tickMarkSkip val="1"/>
        <c:noMultiLvlLbl val="0"/>
      </c:catAx>
      <c:valAx>
        <c:axId val="292058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9775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1733</c:v>
                </c:pt>
                <c:pt idx="5">
                  <c:v>1645</c:v>
                </c:pt>
                <c:pt idx="8">
                  <c:v>1571</c:v>
                </c:pt>
                <c:pt idx="11">
                  <c:v>1552</c:v>
                </c:pt>
                <c:pt idx="14">
                  <c:v>1457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104</c:v>
                </c:pt>
                <c:pt idx="3">
                  <c:v>81</c:v>
                </c:pt>
                <c:pt idx="6">
                  <c:v>77</c:v>
                </c:pt>
                <c:pt idx="9">
                  <c:v>65</c:v>
                </c:pt>
                <c:pt idx="12">
                  <c:v>60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302</c:v>
                </c:pt>
                <c:pt idx="3">
                  <c:v>354</c:v>
                </c:pt>
                <c:pt idx="6">
                  <c:v>354</c:v>
                </c:pt>
                <c:pt idx="9">
                  <c:v>326</c:v>
                </c:pt>
                <c:pt idx="12">
                  <c:v>309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2060</c:v>
                </c:pt>
                <c:pt idx="3">
                  <c:v>1962</c:v>
                </c:pt>
                <c:pt idx="6">
                  <c:v>1824</c:v>
                </c:pt>
                <c:pt idx="9">
                  <c:v>1760</c:v>
                </c:pt>
                <c:pt idx="12">
                  <c:v>1624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92057680"/>
        <c:axId val="292060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733</c:v>
                </c:pt>
                <c:pt idx="2">
                  <c:v>#N/A</c:v>
                </c:pt>
                <c:pt idx="3">
                  <c:v>#N/A</c:v>
                </c:pt>
                <c:pt idx="4">
                  <c:v>752</c:v>
                </c:pt>
                <c:pt idx="5">
                  <c:v>#N/A</c:v>
                </c:pt>
                <c:pt idx="6">
                  <c:v>#N/A</c:v>
                </c:pt>
                <c:pt idx="7">
                  <c:v>684</c:v>
                </c:pt>
                <c:pt idx="8">
                  <c:v>#N/A</c:v>
                </c:pt>
                <c:pt idx="9">
                  <c:v>#N/A</c:v>
                </c:pt>
                <c:pt idx="10">
                  <c:v>599</c:v>
                </c:pt>
                <c:pt idx="11">
                  <c:v>#N/A</c:v>
                </c:pt>
                <c:pt idx="12">
                  <c:v>#N/A</c:v>
                </c:pt>
                <c:pt idx="13">
                  <c:v>536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92057680"/>
        <c:axId val="292060424"/>
      </c:lineChart>
      <c:catAx>
        <c:axId val="29205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2060424"/>
        <c:crosses val="autoZero"/>
        <c:auto val="1"/>
        <c:lblAlgn val="ctr"/>
        <c:lblOffset val="100"/>
        <c:tickLblSkip val="1"/>
        <c:tickMarkSkip val="1"/>
        <c:noMultiLvlLbl val="0"/>
      </c:catAx>
      <c:valAx>
        <c:axId val="292060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205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12627</c:v>
                </c:pt>
                <c:pt idx="5">
                  <c:v>11400</c:v>
                </c:pt>
                <c:pt idx="8">
                  <c:v>10918</c:v>
                </c:pt>
                <c:pt idx="11">
                  <c:v>10585</c:v>
                </c:pt>
                <c:pt idx="14">
                  <c:v>10589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122</c:v>
                </c:pt>
                <c:pt idx="5">
                  <c:v>91</c:v>
                </c:pt>
                <c:pt idx="8">
                  <c:v>68</c:v>
                </c:pt>
                <c:pt idx="11">
                  <c:v>50</c:v>
                </c:pt>
                <c:pt idx="14">
                  <c:v>34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4460</c:v>
                </c:pt>
                <c:pt idx="5">
                  <c:v>5319</c:v>
                </c:pt>
                <c:pt idx="8">
                  <c:v>5856</c:v>
                </c:pt>
                <c:pt idx="11">
                  <c:v>6474</c:v>
                </c:pt>
                <c:pt idx="14">
                  <c:v>6816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38</c:v>
                </c:pt>
                <c:pt idx="6">
                  <c:v>5</c:v>
                </c:pt>
                <c:pt idx="9">
                  <c:v>9</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2264</c:v>
                </c:pt>
                <c:pt idx="3">
                  <c:v>2163</c:v>
                </c:pt>
                <c:pt idx="6">
                  <c:v>1987</c:v>
                </c:pt>
                <c:pt idx="9">
                  <c:v>1869</c:v>
                </c:pt>
                <c:pt idx="12">
                  <c:v>1902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893</c:v>
                </c:pt>
                <c:pt idx="3">
                  <c:v>874</c:v>
                </c:pt>
                <c:pt idx="6">
                  <c:v>904</c:v>
                </c:pt>
                <c:pt idx="9">
                  <c:v>883</c:v>
                </c:pt>
                <c:pt idx="12">
                  <c:v>940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4558</c:v>
                </c:pt>
                <c:pt idx="3">
                  <c:v>4628</c:v>
                </c:pt>
                <c:pt idx="6">
                  <c:v>4765</c:v>
                </c:pt>
                <c:pt idx="9">
                  <c:v>4988</c:v>
                </c:pt>
                <c:pt idx="12">
                  <c:v>4505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13017</c:v>
                </c:pt>
                <c:pt idx="3">
                  <c:v>12267</c:v>
                </c:pt>
                <c:pt idx="6">
                  <c:v>11775</c:v>
                </c:pt>
                <c:pt idx="9">
                  <c:v>11335</c:v>
                </c:pt>
                <c:pt idx="12">
                  <c:v>10765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92060816"/>
        <c:axId val="292061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3523</c:v>
                </c:pt>
                <c:pt idx="2">
                  <c:v>#N/A</c:v>
                </c:pt>
                <c:pt idx="3">
                  <c:v>#N/A</c:v>
                </c:pt>
                <c:pt idx="4">
                  <c:v>3160</c:v>
                </c:pt>
                <c:pt idx="5">
                  <c:v>#N/A</c:v>
                </c:pt>
                <c:pt idx="6">
                  <c:v>#N/A</c:v>
                </c:pt>
                <c:pt idx="7">
                  <c:v>2594</c:v>
                </c:pt>
                <c:pt idx="8">
                  <c:v>#N/A</c:v>
                </c:pt>
                <c:pt idx="9">
                  <c:v>#N/A</c:v>
                </c:pt>
                <c:pt idx="10">
                  <c:v>1974</c:v>
                </c:pt>
                <c:pt idx="11">
                  <c:v>#N/A</c:v>
                </c:pt>
                <c:pt idx="12">
                  <c:v>#N/A</c:v>
                </c:pt>
                <c:pt idx="13">
                  <c:v>674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92060816"/>
        <c:axId val="292061992"/>
      </c:lineChart>
      <c:catAx>
        <c:axId val="29206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2061992"/>
        <c:crosses val="autoZero"/>
        <c:auto val="1"/>
        <c:lblAlgn val="ctr"/>
        <c:lblOffset val="100"/>
        <c:tickLblSkip val="1"/>
        <c:tickMarkSkip val="1"/>
        <c:noMultiLvlLbl val="0"/>
      </c:catAx>
      <c:valAx>
        <c:axId val="292061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206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{D2C36DC0-7651-40E2-A900-3D7512C2BB16}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{F754525D-7F1C-4AB6-9379-353DC30D0E96}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{CE1474F2-A388-4A6F-8643-89435F50EF00}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{3717F9F0-992E-4878-8F48-0CF553C09902}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{74D0E3F2-B9A4-4703-9226-AF97C0D07998}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56.2</c:v>
                </c:pt>
                <c:pt idx="4">
                  <c:v>59.3</c:v>
                </c:pt>
              </c:numCache>
            </c:numRef>
          </c:xVal>
          <c:yVal>
            <c:numRef>
              <c:f>公会計指標分析・財政指標組合せ分析表!$K$51:$O$51</c:f>
              <c:numCache>
                <c:formatCode>#,##0.0;"▲ "#,##0.0</c:formatCode>
                <c:ptCount val="5"/>
                <c:pt idx="3">
                  <c:v>43.5</c:v>
                </c:pt>
                <c:pt idx="4">
                  <c:v>15.4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{7855B8FF-3435-45CA-BE0A-C0441DB104E2}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{2066F876-984B-4EF6-A314-153A719A5089}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{73097F26-5539-4F1A-B96F-8F10E48901D4}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{7B6BB53C-423D-432C-B984-60A70AF9DA96}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{FF6DCCD9-9540-456E-9F61-34A1C612466D}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pt idx="4">
                  <c:v>56.3</c:v>
                </c:pt>
              </c:numCache>
            </c:numRef>
          </c:xVal>
          <c:yVal>
            <c:numRef>
              <c:f>公会計指標分析・財政指標組合せ分析表!$K$55:$O$55</c:f>
              <c:numCache>
                <c:formatCode>#,##0.0;"▲ "#,##0.0</c:formatCode>
                <c:ptCount val="5"/>
                <c:pt idx="3">
                  <c:v>0</c:v>
                </c:pt>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92063168"/>
        <c:axId val="292058072"/>
      </c:scatterChart>
      <c:valAx>
        <c:axId val="292063168"/>
        <c:scaling>
          <c:orientation val="minMax"/>
          <c:max val="59.6"/>
          <c:min val="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2058072"/>
        <c:crosses val="autoZero"/>
        <c:crossBetween val="midCat"/>
      </c:valAx>
      <c:valAx>
        <c:axId val="292058072"/>
        <c:scaling>
          <c:orientation val="minMax"/>
          <c:max val="5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2063168"/>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{0A56170D-0F6F-40B3-84DB-F5A7D87E1623}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{3BBBA43D-3380-4BEE-ADC5-65112B4DB4CC}</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{21620A02-1EF6-4978-95C0-A0E8A2ADABA3}</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{954C52B9-4AC3-4CF4-AE34-12FC79686F15}</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{AF9891AC-1091-415A-AA62-9DA7DE337B4E}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17.2</c:v>
                </c:pt>
                <c:pt idx="1">
                  <c:v>16.7</c:v>
                </c:pt>
                <c:pt idx="2">
                  <c:v>15.9</c:v>
                </c:pt>
                <c:pt idx="3">
                  <c:v>15</c:v>
                </c:pt>
                <c:pt idx="4">
                  <c:v>13.6</c:v>
                </c:pt>
              </c:numCache>
            </c:numRef>
          </c:xVal>
          <c:yVal>
            <c:numRef>
              <c:f>公会計指標分析・財政指標組合せ分析表!$K$73:$O$73</c:f>
              <c:numCache>
                <c:formatCode>#,##0.0;"▲ "#,##0.0</c:formatCode>
                <c:ptCount val="5"/>
                <c:pt idx="0">
                  <c:v>77.2</c:v>
                </c:pt>
                <c:pt idx="1">
                  <c:v>69.3</c:v>
                </c:pt>
                <c:pt idx="2">
                  <c:v>58.2</c:v>
                </c:pt>
                <c:pt idx="3">
                  <c:v>43.5</c:v>
                </c:pt>
                <c:pt idx="4">
                  <c:v>15.4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{BBDF4386-2D7A-4D4E-9909-7B82D3D2524C}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{40DAD115-CBAD-416F-AF22-75A02003AD3A}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{26DB0A47-A9D5-4B26-B573-3434F2BA9A97}</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2433153448158241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{C18435E8-3AB2-42DC-9C51-2B9DE9E1A7D2}</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4.097777107546919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{8579F179-1840-4752-9EAE-77733114F5C4}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8.6</c:v>
                </c:pt>
                <c:pt idx="4">
                  <c:v>8.5</c:v>
                </c:pt>
              </c:numCache>
            </c:numRef>
          </c:xVal>
          <c:yVal>
            <c:numRef>
              <c:f>公会計指標分析・財政指標組合せ分析表!$K$77:$O$77</c:f>
              <c:numCache>
                <c:formatCode>#,##0.0;"▲ "#,##0.0</c:formatCode>
                <c:ptCount val="5"/>
                <c:pt idx="0">
                  <c:v>64.7</c:v>
                </c:pt>
                <c:pt idx="1">
                  <c:v>55.2</c:v>
                </c:pt>
                <c:pt idx="2">
                  <c:v>54</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92056504"/>
        <c:axId val="292059640"/>
      </c:scatterChart>
      <c:valAx>
        <c:axId val="292056504"/>
        <c:scaling>
          <c:orientation val="minMax"/>
          <c:max val="18"/>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2059640"/>
        <c:crosses val="autoZero"/>
        <c:crossBetween val="midCat"/>
      </c:valAx>
      <c:valAx>
        <c:axId val="292059640"/>
        <c:scaling>
          <c:orientation val="minMax"/>
          <c:max val="91"/>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2056504"/>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地方債残高は健全化計画の確実な実施に伴い</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各年度の元利償還額も減少してきてい</a:t>
          </a:r>
          <a:r>
            <a:rPr kumimoji="1" lang="ja-JP" altLang="en-US" sz="1300">
              <a:solidFill>
                <a:sysClr val="windowText" lastClr="000000"/>
              </a:solidFill>
              <a:effectLst/>
              <a:latin typeface="+mn-lt"/>
              <a:ea typeface="+mn-ea"/>
              <a:cs typeface="+mn-cs"/>
            </a:rPr>
            <a:t>る</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また</a:t>
          </a:r>
          <a:r>
            <a:rPr kumimoji="1" lang="ja-JP" altLang="ja-JP" sz="1300">
              <a:solidFill>
                <a:sysClr val="windowText" lastClr="000000"/>
              </a:solidFill>
              <a:effectLst/>
              <a:latin typeface="+mn-lt"/>
              <a:ea typeface="+mn-ea"/>
              <a:cs typeface="+mn-cs"/>
            </a:rPr>
            <a:t>、組合等への負担額も減少して</a:t>
          </a:r>
          <a:r>
            <a:rPr kumimoji="1" lang="ja-JP" altLang="en-US" sz="1300">
              <a:solidFill>
                <a:sysClr val="windowText" lastClr="000000"/>
              </a:solidFill>
              <a:effectLst/>
              <a:latin typeface="+mn-lt"/>
              <a:ea typeface="+mn-ea"/>
              <a:cs typeface="+mn-cs"/>
            </a:rPr>
            <a:t>いる</a:t>
          </a:r>
          <a:r>
            <a:rPr kumimoji="1" lang="ja-JP" altLang="ja-JP" sz="1300">
              <a:solidFill>
                <a:sysClr val="windowText" lastClr="000000"/>
              </a:solidFill>
              <a:effectLst/>
              <a:latin typeface="+mn-lt"/>
              <a:ea typeface="+mn-ea"/>
              <a:cs typeface="+mn-cs"/>
            </a:rPr>
            <a:t>が、算入公債費等も同様に減少</a:t>
          </a:r>
          <a:r>
            <a:rPr kumimoji="1" lang="ja-JP" altLang="en-US" sz="1300">
              <a:solidFill>
                <a:sysClr val="windowText" lastClr="000000"/>
              </a:solidFill>
              <a:effectLst/>
              <a:latin typeface="+mn-lt"/>
              <a:ea typeface="+mn-ea"/>
              <a:cs typeface="+mn-cs"/>
            </a:rPr>
            <a:t>傾向</a:t>
          </a:r>
          <a:r>
            <a:rPr kumimoji="1" lang="ja-JP" altLang="ja-JP" sz="1300">
              <a:solidFill>
                <a:sysClr val="windowText" lastClr="000000"/>
              </a:solidFill>
              <a:effectLst/>
              <a:latin typeface="+mn-lt"/>
              <a:ea typeface="+mn-ea"/>
              <a:cs typeface="+mn-cs"/>
            </a:rPr>
            <a:t>で</a:t>
          </a:r>
          <a:r>
            <a:rPr kumimoji="1" lang="ja-JP" altLang="en-US" sz="1300">
              <a:solidFill>
                <a:sysClr val="windowText" lastClr="000000"/>
              </a:solidFill>
              <a:effectLst/>
              <a:latin typeface="+mn-lt"/>
              <a:ea typeface="+mn-ea"/>
              <a:cs typeface="+mn-cs"/>
            </a:rPr>
            <a:t>あり、</a:t>
          </a:r>
          <a:r>
            <a:rPr kumimoji="1" lang="ja-JP" altLang="ja-JP" sz="1300">
              <a:solidFill>
                <a:sysClr val="windowText" lastClr="000000"/>
              </a:solidFill>
              <a:effectLst/>
              <a:latin typeface="+mn-lt"/>
              <a:ea typeface="+mn-ea"/>
              <a:cs typeface="+mn-cs"/>
            </a:rPr>
            <a:t>分子の比率は対前年度比微減で推移</a:t>
          </a:r>
          <a:r>
            <a:rPr kumimoji="1" lang="ja-JP" altLang="en-US" sz="1300">
              <a:solidFill>
                <a:sysClr val="windowText" lastClr="000000"/>
              </a:solidFill>
              <a:effectLst/>
              <a:latin typeface="+mn-lt"/>
              <a:ea typeface="+mn-ea"/>
              <a:cs typeface="+mn-cs"/>
            </a:rPr>
            <a:t>する</a:t>
          </a:r>
          <a:r>
            <a:rPr kumimoji="1" lang="ja-JP" altLang="ja-JP" sz="1300">
              <a:solidFill>
                <a:sysClr val="windowText" lastClr="000000"/>
              </a:solidFill>
              <a:effectLst/>
              <a:latin typeface="+mn-lt"/>
              <a:ea typeface="+mn-ea"/>
              <a:cs typeface="+mn-cs"/>
            </a:rPr>
            <a:t>状態で</a:t>
          </a:r>
          <a:r>
            <a:rPr kumimoji="1" lang="ja-JP" altLang="en-US" sz="1300">
              <a:solidFill>
                <a:sysClr val="windowText" lastClr="000000"/>
              </a:solidFill>
              <a:effectLst/>
              <a:latin typeface="+mn-lt"/>
              <a:ea typeface="+mn-ea"/>
              <a:cs typeface="+mn-cs"/>
            </a:rPr>
            <a:t>ある</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今後しばらく</a:t>
          </a:r>
          <a:r>
            <a:rPr kumimoji="1" lang="ja-JP" altLang="ja-JP" sz="1300">
              <a:solidFill>
                <a:sysClr val="windowText" lastClr="000000"/>
              </a:solidFill>
              <a:effectLst/>
              <a:latin typeface="+mn-lt"/>
              <a:ea typeface="+mn-ea"/>
              <a:cs typeface="+mn-cs"/>
            </a:rPr>
            <a:t>は</a:t>
          </a:r>
          <a:r>
            <a:rPr kumimoji="1" lang="ja-JP" altLang="en-US" sz="1300">
              <a:solidFill>
                <a:sysClr val="windowText" lastClr="000000"/>
              </a:solidFill>
              <a:effectLst/>
              <a:latin typeface="+mn-lt"/>
              <a:ea typeface="+mn-ea"/>
              <a:cs typeface="+mn-cs"/>
            </a:rPr>
            <a:t>同様の</a:t>
          </a:r>
          <a:r>
            <a:rPr kumimoji="1" lang="ja-JP" altLang="ja-JP" sz="1300">
              <a:solidFill>
                <a:sysClr val="windowText" lastClr="000000"/>
              </a:solidFill>
              <a:effectLst/>
              <a:latin typeface="+mn-lt"/>
              <a:ea typeface="+mn-ea"/>
              <a:cs typeface="+mn-cs"/>
            </a:rPr>
            <a:t>状態で</a:t>
          </a:r>
          <a:r>
            <a:rPr kumimoji="1" lang="ja-JP" altLang="en-US" sz="1300">
              <a:solidFill>
                <a:sysClr val="windowText" lastClr="000000"/>
              </a:solidFill>
              <a:effectLst/>
              <a:latin typeface="+mn-lt"/>
              <a:ea typeface="+mn-ea"/>
              <a:cs typeface="+mn-cs"/>
            </a:rPr>
            <a:t>の</a:t>
          </a:r>
          <a:r>
            <a:rPr kumimoji="1" lang="ja-JP" altLang="ja-JP" sz="1300">
              <a:solidFill>
                <a:sysClr val="windowText" lastClr="000000"/>
              </a:solidFill>
              <a:effectLst/>
              <a:latin typeface="+mn-lt"/>
              <a:ea typeface="+mn-ea"/>
              <a:cs typeface="+mn-cs"/>
            </a:rPr>
            <a:t>推移</a:t>
          </a:r>
          <a:r>
            <a:rPr kumimoji="1" lang="ja-JP" altLang="en-US" sz="1300">
              <a:solidFill>
                <a:sysClr val="windowText" lastClr="000000"/>
              </a:solidFill>
              <a:effectLst/>
              <a:latin typeface="+mn-lt"/>
              <a:ea typeface="+mn-ea"/>
              <a:cs typeface="+mn-cs"/>
            </a:rPr>
            <a:t>となる見込み</a:t>
          </a:r>
          <a:r>
            <a:rPr kumimoji="1" lang="ja-JP" altLang="ja-JP" sz="1300">
              <a:solidFill>
                <a:sysClr val="windowText" lastClr="000000"/>
              </a:solidFill>
              <a:effectLst/>
              <a:latin typeface="+mn-lt"/>
              <a:ea typeface="+mn-ea"/>
              <a:cs typeface="+mn-cs"/>
            </a:rPr>
            <a:t>。</a:t>
          </a:r>
          <a:endParaRPr kumimoji="1" lang="ja-JP" altLang="en-US" sz="13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将来比負担比率に係る地方債残高は年々減少して</a:t>
          </a:r>
          <a:r>
            <a:rPr kumimoji="1" lang="ja-JP" altLang="en-US" sz="1300">
              <a:solidFill>
                <a:sysClr val="windowText" lastClr="000000"/>
              </a:solidFill>
              <a:effectLst/>
              <a:latin typeface="+mn-lt"/>
              <a:ea typeface="+mn-ea"/>
              <a:cs typeface="+mn-cs"/>
            </a:rPr>
            <a:t>いる。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将来負担額に</a:t>
          </a:r>
          <a:r>
            <a:rPr kumimoji="1" lang="ja-JP" altLang="en-US" sz="1300">
              <a:solidFill>
                <a:sysClr val="windowText" lastClr="000000"/>
              </a:solidFill>
              <a:effectLst/>
              <a:latin typeface="+mn-lt"/>
              <a:ea typeface="+mn-ea"/>
              <a:cs typeface="+mn-cs"/>
            </a:rPr>
            <a:t>対する</a:t>
          </a:r>
          <a:r>
            <a:rPr kumimoji="1" lang="ja-JP" altLang="ja-JP" sz="1300">
              <a:solidFill>
                <a:sysClr val="windowText" lastClr="000000"/>
              </a:solidFill>
              <a:effectLst/>
              <a:latin typeface="+mn-lt"/>
              <a:ea typeface="+mn-ea"/>
              <a:cs typeface="+mn-cs"/>
            </a:rPr>
            <a:t>充当可能な財源につ</a:t>
          </a:r>
          <a:r>
            <a:rPr kumimoji="1" lang="ja-JP" altLang="en-US" sz="1300">
              <a:solidFill>
                <a:sysClr val="windowText" lastClr="000000"/>
              </a:solidFill>
              <a:effectLst/>
              <a:latin typeface="+mn-lt"/>
              <a:ea typeface="+mn-ea"/>
              <a:cs typeface="+mn-cs"/>
            </a:rPr>
            <a:t>いて</a:t>
          </a:r>
          <a:r>
            <a:rPr kumimoji="1" lang="ja-JP" altLang="ja-JP" sz="1300">
              <a:solidFill>
                <a:sysClr val="windowText" lastClr="000000"/>
              </a:solidFill>
              <a:effectLst/>
              <a:latin typeface="+mn-lt"/>
              <a:ea typeface="+mn-ea"/>
              <a:cs typeface="+mn-cs"/>
            </a:rPr>
            <a:t>は、現状では財政調整基金等保有する事ができてい</a:t>
          </a:r>
          <a:r>
            <a:rPr kumimoji="1" lang="ja-JP" altLang="en-US" sz="1300">
              <a:solidFill>
                <a:sysClr val="windowText" lastClr="000000"/>
              </a:solidFill>
              <a:effectLst/>
              <a:latin typeface="+mn-lt"/>
              <a:ea typeface="+mn-ea"/>
              <a:cs typeface="+mn-cs"/>
            </a:rPr>
            <a:t>る</a:t>
          </a:r>
          <a:r>
            <a:rPr kumimoji="1" lang="ja-JP" altLang="ja-JP" sz="1300">
              <a:solidFill>
                <a:sysClr val="windowText" lastClr="000000"/>
              </a:solidFill>
              <a:effectLst/>
              <a:latin typeface="+mn-lt"/>
              <a:ea typeface="+mn-ea"/>
              <a:cs typeface="+mn-cs"/>
            </a:rPr>
            <a:t>が、今後の一般財源の減少を見据えると</a:t>
          </a:r>
          <a:r>
            <a:rPr kumimoji="1" lang="ja-JP" altLang="en-US" sz="1300">
              <a:solidFill>
                <a:sysClr val="windowText" lastClr="000000"/>
              </a:solidFill>
              <a:effectLst/>
              <a:latin typeface="+mn-lt"/>
              <a:ea typeface="+mn-ea"/>
              <a:cs typeface="+mn-cs"/>
            </a:rPr>
            <a:t>、基金の</a:t>
          </a:r>
          <a:r>
            <a:rPr kumimoji="1" lang="ja-JP" altLang="ja-JP" sz="1300">
              <a:solidFill>
                <a:sysClr val="windowText" lastClr="000000"/>
              </a:solidFill>
              <a:effectLst/>
              <a:latin typeface="+mn-lt"/>
              <a:ea typeface="+mn-ea"/>
              <a:cs typeface="+mn-cs"/>
            </a:rPr>
            <a:t>取り崩しも今後必要とな</a:t>
          </a:r>
          <a:r>
            <a:rPr kumimoji="1" lang="ja-JP" altLang="en-US" sz="1300">
              <a:solidFill>
                <a:sysClr val="windowText" lastClr="000000"/>
              </a:solidFill>
              <a:effectLst/>
              <a:latin typeface="+mn-lt"/>
              <a:ea typeface="+mn-ea"/>
              <a:cs typeface="+mn-cs"/>
            </a:rPr>
            <a:t>る。</a:t>
          </a:r>
          <a:r>
            <a:rPr kumimoji="1" lang="ja-JP" altLang="ja-JP" sz="1300">
              <a:solidFill>
                <a:sysClr val="windowText" lastClr="000000"/>
              </a:solidFill>
              <a:effectLst/>
              <a:latin typeface="+mn-lt"/>
              <a:ea typeface="+mn-ea"/>
              <a:cs typeface="+mn-cs"/>
            </a:rPr>
            <a:t>計画的に実施し適切な財政運営を図</a:t>
          </a:r>
          <a:r>
            <a:rPr kumimoji="1" lang="ja-JP" altLang="en-US" sz="1300">
              <a:solidFill>
                <a:sysClr val="windowText" lastClr="000000"/>
              </a:solidFill>
              <a:effectLst/>
              <a:latin typeface="+mn-lt"/>
              <a:ea typeface="+mn-ea"/>
              <a:cs typeface="+mn-cs"/>
            </a:rPr>
            <a:t>る</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 xmlns:a16="http://schemas.microsoft.com/office/drawing/2014/main" id="{00000000-0008-0000-0C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 xmlns:a16="http://schemas.microsoft.com/office/drawing/2014/main" id="{00000000-0008-0000-0C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 xmlns:a16="http://schemas.microsoft.com/office/drawing/2014/main" id="{00000000-0008-0000-0C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 xmlns:a16="http://schemas.microsoft.com/office/drawing/2014/main" id="{00000000-0008-0000-0C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 xmlns:a16="http://schemas.microsoft.com/office/drawing/2014/main" id="{00000000-0008-0000-0C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 xmlns:a16="http://schemas.microsoft.com/office/drawing/2014/main" id="{00000000-0008-0000-0C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 xmlns:a16="http://schemas.microsoft.com/office/drawing/2014/main" id="{00000000-0008-0000-0C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 xmlns:a16="http://schemas.microsoft.com/office/drawing/2014/main" id="{00000000-0008-0000-0C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 xmlns:a16="http://schemas.microsoft.com/office/drawing/2014/main" id="{00000000-0008-0000-0C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 xmlns:a16="http://schemas.microsoft.com/office/drawing/2014/main" id="{00000000-0008-0000-0C00-00000D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10,136
10,104
331.59
9,978,907
9,732,544
186,234
5,804,042
10,765,352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 xmlns:a16="http://schemas.microsoft.com/office/drawing/2014/main" id="{00000000-0008-0000-0C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 xmlns:a16="http://schemas.microsoft.com/office/drawing/2014/main" id="{00000000-0008-0000-0C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 xmlns:a16="http://schemas.microsoft.com/office/drawing/2014/main" id="{00000000-0008-0000-0C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15.4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 xmlns:a16="http://schemas.microsoft.com/office/drawing/2014/main" id="{00000000-0008-0000-0C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 xmlns:a16="http://schemas.microsoft.com/office/drawing/2014/main" id="{00000000-0008-0000-0C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 xmlns:a16="http://schemas.microsoft.com/office/drawing/2014/main" id="{00000000-0008-0000-0C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a:extLst>
            <a:ext uri="{FF2B5EF4-FFF2-40B4-BE49-F238E27FC236}">
              <a16:creationId xmlns="" xmlns:a16="http://schemas.microsoft.com/office/drawing/2014/main" id="{00000000-0008-0000-0C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 xmlns:a16="http://schemas.microsoft.com/office/drawing/2014/main" id="{00000000-0008-0000-0C00-000015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 xmlns:a16="http://schemas.microsoft.com/office/drawing/2014/main" id="{00000000-0008-0000-0C00-000016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a:extLst>
            <a:ext uri="{FF2B5EF4-FFF2-40B4-BE49-F238E27FC236}">
              <a16:creationId xmlns="" xmlns:a16="http://schemas.microsoft.com/office/drawing/2014/main" id="{00000000-0008-0000-0C00-000017000000}"/>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a:extLst>
            <a:ext uri="{FF2B5EF4-FFF2-40B4-BE49-F238E27FC236}">
              <a16:creationId xmlns="" xmlns:a16="http://schemas.microsoft.com/office/drawing/2014/main" id="{00000000-0008-0000-0C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a:extLst>
            <a:ext uri="{FF2B5EF4-FFF2-40B4-BE49-F238E27FC236}">
              <a16:creationId xmlns="" xmlns:a16="http://schemas.microsoft.com/office/drawing/2014/main" id="{00000000-0008-0000-0C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a:extLst>
            <a:ext uri="{FF2B5EF4-FFF2-40B4-BE49-F238E27FC236}">
              <a16:creationId xmlns="" xmlns:a16="http://schemas.microsoft.com/office/drawing/2014/main" id="{00000000-0008-0000-0C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a:extLst>
            <a:ext uri="{FF2B5EF4-FFF2-40B4-BE49-F238E27FC236}">
              <a16:creationId xmlns="" xmlns:a16="http://schemas.microsoft.com/office/drawing/2014/main" id="{00000000-0008-0000-0C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a:extLst>
            <a:ext uri="{FF2B5EF4-FFF2-40B4-BE49-F238E27FC236}">
              <a16:creationId xmlns="" xmlns:a16="http://schemas.microsoft.com/office/drawing/2014/main" id="{00000000-0008-0000-0C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a:extLst>
            <a:ext uri="{FF2B5EF4-FFF2-40B4-BE49-F238E27FC236}">
              <a16:creationId xmlns="" xmlns:a16="http://schemas.microsoft.com/office/drawing/2014/main" id="{00000000-0008-0000-0C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a:extLst>
            <a:ext uri="{FF2B5EF4-FFF2-40B4-BE49-F238E27FC236}">
              <a16:creationId xmlns="" xmlns:a16="http://schemas.microsoft.com/office/drawing/2014/main" id="{00000000-0008-0000-0C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a:extLst>
            <a:ext uri="{FF2B5EF4-FFF2-40B4-BE49-F238E27FC236}">
              <a16:creationId xmlns="" xmlns:a16="http://schemas.microsoft.com/office/drawing/2014/main" id="{00000000-0008-0000-0C00-00001F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a:extLst>
            <a:ext uri="{FF2B5EF4-FFF2-40B4-BE49-F238E27FC236}">
              <a16:creationId xmlns="" xmlns:a16="http://schemas.microsoft.com/office/drawing/2014/main" id="{00000000-0008-0000-0C00-000020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a:extLst>
            <a:ext uri="{FF2B5EF4-FFF2-40B4-BE49-F238E27FC236}">
              <a16:creationId xmlns="" xmlns:a16="http://schemas.microsoft.com/office/drawing/2014/main" id="{00000000-0008-0000-0C00-000021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a:extLst>
            <a:ext uri="{FF2B5EF4-FFF2-40B4-BE49-F238E27FC236}">
              <a16:creationId xmlns="" xmlns:a16="http://schemas.microsoft.com/office/drawing/2014/main" id="{00000000-0008-0000-0C00-000022000000}"/>
            </a:ext>
          </a:extLst>
        </xdr:cNvPr>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a:extLst>
            <a:ext uri="{FF2B5EF4-FFF2-40B4-BE49-F238E27FC236}">
              <a16:creationId xmlns="" xmlns:a16="http://schemas.microsoft.com/office/drawing/2014/main" id="{00000000-0008-0000-0C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a:extLst>
            <a:ext uri="{FF2B5EF4-FFF2-40B4-BE49-F238E27FC236}">
              <a16:creationId xmlns="" xmlns:a16="http://schemas.microsoft.com/office/drawing/2014/main" id="{00000000-0008-0000-0C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a:extLst>
            <a:ext uri="{FF2B5EF4-FFF2-40B4-BE49-F238E27FC236}">
              <a16:creationId xmlns="" xmlns:a16="http://schemas.microsoft.com/office/drawing/2014/main" id="{00000000-0008-0000-0C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[ 59.3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a:extLst>
            <a:ext uri="{FF2B5EF4-FFF2-40B4-BE49-F238E27FC236}">
              <a16:creationId xmlns="" xmlns:a16="http://schemas.microsoft.com/office/drawing/2014/main" id="{00000000-0008-0000-0C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a:extLst>
            <a:ext uri="{FF2B5EF4-FFF2-40B4-BE49-F238E27FC236}">
              <a16:creationId xmlns="" xmlns:a16="http://schemas.microsoft.com/office/drawing/2014/main" id="{00000000-0008-0000-0C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a:extLst>
            <a:ext uri="{FF2B5EF4-FFF2-40B4-BE49-F238E27FC236}">
              <a16:creationId xmlns="" xmlns:a16="http://schemas.microsoft.com/office/drawing/2014/main" id="{00000000-0008-0000-0C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a:extLst>
            <a:ext uri="{FF2B5EF4-FFF2-40B4-BE49-F238E27FC236}">
              <a16:creationId xmlns="" xmlns:a16="http://schemas.microsoft.com/office/drawing/2014/main" id="{00000000-0008-0000-0C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a:extLst>
            <a:ext uri="{FF2B5EF4-FFF2-40B4-BE49-F238E27FC236}">
              <a16:creationId xmlns="" xmlns:a16="http://schemas.microsoft.com/office/drawing/2014/main" id="{00000000-0008-0000-0C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a:extLst>
            <a:ext uri="{FF2B5EF4-FFF2-40B4-BE49-F238E27FC236}">
              <a16:creationId xmlns="" xmlns:a16="http://schemas.microsoft.com/office/drawing/2014/main" id="{00000000-0008-0000-0C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a:extLst>
            <a:ext uri="{FF2B5EF4-FFF2-40B4-BE49-F238E27FC236}">
              <a16:creationId xmlns="" xmlns:a16="http://schemas.microsoft.com/office/drawing/2014/main" id="{00000000-0008-0000-0C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a:extLst>
            <a:ext uri="{FF2B5EF4-FFF2-40B4-BE49-F238E27FC236}">
              <a16:creationId xmlns="" xmlns:a16="http://schemas.microsoft.com/office/drawing/2014/main" id="{00000000-0008-0000-0C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a:extLst>
            <a:ext uri="{FF2B5EF4-FFF2-40B4-BE49-F238E27FC236}">
              <a16:creationId xmlns="" xmlns:a16="http://schemas.microsoft.com/office/drawing/2014/main" id="{00000000-0008-0000-0C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a:extLst>
            <a:ext uri="{FF2B5EF4-FFF2-40B4-BE49-F238E27FC236}">
              <a16:creationId xmlns="" xmlns:a16="http://schemas.microsoft.com/office/drawing/2014/main" id="{00000000-0008-0000-0C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本</a:t>
          </a:r>
          <a:r>
            <a:rPr lang="ja-JP" altLang="en-US" sz="1100" b="0" i="0" baseline="0">
              <a:solidFill>
                <a:schemeClr val="dk1"/>
              </a:solidFill>
              <a:effectLst/>
              <a:latin typeface="+mn-lt"/>
              <a:ea typeface="+mn-ea"/>
              <a:cs typeface="+mn-cs"/>
            </a:rPr>
            <a:t>町</a:t>
          </a:r>
          <a:r>
            <a:rPr lang="ja-JP" altLang="ja-JP" sz="1100" b="0" i="0" baseline="0">
              <a:solidFill>
                <a:schemeClr val="dk1"/>
              </a:solidFill>
              <a:effectLst/>
              <a:latin typeface="+mn-lt"/>
              <a:ea typeface="+mn-ea"/>
              <a:cs typeface="+mn-cs"/>
            </a:rPr>
            <a:t>の公共施設は、昭和</a:t>
          </a:r>
          <a:r>
            <a:rPr lang="ja-JP" altLang="en-US" sz="1100" b="0" i="0" baseline="0">
              <a:solidFill>
                <a:schemeClr val="dk1"/>
              </a:solidFill>
              <a:effectLst/>
              <a:latin typeface="+mn-lt"/>
              <a:ea typeface="+mn-ea"/>
              <a:cs typeface="+mn-cs"/>
            </a:rPr>
            <a:t>５５年をピークとし、平成２年頃に</a:t>
          </a:r>
          <a:r>
            <a:rPr lang="ja-JP" altLang="ja-JP" sz="1100" b="0" i="0" baseline="0">
              <a:solidFill>
                <a:schemeClr val="dk1"/>
              </a:solidFill>
              <a:effectLst/>
              <a:latin typeface="+mn-lt"/>
              <a:ea typeface="+mn-ea"/>
              <a:cs typeface="+mn-cs"/>
            </a:rPr>
            <a:t>かけて整備された</a:t>
          </a:r>
          <a:r>
            <a:rPr lang="ja-JP" altLang="en-US" sz="1100" b="0" i="0" baseline="0">
              <a:solidFill>
                <a:schemeClr val="dk1"/>
              </a:solidFill>
              <a:effectLst/>
              <a:latin typeface="+mn-lt"/>
              <a:ea typeface="+mn-ea"/>
              <a:cs typeface="+mn-cs"/>
            </a:rPr>
            <a:t>施設</a:t>
          </a:r>
          <a:r>
            <a:rPr lang="ja-JP" altLang="ja-JP" sz="1100" b="0" i="0" baseline="0">
              <a:solidFill>
                <a:schemeClr val="dk1"/>
              </a:solidFill>
              <a:effectLst/>
              <a:latin typeface="+mn-lt"/>
              <a:ea typeface="+mn-ea"/>
              <a:cs typeface="+mn-cs"/>
            </a:rPr>
            <a:t>が多く、有形固定資産減価償却率は類似団体より高い水準にある。平成２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年度に策定した公共施設等総合管理計画において、今後は施設の維持管理を適切に進めるとともに、策定した計画</a:t>
          </a:r>
          <a:r>
            <a:rPr lang="ja-JP" altLang="en-US" sz="1100" b="0" i="0" baseline="0">
              <a:solidFill>
                <a:schemeClr val="dk1"/>
              </a:solidFill>
              <a:effectLst/>
              <a:latin typeface="+mn-lt"/>
              <a:ea typeface="+mn-ea"/>
              <a:cs typeface="+mn-cs"/>
            </a:rPr>
            <a:t>及び基本的な方針等</a:t>
          </a:r>
          <a:r>
            <a:rPr lang="ja-JP" altLang="ja-JP" sz="1100" b="0" i="0" baseline="0">
              <a:solidFill>
                <a:schemeClr val="dk1"/>
              </a:solidFill>
              <a:effectLst/>
              <a:latin typeface="+mn-lt"/>
              <a:ea typeface="+mn-ea"/>
              <a:cs typeface="+mn-cs"/>
            </a:rPr>
            <a:t>に基づ</a:t>
          </a:r>
          <a:r>
            <a:rPr lang="ja-JP" altLang="en-US" sz="1100" b="0" i="0" baseline="0">
              <a:solidFill>
                <a:schemeClr val="dk1"/>
              </a:solidFill>
              <a:effectLst/>
              <a:latin typeface="+mn-lt"/>
              <a:ea typeface="+mn-ea"/>
              <a:cs typeface="+mn-cs"/>
            </a:rPr>
            <a:t>き</a:t>
          </a:r>
          <a:r>
            <a:rPr lang="ja-JP" altLang="ja-JP" sz="1100" b="0" i="0" baseline="0">
              <a:solidFill>
                <a:schemeClr val="dk1"/>
              </a:solidFill>
              <a:effectLst/>
              <a:latin typeface="+mn-lt"/>
              <a:ea typeface="+mn-ea"/>
              <a:cs typeface="+mn-cs"/>
            </a:rPr>
            <a:t>、総量の削減に努める。</a:t>
          </a:r>
          <a:endParaRPr lang="en-US" altLang="ja-JP" sz="1100" b="0" i="0" baseline="0">
            <a:solidFill>
              <a:schemeClr val="dk1"/>
            </a:solidFill>
            <a:effectLst/>
            <a:latin typeface="+mn-lt"/>
            <a:ea typeface="+mn-ea"/>
            <a:cs typeface="+mn-cs"/>
          </a:endParaRPr>
        </a:p>
      </xdr:txBody>
    </xdr:sp>
    <xdr:clientData/>
  </xdr:twoCellAnchor>
  <xdr:oneCellAnchor>
    <xdr:from>
      <xdr:col>1</xdr:col>
      <xdr:colOff>746125</xdr:colOff>
      <xdr:row>23</xdr:row>
      <xdr:rowOff>38100</xdr:rowOff>
    </xdr:from>
    <xdr:ext cx="349839" cy="225703"/>
    <xdr:sp macro="" textlink="">
      <xdr:nvSpPr>
        <xdr:cNvPr id="48" name="テキスト ボックス 47">
          <a:extLst>
            <a:ext uri="{FF2B5EF4-FFF2-40B4-BE49-F238E27FC236}">
              <a16:creationId xmlns="" xmlns:a16="http://schemas.microsoft.com/office/drawing/2014/main" id="{00000000-0008-0000-0C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a:extLst>
            <a:ext uri="{FF2B5EF4-FFF2-40B4-BE49-F238E27FC236}">
              <a16:creationId xmlns="" xmlns:a16="http://schemas.microsoft.com/office/drawing/2014/main" id="{00000000-0008-0000-0C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a:extLst>
            <a:ext uri="{FF2B5EF4-FFF2-40B4-BE49-F238E27FC236}">
              <a16:creationId xmlns="" xmlns:a16="http://schemas.microsoft.com/office/drawing/2014/main" id="{00000000-0008-0000-0C00-000032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a:extLst>
            <a:ext uri="{FF2B5EF4-FFF2-40B4-BE49-F238E27FC236}">
              <a16:creationId xmlns="" xmlns:a16="http://schemas.microsoft.com/office/drawing/2014/main" id="{00000000-0008-0000-0C00-000033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a:extLst>
            <a:ext uri="{FF2B5EF4-FFF2-40B4-BE49-F238E27FC236}">
              <a16:creationId xmlns="" xmlns:a16="http://schemas.microsoft.com/office/drawing/2014/main" id="{00000000-0008-0000-0C00-000034000000}"/>
            </a:ext>
          </a:extLst>
        </xdr:cNvPr>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a:extLst>
            <a:ext uri="{FF2B5EF4-FFF2-40B4-BE49-F238E27FC236}">
              <a16:creationId xmlns="" xmlns:a16="http://schemas.microsoft.com/office/drawing/2014/main" id="{00000000-0008-0000-0C00-000035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a:extLst>
            <a:ext uri="{FF2B5EF4-FFF2-40B4-BE49-F238E27FC236}">
              <a16:creationId xmlns="" xmlns:a16="http://schemas.microsoft.com/office/drawing/2014/main" id="{00000000-0008-0000-0C00-000036000000}"/>
            </a:ext>
          </a:extLst>
        </xdr:cNvPr>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a:extLst>
            <a:ext uri="{FF2B5EF4-FFF2-40B4-BE49-F238E27FC236}">
              <a16:creationId xmlns="" xmlns:a16="http://schemas.microsoft.com/office/drawing/2014/main" id="{00000000-0008-0000-0C00-000037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a:extLst>
            <a:ext uri="{FF2B5EF4-FFF2-40B4-BE49-F238E27FC236}">
              <a16:creationId xmlns="" xmlns:a16="http://schemas.microsoft.com/office/drawing/2014/main" id="{00000000-0008-0000-0C00-000038000000}"/>
            </a:ext>
          </a:extLst>
        </xdr:cNvPr>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a:extLst>
            <a:ext uri="{FF2B5EF4-FFF2-40B4-BE49-F238E27FC236}">
              <a16:creationId xmlns="" xmlns:a16="http://schemas.microsoft.com/office/drawing/2014/main" id="{00000000-0008-0000-0C00-000039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a:extLst>
            <a:ext uri="{FF2B5EF4-FFF2-40B4-BE49-F238E27FC236}">
              <a16:creationId xmlns="" xmlns:a16="http://schemas.microsoft.com/office/drawing/2014/main" id="{00000000-0008-0000-0C00-00003A000000}"/>
            </a:ext>
          </a:extLst>
        </xdr:cNvPr>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a:extLst>
            <a:ext uri="{FF2B5EF4-FFF2-40B4-BE49-F238E27FC236}">
              <a16:creationId xmlns="" xmlns:a16="http://schemas.microsoft.com/office/drawing/2014/main" id="{00000000-0008-0000-0C00-00003B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a:extLst>
            <a:ext uri="{FF2B5EF4-FFF2-40B4-BE49-F238E27FC236}">
              <a16:creationId xmlns="" xmlns:a16="http://schemas.microsoft.com/office/drawing/2014/main" id="{00000000-0008-0000-0C00-00003C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a:extLst>
            <a:ext uri="{FF2B5EF4-FFF2-40B4-BE49-F238E27FC236}">
              <a16:creationId xmlns="" xmlns:a16="http://schemas.microsoft.com/office/drawing/2014/main" id="{00000000-0008-0000-0C00-00003D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2" name="直線コネクタ 61">
          <a:extLst>
            <a:ext uri="{FF2B5EF4-FFF2-40B4-BE49-F238E27FC236}">
              <a16:creationId xmlns="" xmlns:a16="http://schemas.microsoft.com/office/drawing/2014/main" id="{00000000-0008-0000-0C00-00003E000000}"/>
            </a:ext>
          </a:extLst>
        </xdr:cNvPr>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3" name="有形固定資産減価償却率最小値テキスト">
          <a:extLst>
            <a:ext uri="{FF2B5EF4-FFF2-40B4-BE49-F238E27FC236}">
              <a16:creationId xmlns="" xmlns:a16="http://schemas.microsoft.com/office/drawing/2014/main" id="{00000000-0008-0000-0C00-00003F000000}"/>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64" name="直線コネクタ 63">
          <a:extLst>
            <a:ext uri="{FF2B5EF4-FFF2-40B4-BE49-F238E27FC236}">
              <a16:creationId xmlns="" xmlns:a16="http://schemas.microsoft.com/office/drawing/2014/main" id="{00000000-0008-0000-0C00-000040000000}"/>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65" name="有形固定資産減価償却率最大値テキスト">
          <a:extLst>
            <a:ext uri="{FF2B5EF4-FFF2-40B4-BE49-F238E27FC236}">
              <a16:creationId xmlns="" xmlns:a16="http://schemas.microsoft.com/office/drawing/2014/main" id="{00000000-0008-0000-0C00-000041000000}"/>
            </a:ext>
          </a:extLst>
        </xdr:cNvPr>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66" name="直線コネクタ 65">
          <a:extLst>
            <a:ext uri="{FF2B5EF4-FFF2-40B4-BE49-F238E27FC236}">
              <a16:creationId xmlns="" xmlns:a16="http://schemas.microsoft.com/office/drawing/2014/main" id="{00000000-0008-0000-0C00-000042000000}"/>
            </a:ext>
          </a:extLst>
        </xdr:cNvPr>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71010</xdr:rowOff>
    </xdr:from>
    <xdr:ext cx="405111" cy="259045"/>
    <xdr:sp macro="" textlink="">
      <xdr:nvSpPr>
        <xdr:cNvPr id="67" name="有形固定資産減価償却率平均値テキスト">
          <a:extLst>
            <a:ext uri="{FF2B5EF4-FFF2-40B4-BE49-F238E27FC236}">
              <a16:creationId xmlns="" xmlns:a16="http://schemas.microsoft.com/office/drawing/2014/main" id="{00000000-0008-0000-0C00-000043000000}"/>
            </a:ext>
          </a:extLst>
        </xdr:cNvPr>
        <xdr:cNvSpPr txBox="1"/>
      </xdr:nvSpPr>
      <xdr:spPr>
        <a:xfrm>
          <a:off x="4813300" y="5824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92583</xdr:rowOff>
    </xdr:from>
    <xdr:to>
      <xdr:col>3</xdr:col>
      <xdr:colOff>1222375</xdr:colOff>
      <xdr:row>30</xdr:row>
      <xdr:rowOff>22733</xdr:rowOff>
    </xdr:to>
    <xdr:sp macro="" textlink="">
      <xdr:nvSpPr>
        <xdr:cNvPr id="68" name="フローチャート : 判断 67">
          <a:extLst>
            <a:ext uri="{FF2B5EF4-FFF2-40B4-BE49-F238E27FC236}">
              <a16:creationId xmlns="" xmlns:a16="http://schemas.microsoft.com/office/drawing/2014/main" id="{00000000-0008-0000-0C00-000044000000}"/>
            </a:ext>
          </a:extLst>
        </xdr:cNvPr>
        <xdr:cNvSpPr/>
      </xdr:nvSpPr>
      <xdr:spPr>
        <a:xfrm>
          <a:off x="47117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75311</xdr:rowOff>
    </xdr:from>
    <xdr:to>
      <xdr:col>3</xdr:col>
      <xdr:colOff>511175</xdr:colOff>
      <xdr:row>30</xdr:row>
      <xdr:rowOff>5461</xdr:rowOff>
    </xdr:to>
    <xdr:sp macro="" textlink="">
      <xdr:nvSpPr>
        <xdr:cNvPr id="69" name="フローチャート : 判断 68">
          <a:extLst>
            <a:ext uri="{FF2B5EF4-FFF2-40B4-BE49-F238E27FC236}">
              <a16:creationId xmlns="" xmlns:a16="http://schemas.microsoft.com/office/drawing/2014/main" id="{00000000-0008-0000-0C00-000045000000}"/>
            </a:ext>
          </a:extLst>
        </xdr:cNvPr>
        <xdr:cNvSpPr/>
      </xdr:nvSpPr>
      <xdr:spPr>
        <a:xfrm>
          <a:off x="4000500" y="582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a:extLst>
            <a:ext uri="{FF2B5EF4-FFF2-40B4-BE49-F238E27FC236}">
              <a16:creationId xmlns="" xmlns:a16="http://schemas.microsoft.com/office/drawing/2014/main" id="{00000000-0008-0000-0C00-00004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a:extLst>
            <a:ext uri="{FF2B5EF4-FFF2-40B4-BE49-F238E27FC236}">
              <a16:creationId xmlns="" xmlns:a16="http://schemas.microsoft.com/office/drawing/2014/main" id="{00000000-0008-0000-0C00-00004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a:extLst>
            <a:ext uri="{FF2B5EF4-FFF2-40B4-BE49-F238E27FC236}">
              <a16:creationId xmlns="" xmlns:a16="http://schemas.microsoft.com/office/drawing/2014/main" id="{00000000-0008-0000-0C00-00004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a:extLst>
            <a:ext uri="{FF2B5EF4-FFF2-40B4-BE49-F238E27FC236}">
              <a16:creationId xmlns="" xmlns:a16="http://schemas.microsoft.com/office/drawing/2014/main" id="{00000000-0008-0000-0C00-00004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a:extLst>
            <a:ext uri="{FF2B5EF4-FFF2-40B4-BE49-F238E27FC236}">
              <a16:creationId xmlns="" xmlns:a16="http://schemas.microsoft.com/office/drawing/2014/main" id="{00000000-0008-0000-0C00-00004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27813</xdr:rowOff>
    </xdr:from>
    <xdr:to>
      <xdr:col>3</xdr:col>
      <xdr:colOff>1222375</xdr:colOff>
      <xdr:row>29</xdr:row>
      <xdr:rowOff>129413</xdr:rowOff>
    </xdr:to>
    <xdr:sp macro="" textlink="">
      <xdr:nvSpPr>
        <xdr:cNvPr id="75" name="円/楕円 74">
          <a:extLst>
            <a:ext uri="{FF2B5EF4-FFF2-40B4-BE49-F238E27FC236}">
              <a16:creationId xmlns="" xmlns:a16="http://schemas.microsoft.com/office/drawing/2014/main" id="{00000000-0008-0000-0C00-00004B000000}"/>
            </a:ext>
          </a:extLst>
        </xdr:cNvPr>
        <xdr:cNvSpPr/>
      </xdr:nvSpPr>
      <xdr:spPr>
        <a:xfrm>
          <a:off x="4711700" y="57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50690</xdr:rowOff>
    </xdr:from>
    <xdr:ext cx="405111" cy="259045"/>
    <xdr:sp macro="" textlink="">
      <xdr:nvSpPr>
        <xdr:cNvPr id="76" name="有形固定資産減価償却率該当値テキスト">
          <a:extLst>
            <a:ext uri="{FF2B5EF4-FFF2-40B4-BE49-F238E27FC236}">
              <a16:creationId xmlns="" xmlns:a16="http://schemas.microsoft.com/office/drawing/2014/main" id="{00000000-0008-0000-0C00-00004C000000}"/>
            </a:ext>
          </a:extLst>
        </xdr:cNvPr>
        <xdr:cNvSpPr txBox="1"/>
      </xdr:nvSpPr>
      <xdr:spPr>
        <a:xfrm>
          <a:off x="4813300" y="563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94742</xdr:rowOff>
    </xdr:from>
    <xdr:to>
      <xdr:col>3</xdr:col>
      <xdr:colOff>511175</xdr:colOff>
      <xdr:row>30</xdr:row>
      <xdr:rowOff>24892</xdr:rowOff>
    </xdr:to>
    <xdr:sp macro="" textlink="">
      <xdr:nvSpPr>
        <xdr:cNvPr id="77" name="円/楕円 76">
          <a:extLst>
            <a:ext uri="{FF2B5EF4-FFF2-40B4-BE49-F238E27FC236}">
              <a16:creationId xmlns="" xmlns:a16="http://schemas.microsoft.com/office/drawing/2014/main" id="{00000000-0008-0000-0C00-00004D000000}"/>
            </a:ext>
          </a:extLst>
        </xdr:cNvPr>
        <xdr:cNvSpPr/>
      </xdr:nvSpPr>
      <xdr:spPr>
        <a:xfrm>
          <a:off x="4000500" y="584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78613</xdr:rowOff>
    </xdr:from>
    <xdr:to>
      <xdr:col>3</xdr:col>
      <xdr:colOff>1171575</xdr:colOff>
      <xdr:row>29</xdr:row>
      <xdr:rowOff>145542</xdr:rowOff>
    </xdr:to>
    <xdr:cxnSp macro="">
      <xdr:nvCxnSpPr>
        <xdr:cNvPr id="78" name="直線コネクタ 77">
          <a:extLst>
            <a:ext uri="{FF2B5EF4-FFF2-40B4-BE49-F238E27FC236}">
              <a16:creationId xmlns="" xmlns:a16="http://schemas.microsoft.com/office/drawing/2014/main" id="{00000000-0008-0000-0C00-00004E000000}"/>
            </a:ext>
          </a:extLst>
        </xdr:cNvPr>
        <xdr:cNvCxnSpPr/>
      </xdr:nvCxnSpPr>
      <xdr:spPr>
        <a:xfrm flipV="1">
          <a:off x="4051300" y="5831713"/>
          <a:ext cx="7112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21988</xdr:rowOff>
    </xdr:from>
    <xdr:ext cx="405111" cy="259045"/>
    <xdr:sp macro="" textlink="">
      <xdr:nvSpPr>
        <xdr:cNvPr id="79" name="n_1aveValue有形固定資産減価償却率">
          <a:extLst>
            <a:ext uri="{FF2B5EF4-FFF2-40B4-BE49-F238E27FC236}">
              <a16:creationId xmlns="" xmlns:a16="http://schemas.microsoft.com/office/drawing/2014/main" id="{00000000-0008-0000-0C00-00004F000000}"/>
            </a:ext>
          </a:extLst>
        </xdr:cNvPr>
        <xdr:cNvSpPr txBox="1"/>
      </xdr:nvSpPr>
      <xdr:spPr>
        <a:xfrm>
          <a:off x="3836043" y="560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16019</xdr:rowOff>
    </xdr:from>
    <xdr:ext cx="405111" cy="259045"/>
    <xdr:sp macro="" textlink="">
      <xdr:nvSpPr>
        <xdr:cNvPr id="80" name="n_1mainValue有形固定資産減価償却率">
          <a:extLst>
            <a:ext uri="{FF2B5EF4-FFF2-40B4-BE49-F238E27FC236}">
              <a16:creationId xmlns="" xmlns:a16="http://schemas.microsoft.com/office/drawing/2014/main" id="{00000000-0008-0000-0C00-000050000000}"/>
            </a:ext>
          </a:extLst>
        </xdr:cNvPr>
        <xdr:cNvSpPr txBox="1"/>
      </xdr:nvSpPr>
      <xdr:spPr>
        <a:xfrm>
          <a:off x="3836043" y="5940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a:extLst>
            <a:ext uri="{FF2B5EF4-FFF2-40B4-BE49-F238E27FC236}">
              <a16:creationId xmlns="" xmlns:a16="http://schemas.microsoft.com/office/drawing/2014/main" id="{00000000-0008-0000-0C00-00005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a:extLst>
            <a:ext uri="{FF2B5EF4-FFF2-40B4-BE49-F238E27FC236}">
              <a16:creationId xmlns="" xmlns:a16="http://schemas.microsoft.com/office/drawing/2014/main" id="{00000000-0008-0000-0C00-000052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a:extLst>
            <a:ext uri="{FF2B5EF4-FFF2-40B4-BE49-F238E27FC236}">
              <a16:creationId xmlns="" xmlns:a16="http://schemas.microsoft.com/office/drawing/2014/main" id="{00000000-0008-0000-0C00-000053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4" name="正方形/長方形 83">
          <a:extLst>
            <a:ext uri="{FF2B5EF4-FFF2-40B4-BE49-F238E27FC236}">
              <a16:creationId xmlns="" xmlns:a16="http://schemas.microsoft.com/office/drawing/2014/main" id="{00000000-0008-0000-0C00-00005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5" name="正方形/長方形 84">
          <a:extLst>
            <a:ext uri="{FF2B5EF4-FFF2-40B4-BE49-F238E27FC236}">
              <a16:creationId xmlns="" xmlns:a16="http://schemas.microsoft.com/office/drawing/2014/main" id="{00000000-0008-0000-0C00-00005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6" name="正方形/長方形 85">
          <a:extLst>
            <a:ext uri="{FF2B5EF4-FFF2-40B4-BE49-F238E27FC236}">
              <a16:creationId xmlns="" xmlns:a16="http://schemas.microsoft.com/office/drawing/2014/main" id="{00000000-0008-0000-0C00-00005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7" name="正方形/長方形 86">
          <a:extLst>
            <a:ext uri="{FF2B5EF4-FFF2-40B4-BE49-F238E27FC236}">
              <a16:creationId xmlns="" xmlns:a16="http://schemas.microsoft.com/office/drawing/2014/main" id="{00000000-0008-0000-0C00-00005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8" name="正方形/長方形 87">
          <a:extLst>
            <a:ext uri="{FF2B5EF4-FFF2-40B4-BE49-F238E27FC236}">
              <a16:creationId xmlns="" xmlns:a16="http://schemas.microsoft.com/office/drawing/2014/main" id="{00000000-0008-0000-0C00-00005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9" name="正方形/長方形 88">
          <a:extLst>
            <a:ext uri="{FF2B5EF4-FFF2-40B4-BE49-F238E27FC236}">
              <a16:creationId xmlns="" xmlns:a16="http://schemas.microsoft.com/office/drawing/2014/main" id="{00000000-0008-0000-0C00-00005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0" name="正方形/長方形 89">
          <a:extLst>
            <a:ext uri="{FF2B5EF4-FFF2-40B4-BE49-F238E27FC236}">
              <a16:creationId xmlns="" xmlns:a16="http://schemas.microsoft.com/office/drawing/2014/main" id="{00000000-0008-0000-0C00-00005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1" name="正方形/長方形 90">
          <a:extLst>
            <a:ext uri="{FF2B5EF4-FFF2-40B4-BE49-F238E27FC236}">
              <a16:creationId xmlns="" xmlns:a16="http://schemas.microsoft.com/office/drawing/2014/main" id="{00000000-0008-0000-0C00-00005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2" name="正方形/長方形 91">
          <a:extLst>
            <a:ext uri="{FF2B5EF4-FFF2-40B4-BE49-F238E27FC236}">
              <a16:creationId xmlns="" xmlns:a16="http://schemas.microsoft.com/office/drawing/2014/main" id="{00000000-0008-0000-0C00-00005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3" name="テキスト ボックス 92">
          <a:extLst>
            <a:ext uri="{FF2B5EF4-FFF2-40B4-BE49-F238E27FC236}">
              <a16:creationId xmlns="" xmlns:a16="http://schemas.microsoft.com/office/drawing/2014/main" id="{00000000-0008-0000-0C00-00005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4" name="正方形/長方形 93">
          <a:extLst>
            <a:ext uri="{FF2B5EF4-FFF2-40B4-BE49-F238E27FC236}">
              <a16:creationId xmlns="" xmlns:a16="http://schemas.microsoft.com/office/drawing/2014/main" id="{00000000-0008-0000-0C00-00005E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5" name="正方形/長方形 94">
          <a:extLst>
            <a:ext uri="{FF2B5EF4-FFF2-40B4-BE49-F238E27FC236}">
              <a16:creationId xmlns="" xmlns:a16="http://schemas.microsoft.com/office/drawing/2014/main" id="{00000000-0008-0000-0C00-00005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6" name="正方形/長方形 95">
          <a:extLst>
            <a:ext uri="{FF2B5EF4-FFF2-40B4-BE49-F238E27FC236}">
              <a16:creationId xmlns="" xmlns:a16="http://schemas.microsoft.com/office/drawing/2014/main" id="{00000000-0008-0000-0C00-00006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7" name="テキスト ボックス 96">
          <a:extLst>
            <a:ext uri="{FF2B5EF4-FFF2-40B4-BE49-F238E27FC236}">
              <a16:creationId xmlns="" xmlns:a16="http://schemas.microsoft.com/office/drawing/2014/main" id="{00000000-0008-0000-0C00-00006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8" name="テキスト ボックス 97">
          <a:extLst>
            <a:ext uri="{FF2B5EF4-FFF2-40B4-BE49-F238E27FC236}">
              <a16:creationId xmlns="" xmlns:a16="http://schemas.microsoft.com/office/drawing/2014/main" id="{00000000-0008-0000-0C00-00006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9" name="テキスト ボックス 98">
          <a:extLst>
            <a:ext uri="{FF2B5EF4-FFF2-40B4-BE49-F238E27FC236}">
              <a16:creationId xmlns="" xmlns:a16="http://schemas.microsoft.com/office/drawing/2014/main" id="{00000000-0008-0000-0C00-00006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0" name="テキスト ボックス 99">
          <a:extLst>
            <a:ext uri="{FF2B5EF4-FFF2-40B4-BE49-F238E27FC236}">
              <a16:creationId xmlns="" xmlns:a16="http://schemas.microsoft.com/office/drawing/2014/main" id="{00000000-0008-0000-0C00-00006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10,136
10,104
331.59
9,978,907
9,732,544
186,234
5,804,042
10,765,352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 xmlns:a16="http://schemas.microsoft.com/office/drawing/2014/main" id="{00000000-0008-0000-0D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D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D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D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 xmlns:a16="http://schemas.microsoft.com/office/drawing/2014/main" id="{00000000-0008-0000-0D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 xmlns:a16="http://schemas.microsoft.com/office/drawing/2014/main" id="{00000000-0008-0000-0D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 xmlns:a16="http://schemas.microsoft.com/office/drawing/2014/main" id="{00000000-0008-0000-0D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 xmlns:a16="http://schemas.microsoft.com/office/drawing/2014/main" id="{00000000-0008-0000-0D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D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 xmlns:a16="http://schemas.microsoft.com/office/drawing/2014/main" id="{00000000-0008-0000-0D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D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 xmlns:a16="http://schemas.microsoft.com/office/drawing/2014/main" id="{00000000-0008-0000-0D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 xmlns:a16="http://schemas.microsoft.com/office/drawing/2014/main" id="{00000000-0008-0000-0D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 xmlns:a16="http://schemas.microsoft.com/office/drawing/2014/main" id="{00000000-0008-0000-0D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 xmlns:a16="http://schemas.microsoft.com/office/drawing/2014/main" id="{00000000-0008-0000-0D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 xmlns:a16="http://schemas.microsoft.com/office/drawing/2014/main" id="{00000000-0008-0000-0D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 xmlns:a16="http://schemas.microsoft.com/office/drawing/2014/main" id="{00000000-0008-0000-0D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 xmlns:a16="http://schemas.microsoft.com/office/drawing/2014/main" id="{00000000-0008-0000-0D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 xmlns:a16="http://schemas.microsoft.com/office/drawing/2014/main" id="{00000000-0008-0000-0D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 xmlns:a16="http://schemas.microsoft.com/office/drawing/2014/main" id="{00000000-0008-0000-0D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 xmlns:a16="http://schemas.microsoft.com/office/drawing/2014/main" id="{00000000-0008-0000-0D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 xmlns:a16="http://schemas.microsoft.com/office/drawing/2014/main" id="{00000000-0008-0000-0D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 xmlns:a16="http://schemas.microsoft.com/office/drawing/2014/main" id="{00000000-0008-0000-0D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00000000-0008-0000-0D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 xmlns:a16="http://schemas.microsoft.com/office/drawing/2014/main" id="{00000000-0008-0000-0D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 xmlns:a16="http://schemas.microsoft.com/office/drawing/2014/main" id="{00000000-0008-0000-0D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 xmlns:a16="http://schemas.microsoft.com/office/drawing/2014/main" id="{00000000-0008-0000-0D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 xmlns:a16="http://schemas.microsoft.com/office/drawing/2014/main" id="{00000000-0008-0000-0D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 xmlns:a16="http://schemas.microsoft.com/office/drawing/2014/main" id="{00000000-0008-0000-0D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 xmlns:a16="http://schemas.microsoft.com/office/drawing/2014/main" id="{00000000-0008-0000-0D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 xmlns:a16="http://schemas.microsoft.com/office/drawing/2014/main" id="{00000000-0008-0000-0D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 xmlns:a16="http://schemas.microsoft.com/office/drawing/2014/main" id="{00000000-0008-0000-0D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 xmlns:a16="http://schemas.microsoft.com/office/drawing/2014/main" id="{00000000-0008-0000-0D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a:extLst>
            <a:ext uri="{FF2B5EF4-FFF2-40B4-BE49-F238E27FC236}">
              <a16:creationId xmlns="" xmlns:a16="http://schemas.microsoft.com/office/drawing/2014/main" id="{00000000-0008-0000-0D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 xmlns:a16="http://schemas.microsoft.com/office/drawing/2014/main" id="{00000000-0008-0000-0D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a:extLst>
            <a:ext uri="{FF2B5EF4-FFF2-40B4-BE49-F238E27FC236}">
              <a16:creationId xmlns="" xmlns:a16="http://schemas.microsoft.com/office/drawing/2014/main" id="{00000000-0008-0000-0D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a:extLst>
            <a:ext uri="{FF2B5EF4-FFF2-40B4-BE49-F238E27FC236}">
              <a16:creationId xmlns="" xmlns:a16="http://schemas.microsoft.com/office/drawing/2014/main" id="{00000000-0008-0000-0D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a:extLst>
            <a:ext uri="{FF2B5EF4-FFF2-40B4-BE49-F238E27FC236}">
              <a16:creationId xmlns="" xmlns:a16="http://schemas.microsoft.com/office/drawing/2014/main" id="{00000000-0008-0000-0D00-000037000000}"/>
            </a:ext>
          </a:extLst>
        </xdr:cNvPr>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a:extLst>
            <a:ext uri="{FF2B5EF4-FFF2-40B4-BE49-F238E27FC236}">
              <a16:creationId xmlns="" xmlns:a16="http://schemas.microsoft.com/office/drawing/2014/main" id="{00000000-0008-0000-0D00-000038000000}"/>
            </a:ext>
          </a:extLst>
        </xdr:cNvPr>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a:extLst>
            <a:ext uri="{FF2B5EF4-FFF2-40B4-BE49-F238E27FC236}">
              <a16:creationId xmlns="" xmlns:a16="http://schemas.microsoft.com/office/drawing/2014/main" id="{00000000-0008-0000-0D00-000039000000}"/>
            </a:ext>
          </a:extLst>
        </xdr:cNvPr>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a:extLst>
            <a:ext uri="{FF2B5EF4-FFF2-40B4-BE49-F238E27FC236}">
              <a16:creationId xmlns="" xmlns:a16="http://schemas.microsoft.com/office/drawing/2014/main" id="{00000000-0008-0000-0D00-00003A000000}"/>
            </a:ext>
          </a:extLst>
        </xdr:cNvPr>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a:extLst>
            <a:ext uri="{FF2B5EF4-FFF2-40B4-BE49-F238E27FC236}">
              <a16:creationId xmlns="" xmlns:a16="http://schemas.microsoft.com/office/drawing/2014/main" id="{00000000-0008-0000-0D00-00003B000000}"/>
            </a:ext>
          </a:extLst>
        </xdr:cNvPr>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a:extLst>
            <a:ext uri="{FF2B5EF4-FFF2-40B4-BE49-F238E27FC236}">
              <a16:creationId xmlns="" xmlns:a16="http://schemas.microsoft.com/office/drawing/2014/main" id="{00000000-0008-0000-0D00-00003C000000}"/>
            </a:ext>
          </a:extLst>
        </xdr:cNvPr>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a:extLst>
            <a:ext uri="{FF2B5EF4-FFF2-40B4-BE49-F238E27FC236}">
              <a16:creationId xmlns="" xmlns:a16="http://schemas.microsoft.com/office/drawing/2014/main" id="{00000000-0008-0000-0D00-00003D000000}"/>
            </a:ext>
          </a:extLst>
        </xdr:cNvPr>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a:extLst>
            <a:ext uri="{FF2B5EF4-FFF2-40B4-BE49-F238E27FC236}">
              <a16:creationId xmlns="" xmlns:a16="http://schemas.microsoft.com/office/drawing/2014/main" id="{00000000-0008-0000-0D00-00003E000000}"/>
            </a:ext>
          </a:extLst>
        </xdr:cNvPr>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a:extLst>
            <a:ext uri="{FF2B5EF4-FFF2-40B4-BE49-F238E27FC236}">
              <a16:creationId xmlns="" xmlns:a16="http://schemas.microsoft.com/office/drawing/2014/main" id="{00000000-0008-0000-0D00-00003F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a:extLst>
            <a:ext uri="{FF2B5EF4-FFF2-40B4-BE49-F238E27FC236}">
              <a16:creationId xmlns="" xmlns:a16="http://schemas.microsoft.com/office/drawing/2014/main" id="{00000000-0008-0000-0D00-000040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a:extLst>
            <a:ext uri="{FF2B5EF4-FFF2-40B4-BE49-F238E27FC236}">
              <a16:creationId xmlns="" xmlns:a16="http://schemas.microsoft.com/office/drawing/2014/main" id="{00000000-0008-0000-0D00-000041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00000000-0008-0000-0D00-000042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00000000-0008-0000-0D00-000043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55118</xdr:rowOff>
    </xdr:from>
    <xdr:to>
      <xdr:col>6</xdr:col>
      <xdr:colOff>561975</xdr:colOff>
      <xdr:row>37</xdr:row>
      <xdr:rowOff>156718</xdr:rowOff>
    </xdr:to>
    <xdr:sp macro="" textlink="">
      <xdr:nvSpPr>
        <xdr:cNvPr id="68" name="円/楕円 67">
          <a:extLst>
            <a:ext uri="{FF2B5EF4-FFF2-40B4-BE49-F238E27FC236}">
              <a16:creationId xmlns="" xmlns:a16="http://schemas.microsoft.com/office/drawing/2014/main" id="{00000000-0008-0000-0D00-000044000000}"/>
            </a:ext>
          </a:extLst>
        </xdr:cNvPr>
        <xdr:cNvSpPr/>
      </xdr:nvSpPr>
      <xdr:spPr>
        <a:xfrm>
          <a:off x="45847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77995</xdr:rowOff>
    </xdr:from>
    <xdr:ext cx="405111" cy="259045"/>
    <xdr:sp macro="" textlink="">
      <xdr:nvSpPr>
        <xdr:cNvPr id="69" name="【道路】&#10;有形固定資産減価償却率該当値テキスト">
          <a:extLst>
            <a:ext uri="{FF2B5EF4-FFF2-40B4-BE49-F238E27FC236}">
              <a16:creationId xmlns="" xmlns:a16="http://schemas.microsoft.com/office/drawing/2014/main" id="{00000000-0008-0000-0D00-000045000000}"/>
            </a:ext>
          </a:extLst>
        </xdr:cNvPr>
        <xdr:cNvSpPr txBox="1"/>
      </xdr:nvSpPr>
      <xdr:spPr>
        <a:xfrm>
          <a:off x="4724400" y="625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123698</xdr:rowOff>
    </xdr:from>
    <xdr:to>
      <xdr:col>5</xdr:col>
      <xdr:colOff>409575</xdr:colOff>
      <xdr:row>38</xdr:row>
      <xdr:rowOff>53848</xdr:rowOff>
    </xdr:to>
    <xdr:sp macro="" textlink="">
      <xdr:nvSpPr>
        <xdr:cNvPr id="70" name="円/楕円 69">
          <a:extLst>
            <a:ext uri="{FF2B5EF4-FFF2-40B4-BE49-F238E27FC236}">
              <a16:creationId xmlns="" xmlns:a16="http://schemas.microsoft.com/office/drawing/2014/main" id="{00000000-0008-0000-0D00-000046000000}"/>
            </a:ext>
          </a:extLst>
        </xdr:cNvPr>
        <xdr:cNvSpPr/>
      </xdr:nvSpPr>
      <xdr:spPr>
        <a:xfrm>
          <a:off x="3746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105918</xdr:rowOff>
    </xdr:from>
    <xdr:to>
      <xdr:col>6</xdr:col>
      <xdr:colOff>511175</xdr:colOff>
      <xdr:row>38</xdr:row>
      <xdr:rowOff>3048</xdr:rowOff>
    </xdr:to>
    <xdr:cxnSp macro="">
      <xdr:nvCxnSpPr>
        <xdr:cNvPr id="71" name="直線コネクタ 70">
          <a:extLst>
            <a:ext uri="{FF2B5EF4-FFF2-40B4-BE49-F238E27FC236}">
              <a16:creationId xmlns="" xmlns:a16="http://schemas.microsoft.com/office/drawing/2014/main" id="{00000000-0008-0000-0D00-000047000000}"/>
            </a:ext>
          </a:extLst>
        </xdr:cNvPr>
        <xdr:cNvCxnSpPr/>
      </xdr:nvCxnSpPr>
      <xdr:spPr>
        <a:xfrm flipV="1">
          <a:off x="3797300" y="644956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154957</xdr:rowOff>
    </xdr:from>
    <xdr:ext cx="405111" cy="259045"/>
    <xdr:sp macro="" textlink="">
      <xdr:nvSpPr>
        <xdr:cNvPr id="72" name="n_1aveValue【道路】&#10;有形固定資産減価償却率">
          <a:extLst>
            <a:ext uri="{FF2B5EF4-FFF2-40B4-BE49-F238E27FC236}">
              <a16:creationId xmlns="" xmlns:a16="http://schemas.microsoft.com/office/drawing/2014/main" id="{00000000-0008-0000-0D00-000048000000}"/>
            </a:ext>
          </a:extLst>
        </xdr:cNvPr>
        <xdr:cNvSpPr txBox="1"/>
      </xdr:nvSpPr>
      <xdr:spPr>
        <a:xfrm>
          <a:off x="3582043"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44975</xdr:rowOff>
    </xdr:from>
    <xdr:ext cx="405111" cy="259045"/>
    <xdr:sp macro="" textlink="">
      <xdr:nvSpPr>
        <xdr:cNvPr id="73" name="n_1mainValue【道路】&#10;有形固定資産減価償却率">
          <a:extLst>
            <a:ext uri="{FF2B5EF4-FFF2-40B4-BE49-F238E27FC236}">
              <a16:creationId xmlns="" xmlns:a16="http://schemas.microsoft.com/office/drawing/2014/main" id="{00000000-0008-0000-0D00-000049000000}"/>
            </a:ext>
          </a:extLst>
        </xdr:cNvPr>
        <xdr:cNvSpPr txBox="1"/>
      </xdr:nvSpPr>
      <xdr:spPr>
        <a:xfrm>
          <a:off x="3582043" y="656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a:extLst>
            <a:ext uri="{FF2B5EF4-FFF2-40B4-BE49-F238E27FC236}">
              <a16:creationId xmlns="" xmlns:a16="http://schemas.microsoft.com/office/drawing/2014/main" id="{00000000-0008-0000-0D00-00004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a:extLst>
            <a:ext uri="{FF2B5EF4-FFF2-40B4-BE49-F238E27FC236}">
              <a16:creationId xmlns="" xmlns:a16="http://schemas.microsoft.com/office/drawing/2014/main" id="{00000000-0008-0000-0D00-00004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a:extLst>
            <a:ext uri="{FF2B5EF4-FFF2-40B4-BE49-F238E27FC236}">
              <a16:creationId xmlns="" xmlns:a16="http://schemas.microsoft.com/office/drawing/2014/main" id="{00000000-0008-0000-0D00-00004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a:extLst>
            <a:ext uri="{FF2B5EF4-FFF2-40B4-BE49-F238E27FC236}">
              <a16:creationId xmlns="" xmlns:a16="http://schemas.microsoft.com/office/drawing/2014/main" id="{00000000-0008-0000-0D00-00004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a:extLst>
            <a:ext uri="{FF2B5EF4-FFF2-40B4-BE49-F238E27FC236}">
              <a16:creationId xmlns="" xmlns:a16="http://schemas.microsoft.com/office/drawing/2014/main" id="{00000000-0008-0000-0D00-00004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a:extLst>
            <a:ext uri="{FF2B5EF4-FFF2-40B4-BE49-F238E27FC236}">
              <a16:creationId xmlns="" xmlns:a16="http://schemas.microsoft.com/office/drawing/2014/main" id="{00000000-0008-0000-0D00-00004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a:extLst>
            <a:ext uri="{FF2B5EF4-FFF2-40B4-BE49-F238E27FC236}">
              <a16:creationId xmlns="" xmlns:a16="http://schemas.microsoft.com/office/drawing/2014/main" id="{00000000-0008-0000-0D00-00005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a:extLst>
            <a:ext uri="{FF2B5EF4-FFF2-40B4-BE49-F238E27FC236}">
              <a16:creationId xmlns="" xmlns:a16="http://schemas.microsoft.com/office/drawing/2014/main" id="{00000000-0008-0000-0D00-00005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a:extLst>
            <a:ext uri="{FF2B5EF4-FFF2-40B4-BE49-F238E27FC236}">
              <a16:creationId xmlns="" xmlns:a16="http://schemas.microsoft.com/office/drawing/2014/main" id="{00000000-0008-0000-0D00-000052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a:extLst>
            <a:ext uri="{FF2B5EF4-FFF2-40B4-BE49-F238E27FC236}">
              <a16:creationId xmlns="" xmlns:a16="http://schemas.microsoft.com/office/drawing/2014/main" id="{00000000-0008-0000-0D00-00005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a:extLst>
            <a:ext uri="{FF2B5EF4-FFF2-40B4-BE49-F238E27FC236}">
              <a16:creationId xmlns="" xmlns:a16="http://schemas.microsoft.com/office/drawing/2014/main" id="{00000000-0008-0000-0D00-000054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a:extLst>
            <a:ext uri="{FF2B5EF4-FFF2-40B4-BE49-F238E27FC236}">
              <a16:creationId xmlns="" xmlns:a16="http://schemas.microsoft.com/office/drawing/2014/main" id="{00000000-0008-0000-0D00-000055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a:extLst>
            <a:ext uri="{FF2B5EF4-FFF2-40B4-BE49-F238E27FC236}">
              <a16:creationId xmlns="" xmlns:a16="http://schemas.microsoft.com/office/drawing/2014/main" id="{00000000-0008-0000-0D00-000056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7" name="テキスト ボックス 86">
          <a:extLst>
            <a:ext uri="{FF2B5EF4-FFF2-40B4-BE49-F238E27FC236}">
              <a16:creationId xmlns="" xmlns:a16="http://schemas.microsoft.com/office/drawing/2014/main" id="{00000000-0008-0000-0D00-000057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a:extLst>
            <a:ext uri="{FF2B5EF4-FFF2-40B4-BE49-F238E27FC236}">
              <a16:creationId xmlns="" xmlns:a16="http://schemas.microsoft.com/office/drawing/2014/main" id="{00000000-0008-0000-0D00-000058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9" name="テキスト ボックス 88">
          <a:extLst>
            <a:ext uri="{FF2B5EF4-FFF2-40B4-BE49-F238E27FC236}">
              <a16:creationId xmlns="" xmlns:a16="http://schemas.microsoft.com/office/drawing/2014/main" id="{00000000-0008-0000-0D00-000059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a:extLst>
            <a:ext uri="{FF2B5EF4-FFF2-40B4-BE49-F238E27FC236}">
              <a16:creationId xmlns="" xmlns:a16="http://schemas.microsoft.com/office/drawing/2014/main" id="{00000000-0008-0000-0D00-00005A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1" name="テキスト ボックス 90">
          <a:extLst>
            <a:ext uri="{FF2B5EF4-FFF2-40B4-BE49-F238E27FC236}">
              <a16:creationId xmlns="" xmlns:a16="http://schemas.microsoft.com/office/drawing/2014/main" id="{00000000-0008-0000-0D00-00005B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a:extLst>
            <a:ext uri="{FF2B5EF4-FFF2-40B4-BE49-F238E27FC236}">
              <a16:creationId xmlns="" xmlns:a16="http://schemas.microsoft.com/office/drawing/2014/main" id="{00000000-0008-0000-0D00-00005C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3" name="テキスト ボックス 92">
          <a:extLst>
            <a:ext uri="{FF2B5EF4-FFF2-40B4-BE49-F238E27FC236}">
              <a16:creationId xmlns="" xmlns:a16="http://schemas.microsoft.com/office/drawing/2014/main" id="{00000000-0008-0000-0D00-00005D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a:extLst>
            <a:ext uri="{FF2B5EF4-FFF2-40B4-BE49-F238E27FC236}">
              <a16:creationId xmlns="" xmlns:a16="http://schemas.microsoft.com/office/drawing/2014/main" id="{00000000-0008-0000-0D00-00005E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5" name="テキスト ボックス 94">
          <a:extLst>
            <a:ext uri="{FF2B5EF4-FFF2-40B4-BE49-F238E27FC236}">
              <a16:creationId xmlns="" xmlns:a16="http://schemas.microsoft.com/office/drawing/2014/main" id="{00000000-0008-0000-0D00-00005F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a:extLst>
            <a:ext uri="{FF2B5EF4-FFF2-40B4-BE49-F238E27FC236}">
              <a16:creationId xmlns="" xmlns:a16="http://schemas.microsoft.com/office/drawing/2014/main" id="{00000000-0008-0000-0D00-00006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7" name="テキスト ボックス 96">
          <a:extLst>
            <a:ext uri="{FF2B5EF4-FFF2-40B4-BE49-F238E27FC236}">
              <a16:creationId xmlns="" xmlns:a16="http://schemas.microsoft.com/office/drawing/2014/main" id="{00000000-0008-0000-0D00-000061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a:extLst>
            <a:ext uri="{FF2B5EF4-FFF2-40B4-BE49-F238E27FC236}">
              <a16:creationId xmlns="" xmlns:a16="http://schemas.microsoft.com/office/drawing/2014/main" id="{00000000-0008-0000-0D00-00006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9" name="直線コネクタ 98">
          <a:extLst>
            <a:ext uri="{FF2B5EF4-FFF2-40B4-BE49-F238E27FC236}">
              <a16:creationId xmlns="" xmlns:a16="http://schemas.microsoft.com/office/drawing/2014/main" id="{00000000-0008-0000-0D00-000063000000}"/>
            </a:ext>
          </a:extLst>
        </xdr:cNvPr>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100" name="【道路】&#10;一人当たり延長最小値テキスト">
          <a:extLst>
            <a:ext uri="{FF2B5EF4-FFF2-40B4-BE49-F238E27FC236}">
              <a16:creationId xmlns="" xmlns:a16="http://schemas.microsoft.com/office/drawing/2014/main" id="{00000000-0008-0000-0D00-000064000000}"/>
            </a:ext>
          </a:extLst>
        </xdr:cNvPr>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101" name="直線コネクタ 100">
          <a:extLst>
            <a:ext uri="{FF2B5EF4-FFF2-40B4-BE49-F238E27FC236}">
              <a16:creationId xmlns="" xmlns:a16="http://schemas.microsoft.com/office/drawing/2014/main" id="{00000000-0008-0000-0D00-000065000000}"/>
            </a:ext>
          </a:extLst>
        </xdr:cNvPr>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102" name="【道路】&#10;一人当たり延長最大値テキスト">
          <a:extLst>
            <a:ext uri="{FF2B5EF4-FFF2-40B4-BE49-F238E27FC236}">
              <a16:creationId xmlns="" xmlns:a16="http://schemas.microsoft.com/office/drawing/2014/main" id="{00000000-0008-0000-0D00-000066000000}"/>
            </a:ext>
          </a:extLst>
        </xdr:cNvPr>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3" name="直線コネクタ 102">
          <a:extLst>
            <a:ext uri="{FF2B5EF4-FFF2-40B4-BE49-F238E27FC236}">
              <a16:creationId xmlns="" xmlns:a16="http://schemas.microsoft.com/office/drawing/2014/main" id="{00000000-0008-0000-0D00-000067000000}"/>
            </a:ext>
          </a:extLst>
        </xdr:cNvPr>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4" name="【道路】&#10;一人当たり延長平均値テキスト">
          <a:extLst>
            <a:ext uri="{FF2B5EF4-FFF2-40B4-BE49-F238E27FC236}">
              <a16:creationId xmlns="" xmlns:a16="http://schemas.microsoft.com/office/drawing/2014/main" id="{00000000-0008-0000-0D00-000068000000}"/>
            </a:ext>
          </a:extLst>
        </xdr:cNvPr>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5" name="フローチャート : 判断 104">
          <a:extLst>
            <a:ext uri="{FF2B5EF4-FFF2-40B4-BE49-F238E27FC236}">
              <a16:creationId xmlns="" xmlns:a16="http://schemas.microsoft.com/office/drawing/2014/main" id="{00000000-0008-0000-0D00-000069000000}"/>
            </a:ext>
          </a:extLst>
        </xdr:cNvPr>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105998</xdr:rowOff>
    </xdr:from>
    <xdr:to>
      <xdr:col>14</xdr:col>
      <xdr:colOff>79375</xdr:colOff>
      <xdr:row>39</xdr:row>
      <xdr:rowOff>36148</xdr:rowOff>
    </xdr:to>
    <xdr:sp macro="" textlink="">
      <xdr:nvSpPr>
        <xdr:cNvPr id="106" name="フローチャート : 判断 105">
          <a:extLst>
            <a:ext uri="{FF2B5EF4-FFF2-40B4-BE49-F238E27FC236}">
              <a16:creationId xmlns="" xmlns:a16="http://schemas.microsoft.com/office/drawing/2014/main" id="{00000000-0008-0000-0D00-00006A000000}"/>
            </a:ext>
          </a:extLst>
        </xdr:cNvPr>
        <xdr:cNvSpPr/>
      </xdr:nvSpPr>
      <xdr:spPr>
        <a:xfrm>
          <a:off x="9588500" y="662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a:extLst>
            <a:ext uri="{FF2B5EF4-FFF2-40B4-BE49-F238E27FC236}">
              <a16:creationId xmlns="" xmlns:a16="http://schemas.microsoft.com/office/drawing/2014/main" id="{00000000-0008-0000-0D00-00006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a:extLst>
            <a:ext uri="{FF2B5EF4-FFF2-40B4-BE49-F238E27FC236}">
              <a16:creationId xmlns="" xmlns:a16="http://schemas.microsoft.com/office/drawing/2014/main" id="{00000000-0008-0000-0D00-00006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a:extLst>
            <a:ext uri="{FF2B5EF4-FFF2-40B4-BE49-F238E27FC236}">
              <a16:creationId xmlns="" xmlns:a16="http://schemas.microsoft.com/office/drawing/2014/main" id="{00000000-0008-0000-0D00-00006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a:extLst>
            <a:ext uri="{FF2B5EF4-FFF2-40B4-BE49-F238E27FC236}">
              <a16:creationId xmlns="" xmlns:a16="http://schemas.microsoft.com/office/drawing/2014/main" id="{00000000-0008-0000-0D00-00006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a:extLst>
            <a:ext uri="{FF2B5EF4-FFF2-40B4-BE49-F238E27FC236}">
              <a16:creationId xmlns="" xmlns:a16="http://schemas.microsoft.com/office/drawing/2014/main" id="{00000000-0008-0000-0D00-00006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10454</xdr:rowOff>
    </xdr:from>
    <xdr:to>
      <xdr:col>15</xdr:col>
      <xdr:colOff>231775</xdr:colOff>
      <xdr:row>33</xdr:row>
      <xdr:rowOff>112054</xdr:rowOff>
    </xdr:to>
    <xdr:sp macro="" textlink="">
      <xdr:nvSpPr>
        <xdr:cNvPr id="112" name="円/楕円 111">
          <a:extLst>
            <a:ext uri="{FF2B5EF4-FFF2-40B4-BE49-F238E27FC236}">
              <a16:creationId xmlns="" xmlns:a16="http://schemas.microsoft.com/office/drawing/2014/main" id="{00000000-0008-0000-0D00-000070000000}"/>
            </a:ext>
          </a:extLst>
        </xdr:cNvPr>
        <xdr:cNvSpPr/>
      </xdr:nvSpPr>
      <xdr:spPr>
        <a:xfrm>
          <a:off x="10426700" y="566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134931</xdr:rowOff>
    </xdr:from>
    <xdr:ext cx="599010" cy="259045"/>
    <xdr:sp macro="" textlink="">
      <xdr:nvSpPr>
        <xdr:cNvPr id="113" name="【道路】&#10;一人当たり延長該当値テキスト">
          <a:extLst>
            <a:ext uri="{FF2B5EF4-FFF2-40B4-BE49-F238E27FC236}">
              <a16:creationId xmlns="" xmlns:a16="http://schemas.microsoft.com/office/drawing/2014/main" id="{00000000-0008-0000-0D00-000071000000}"/>
            </a:ext>
          </a:extLst>
        </xdr:cNvPr>
        <xdr:cNvSpPr txBox="1"/>
      </xdr:nvSpPr>
      <xdr:spPr>
        <a:xfrm>
          <a:off x="10566400" y="562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144.623</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69531</xdr:rowOff>
    </xdr:from>
    <xdr:to>
      <xdr:col>14</xdr:col>
      <xdr:colOff>79375</xdr:colOff>
      <xdr:row>39</xdr:row>
      <xdr:rowOff>171131</xdr:rowOff>
    </xdr:to>
    <xdr:sp macro="" textlink="">
      <xdr:nvSpPr>
        <xdr:cNvPr id="114" name="円/楕円 113">
          <a:extLst>
            <a:ext uri="{FF2B5EF4-FFF2-40B4-BE49-F238E27FC236}">
              <a16:creationId xmlns="" xmlns:a16="http://schemas.microsoft.com/office/drawing/2014/main" id="{00000000-0008-0000-0D00-000072000000}"/>
            </a:ext>
          </a:extLst>
        </xdr:cNvPr>
        <xdr:cNvSpPr/>
      </xdr:nvSpPr>
      <xdr:spPr>
        <a:xfrm>
          <a:off x="9588500" y="675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61254</xdr:rowOff>
    </xdr:from>
    <xdr:to>
      <xdr:col>15</xdr:col>
      <xdr:colOff>180975</xdr:colOff>
      <xdr:row>39</xdr:row>
      <xdr:rowOff>120331</xdr:rowOff>
    </xdr:to>
    <xdr:cxnSp macro="">
      <xdr:nvCxnSpPr>
        <xdr:cNvPr id="115" name="直線コネクタ 114">
          <a:extLst>
            <a:ext uri="{FF2B5EF4-FFF2-40B4-BE49-F238E27FC236}">
              <a16:creationId xmlns="" xmlns:a16="http://schemas.microsoft.com/office/drawing/2014/main" id="{00000000-0008-0000-0D00-000073000000}"/>
            </a:ext>
          </a:extLst>
        </xdr:cNvPr>
        <xdr:cNvCxnSpPr/>
      </xdr:nvCxnSpPr>
      <xdr:spPr>
        <a:xfrm flipV="1">
          <a:off x="9639300" y="5719104"/>
          <a:ext cx="838200" cy="108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52675</xdr:rowOff>
    </xdr:from>
    <xdr:ext cx="534377" cy="259045"/>
    <xdr:sp macro="" textlink="">
      <xdr:nvSpPr>
        <xdr:cNvPr id="116" name="n_1aveValue【道路】&#10;一人当たり延長">
          <a:extLst>
            <a:ext uri="{FF2B5EF4-FFF2-40B4-BE49-F238E27FC236}">
              <a16:creationId xmlns="" xmlns:a16="http://schemas.microsoft.com/office/drawing/2014/main" id="{00000000-0008-0000-0D00-000074000000}"/>
            </a:ext>
          </a:extLst>
        </xdr:cNvPr>
        <xdr:cNvSpPr txBox="1"/>
      </xdr:nvSpPr>
      <xdr:spPr>
        <a:xfrm>
          <a:off x="9359410" y="639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57.096</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162258</xdr:rowOff>
    </xdr:from>
    <xdr:ext cx="534377" cy="259045"/>
    <xdr:sp macro="" textlink="">
      <xdr:nvSpPr>
        <xdr:cNvPr id="117" name="n_1mainValue【道路】&#10;一人当たり延長">
          <a:extLst>
            <a:ext uri="{FF2B5EF4-FFF2-40B4-BE49-F238E27FC236}">
              <a16:creationId xmlns="" xmlns:a16="http://schemas.microsoft.com/office/drawing/2014/main" id="{00000000-0008-0000-0D00-000075000000}"/>
            </a:ext>
          </a:extLst>
        </xdr:cNvPr>
        <xdr:cNvSpPr txBox="1"/>
      </xdr:nvSpPr>
      <xdr:spPr>
        <a:xfrm>
          <a:off x="9359410" y="684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a:extLst>
            <a:ext uri="{FF2B5EF4-FFF2-40B4-BE49-F238E27FC236}">
              <a16:creationId xmlns="" xmlns:a16="http://schemas.microsoft.com/office/drawing/2014/main" id="{00000000-0008-0000-0D00-00007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a:extLst>
            <a:ext uri="{FF2B5EF4-FFF2-40B4-BE49-F238E27FC236}">
              <a16:creationId xmlns="" xmlns:a16="http://schemas.microsoft.com/office/drawing/2014/main" id="{00000000-0008-0000-0D00-00007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a:extLst>
            <a:ext uri="{FF2B5EF4-FFF2-40B4-BE49-F238E27FC236}">
              <a16:creationId xmlns="" xmlns:a16="http://schemas.microsoft.com/office/drawing/2014/main" id="{00000000-0008-0000-0D00-00007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a:extLst>
            <a:ext uri="{FF2B5EF4-FFF2-40B4-BE49-F238E27FC236}">
              <a16:creationId xmlns="" xmlns:a16="http://schemas.microsoft.com/office/drawing/2014/main" id="{00000000-0008-0000-0D00-00007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a:extLst>
            <a:ext uri="{FF2B5EF4-FFF2-40B4-BE49-F238E27FC236}">
              <a16:creationId xmlns="" xmlns:a16="http://schemas.microsoft.com/office/drawing/2014/main" id="{00000000-0008-0000-0D00-00007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a:extLst>
            <a:ext uri="{FF2B5EF4-FFF2-40B4-BE49-F238E27FC236}">
              <a16:creationId xmlns="" xmlns:a16="http://schemas.microsoft.com/office/drawing/2014/main" id="{00000000-0008-0000-0D00-00007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a:extLst>
            <a:ext uri="{FF2B5EF4-FFF2-40B4-BE49-F238E27FC236}">
              <a16:creationId xmlns="" xmlns:a16="http://schemas.microsoft.com/office/drawing/2014/main" id="{00000000-0008-0000-0D00-00007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a:extLst>
            <a:ext uri="{FF2B5EF4-FFF2-40B4-BE49-F238E27FC236}">
              <a16:creationId xmlns="" xmlns:a16="http://schemas.microsoft.com/office/drawing/2014/main" id="{00000000-0008-0000-0D00-00007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a:extLst>
            <a:ext uri="{FF2B5EF4-FFF2-40B4-BE49-F238E27FC236}">
              <a16:creationId xmlns="" xmlns:a16="http://schemas.microsoft.com/office/drawing/2014/main" id="{00000000-0008-0000-0D00-00007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a:extLst>
            <a:ext uri="{FF2B5EF4-FFF2-40B4-BE49-F238E27FC236}">
              <a16:creationId xmlns="" xmlns:a16="http://schemas.microsoft.com/office/drawing/2014/main" id="{00000000-0008-0000-0D00-00007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a:extLst>
            <a:ext uri="{FF2B5EF4-FFF2-40B4-BE49-F238E27FC236}">
              <a16:creationId xmlns="" xmlns:a16="http://schemas.microsoft.com/office/drawing/2014/main" id="{00000000-0008-0000-0D00-000080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9" name="直線コネクタ 128">
          <a:extLst>
            <a:ext uri="{FF2B5EF4-FFF2-40B4-BE49-F238E27FC236}">
              <a16:creationId xmlns="" xmlns:a16="http://schemas.microsoft.com/office/drawing/2014/main" id="{00000000-0008-0000-0D00-00008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0" name="テキスト ボックス 129">
          <a:extLst>
            <a:ext uri="{FF2B5EF4-FFF2-40B4-BE49-F238E27FC236}">
              <a16:creationId xmlns="" xmlns:a16="http://schemas.microsoft.com/office/drawing/2014/main" id="{00000000-0008-0000-0D00-00008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1" name="直線コネクタ 130">
          <a:extLst>
            <a:ext uri="{FF2B5EF4-FFF2-40B4-BE49-F238E27FC236}">
              <a16:creationId xmlns="" xmlns:a16="http://schemas.microsoft.com/office/drawing/2014/main" id="{00000000-0008-0000-0D00-00008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2" name="テキスト ボックス 131">
          <a:extLst>
            <a:ext uri="{FF2B5EF4-FFF2-40B4-BE49-F238E27FC236}">
              <a16:creationId xmlns="" xmlns:a16="http://schemas.microsoft.com/office/drawing/2014/main" id="{00000000-0008-0000-0D00-00008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a:extLst>
            <a:ext uri="{FF2B5EF4-FFF2-40B4-BE49-F238E27FC236}">
              <a16:creationId xmlns="" xmlns:a16="http://schemas.microsoft.com/office/drawing/2014/main" id="{00000000-0008-0000-0D00-00008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a:extLst>
            <a:ext uri="{FF2B5EF4-FFF2-40B4-BE49-F238E27FC236}">
              <a16:creationId xmlns="" xmlns:a16="http://schemas.microsoft.com/office/drawing/2014/main" id="{00000000-0008-0000-0D00-00008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5" name="直線コネクタ 134">
          <a:extLst>
            <a:ext uri="{FF2B5EF4-FFF2-40B4-BE49-F238E27FC236}">
              <a16:creationId xmlns="" xmlns:a16="http://schemas.microsoft.com/office/drawing/2014/main" id="{00000000-0008-0000-0D00-00008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6" name="テキスト ボックス 135">
          <a:extLst>
            <a:ext uri="{FF2B5EF4-FFF2-40B4-BE49-F238E27FC236}">
              <a16:creationId xmlns="" xmlns:a16="http://schemas.microsoft.com/office/drawing/2014/main" id="{00000000-0008-0000-0D00-00008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7" name="直線コネクタ 136">
          <a:extLst>
            <a:ext uri="{FF2B5EF4-FFF2-40B4-BE49-F238E27FC236}">
              <a16:creationId xmlns="" xmlns:a16="http://schemas.microsoft.com/office/drawing/2014/main" id="{00000000-0008-0000-0D00-00008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8" name="テキスト ボックス 137">
          <a:extLst>
            <a:ext uri="{FF2B5EF4-FFF2-40B4-BE49-F238E27FC236}">
              <a16:creationId xmlns="" xmlns:a16="http://schemas.microsoft.com/office/drawing/2014/main" id="{00000000-0008-0000-0D00-00008A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a:extLst>
            <a:ext uri="{FF2B5EF4-FFF2-40B4-BE49-F238E27FC236}">
              <a16:creationId xmlns="" xmlns:a16="http://schemas.microsoft.com/office/drawing/2014/main" id="{00000000-0008-0000-0D00-00008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a:extLst>
            <a:ext uri="{FF2B5EF4-FFF2-40B4-BE49-F238E27FC236}">
              <a16:creationId xmlns="" xmlns:a16="http://schemas.microsoft.com/office/drawing/2014/main" id="{00000000-0008-0000-0D00-00008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a:extLst>
            <a:ext uri="{FF2B5EF4-FFF2-40B4-BE49-F238E27FC236}">
              <a16:creationId xmlns="" xmlns:a16="http://schemas.microsoft.com/office/drawing/2014/main" id="{00000000-0008-0000-0D00-00008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42" name="直線コネクタ 141">
          <a:extLst>
            <a:ext uri="{FF2B5EF4-FFF2-40B4-BE49-F238E27FC236}">
              <a16:creationId xmlns="" xmlns:a16="http://schemas.microsoft.com/office/drawing/2014/main" id="{00000000-0008-0000-0D00-00008E000000}"/>
            </a:ext>
          </a:extLst>
        </xdr:cNvPr>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43" name="【橋りょう・トンネル】&#10;有形固定資産減価償却率最小値テキスト">
          <a:extLst>
            <a:ext uri="{FF2B5EF4-FFF2-40B4-BE49-F238E27FC236}">
              <a16:creationId xmlns="" xmlns:a16="http://schemas.microsoft.com/office/drawing/2014/main" id="{00000000-0008-0000-0D00-00008F000000}"/>
            </a:ext>
          </a:extLst>
        </xdr:cNvPr>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44" name="直線コネクタ 143">
          <a:extLst>
            <a:ext uri="{FF2B5EF4-FFF2-40B4-BE49-F238E27FC236}">
              <a16:creationId xmlns="" xmlns:a16="http://schemas.microsoft.com/office/drawing/2014/main" id="{00000000-0008-0000-0D00-000090000000}"/>
            </a:ext>
          </a:extLst>
        </xdr:cNvPr>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45" name="【橋りょう・トンネル】&#10;有形固定資産減価償却率最大値テキスト">
          <a:extLst>
            <a:ext uri="{FF2B5EF4-FFF2-40B4-BE49-F238E27FC236}">
              <a16:creationId xmlns="" xmlns:a16="http://schemas.microsoft.com/office/drawing/2014/main" id="{00000000-0008-0000-0D00-000091000000}"/>
            </a:ext>
          </a:extLst>
        </xdr:cNvPr>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6" name="直線コネクタ 145">
          <a:extLst>
            <a:ext uri="{FF2B5EF4-FFF2-40B4-BE49-F238E27FC236}">
              <a16:creationId xmlns="" xmlns:a16="http://schemas.microsoft.com/office/drawing/2014/main" id="{00000000-0008-0000-0D00-000092000000}"/>
            </a:ext>
          </a:extLst>
        </xdr:cNvPr>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7" name="【橋りょう・トンネル】&#10;有形固定資産減価償却率平均値テキスト">
          <a:extLst>
            <a:ext uri="{FF2B5EF4-FFF2-40B4-BE49-F238E27FC236}">
              <a16:creationId xmlns="" xmlns:a16="http://schemas.microsoft.com/office/drawing/2014/main" id="{00000000-0008-0000-0D00-000093000000}"/>
            </a:ext>
          </a:extLst>
        </xdr:cNvPr>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8" name="フローチャート : 判断 147">
          <a:extLst>
            <a:ext uri="{FF2B5EF4-FFF2-40B4-BE49-F238E27FC236}">
              <a16:creationId xmlns="" xmlns:a16="http://schemas.microsoft.com/office/drawing/2014/main" id="{00000000-0008-0000-0D00-000094000000}"/>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9" name="フローチャート : 判断 148">
          <a:extLst>
            <a:ext uri="{FF2B5EF4-FFF2-40B4-BE49-F238E27FC236}">
              <a16:creationId xmlns="" xmlns:a16="http://schemas.microsoft.com/office/drawing/2014/main" id="{00000000-0008-0000-0D00-000095000000}"/>
            </a:ext>
          </a:extLst>
        </xdr:cNvPr>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a:extLst>
            <a:ext uri="{FF2B5EF4-FFF2-40B4-BE49-F238E27FC236}">
              <a16:creationId xmlns="" xmlns:a16="http://schemas.microsoft.com/office/drawing/2014/main" id="{00000000-0008-0000-0D00-00009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a:extLst>
            <a:ext uri="{FF2B5EF4-FFF2-40B4-BE49-F238E27FC236}">
              <a16:creationId xmlns="" xmlns:a16="http://schemas.microsoft.com/office/drawing/2014/main" id="{00000000-0008-0000-0D00-00009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a:extLst>
            <a:ext uri="{FF2B5EF4-FFF2-40B4-BE49-F238E27FC236}">
              <a16:creationId xmlns="" xmlns:a16="http://schemas.microsoft.com/office/drawing/2014/main" id="{00000000-0008-0000-0D00-00009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a:extLst>
            <a:ext uri="{FF2B5EF4-FFF2-40B4-BE49-F238E27FC236}">
              <a16:creationId xmlns="" xmlns:a16="http://schemas.microsoft.com/office/drawing/2014/main" id="{00000000-0008-0000-0D00-00009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a:extLst>
            <a:ext uri="{FF2B5EF4-FFF2-40B4-BE49-F238E27FC236}">
              <a16:creationId xmlns="" xmlns:a16="http://schemas.microsoft.com/office/drawing/2014/main" id="{00000000-0008-0000-0D00-00009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59690</xdr:rowOff>
    </xdr:from>
    <xdr:to>
      <xdr:col>6</xdr:col>
      <xdr:colOff>561975</xdr:colOff>
      <xdr:row>59</xdr:row>
      <xdr:rowOff>161290</xdr:rowOff>
    </xdr:to>
    <xdr:sp macro="" textlink="">
      <xdr:nvSpPr>
        <xdr:cNvPr id="155" name="円/楕円 154">
          <a:extLst>
            <a:ext uri="{FF2B5EF4-FFF2-40B4-BE49-F238E27FC236}">
              <a16:creationId xmlns="" xmlns:a16="http://schemas.microsoft.com/office/drawing/2014/main" id="{00000000-0008-0000-0D00-00009B000000}"/>
            </a:ext>
          </a:extLst>
        </xdr:cNvPr>
        <xdr:cNvSpPr/>
      </xdr:nvSpPr>
      <xdr:spPr>
        <a:xfrm>
          <a:off x="45847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82567</xdr:rowOff>
    </xdr:from>
    <xdr:ext cx="405111" cy="259045"/>
    <xdr:sp macro="" textlink="">
      <xdr:nvSpPr>
        <xdr:cNvPr id="156" name="【橋りょう・トンネル】&#10;有形固定資産減価償却率該当値テキスト">
          <a:extLst>
            <a:ext uri="{FF2B5EF4-FFF2-40B4-BE49-F238E27FC236}">
              <a16:creationId xmlns="" xmlns:a16="http://schemas.microsoft.com/office/drawing/2014/main" id="{00000000-0008-0000-0D00-00009C000000}"/>
            </a:ext>
          </a:extLst>
        </xdr:cNvPr>
        <xdr:cNvSpPr txBox="1"/>
      </xdr:nvSpPr>
      <xdr:spPr>
        <a:xfrm>
          <a:off x="4724400"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141605</xdr:rowOff>
    </xdr:from>
    <xdr:to>
      <xdr:col>5</xdr:col>
      <xdr:colOff>409575</xdr:colOff>
      <xdr:row>61</xdr:row>
      <xdr:rowOff>71755</xdr:rowOff>
    </xdr:to>
    <xdr:sp macro="" textlink="">
      <xdr:nvSpPr>
        <xdr:cNvPr id="157" name="円/楕円 156">
          <a:extLst>
            <a:ext uri="{FF2B5EF4-FFF2-40B4-BE49-F238E27FC236}">
              <a16:creationId xmlns="" xmlns:a16="http://schemas.microsoft.com/office/drawing/2014/main" id="{00000000-0008-0000-0D00-00009D000000}"/>
            </a:ext>
          </a:extLst>
        </xdr:cNvPr>
        <xdr:cNvSpPr/>
      </xdr:nvSpPr>
      <xdr:spPr>
        <a:xfrm>
          <a:off x="3746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110490</xdr:rowOff>
    </xdr:from>
    <xdr:to>
      <xdr:col>6</xdr:col>
      <xdr:colOff>511175</xdr:colOff>
      <xdr:row>61</xdr:row>
      <xdr:rowOff>20955</xdr:rowOff>
    </xdr:to>
    <xdr:cxnSp macro="">
      <xdr:nvCxnSpPr>
        <xdr:cNvPr id="158" name="直線コネクタ 157">
          <a:extLst>
            <a:ext uri="{FF2B5EF4-FFF2-40B4-BE49-F238E27FC236}">
              <a16:creationId xmlns="" xmlns:a16="http://schemas.microsoft.com/office/drawing/2014/main" id="{00000000-0008-0000-0D00-00009E000000}"/>
            </a:ext>
          </a:extLst>
        </xdr:cNvPr>
        <xdr:cNvCxnSpPr/>
      </xdr:nvCxnSpPr>
      <xdr:spPr>
        <a:xfrm flipV="1">
          <a:off x="3797300" y="10226040"/>
          <a:ext cx="8382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86377</xdr:rowOff>
    </xdr:from>
    <xdr:ext cx="405111" cy="259045"/>
    <xdr:sp macro="" textlink="">
      <xdr:nvSpPr>
        <xdr:cNvPr id="159" name="n_1aveValue【橋りょう・トンネル】&#10;有形固定資産減価償却率">
          <a:extLst>
            <a:ext uri="{FF2B5EF4-FFF2-40B4-BE49-F238E27FC236}">
              <a16:creationId xmlns="" xmlns:a16="http://schemas.microsoft.com/office/drawing/2014/main" id="{00000000-0008-0000-0D00-00009F000000}"/>
            </a:ext>
          </a:extLst>
        </xdr:cNvPr>
        <xdr:cNvSpPr txBox="1"/>
      </xdr:nvSpPr>
      <xdr:spPr>
        <a:xfrm>
          <a:off x="3582043"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62882</xdr:rowOff>
    </xdr:from>
    <xdr:ext cx="405111" cy="259045"/>
    <xdr:sp macro="" textlink="">
      <xdr:nvSpPr>
        <xdr:cNvPr id="160" name="n_1mainValue【橋りょう・トンネル】&#10;有形固定資産減価償却率">
          <a:extLst>
            <a:ext uri="{FF2B5EF4-FFF2-40B4-BE49-F238E27FC236}">
              <a16:creationId xmlns="" xmlns:a16="http://schemas.microsoft.com/office/drawing/2014/main" id="{00000000-0008-0000-0D00-0000A0000000}"/>
            </a:ext>
          </a:extLst>
        </xdr:cNvPr>
        <xdr:cNvSpPr txBox="1"/>
      </xdr:nvSpPr>
      <xdr:spPr>
        <a:xfrm>
          <a:off x="3582043"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a:extLst>
            <a:ext uri="{FF2B5EF4-FFF2-40B4-BE49-F238E27FC236}">
              <a16:creationId xmlns="" xmlns:a16="http://schemas.microsoft.com/office/drawing/2014/main" id="{00000000-0008-0000-0D00-0000A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a:extLst>
            <a:ext uri="{FF2B5EF4-FFF2-40B4-BE49-F238E27FC236}">
              <a16:creationId xmlns="" xmlns:a16="http://schemas.microsoft.com/office/drawing/2014/main" id="{00000000-0008-0000-0D00-0000A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a:extLst>
            <a:ext uri="{FF2B5EF4-FFF2-40B4-BE49-F238E27FC236}">
              <a16:creationId xmlns="" xmlns:a16="http://schemas.microsoft.com/office/drawing/2014/main" id="{00000000-0008-0000-0D00-0000A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a:extLst>
            <a:ext uri="{FF2B5EF4-FFF2-40B4-BE49-F238E27FC236}">
              <a16:creationId xmlns="" xmlns:a16="http://schemas.microsoft.com/office/drawing/2014/main" id="{00000000-0008-0000-0D00-0000A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a:extLst>
            <a:ext uri="{FF2B5EF4-FFF2-40B4-BE49-F238E27FC236}">
              <a16:creationId xmlns="" xmlns:a16="http://schemas.microsoft.com/office/drawing/2014/main" id="{00000000-0008-0000-0D00-0000A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a:extLst>
            <a:ext uri="{FF2B5EF4-FFF2-40B4-BE49-F238E27FC236}">
              <a16:creationId xmlns="" xmlns:a16="http://schemas.microsoft.com/office/drawing/2014/main" id="{00000000-0008-0000-0D00-0000A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a:extLst>
            <a:ext uri="{FF2B5EF4-FFF2-40B4-BE49-F238E27FC236}">
              <a16:creationId xmlns="" xmlns:a16="http://schemas.microsoft.com/office/drawing/2014/main" id="{00000000-0008-0000-0D00-0000A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223,140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a:extLst>
            <a:ext uri="{FF2B5EF4-FFF2-40B4-BE49-F238E27FC236}">
              <a16:creationId xmlns="" xmlns:a16="http://schemas.microsoft.com/office/drawing/2014/main" id="{00000000-0008-0000-0D00-0000A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a:extLst>
            <a:ext uri="{FF2B5EF4-FFF2-40B4-BE49-F238E27FC236}">
              <a16:creationId xmlns="" xmlns:a16="http://schemas.microsoft.com/office/drawing/2014/main" id="{00000000-0008-0000-0D00-0000A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a:extLst>
            <a:ext uri="{FF2B5EF4-FFF2-40B4-BE49-F238E27FC236}">
              <a16:creationId xmlns="" xmlns:a16="http://schemas.microsoft.com/office/drawing/2014/main" id="{00000000-0008-0000-0D00-0000A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1" name="直線コネクタ 170">
          <a:extLst>
            <a:ext uri="{FF2B5EF4-FFF2-40B4-BE49-F238E27FC236}">
              <a16:creationId xmlns="" xmlns:a16="http://schemas.microsoft.com/office/drawing/2014/main" id="{00000000-0008-0000-0D00-0000AB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2" name="テキスト ボックス 171">
          <a:extLst>
            <a:ext uri="{FF2B5EF4-FFF2-40B4-BE49-F238E27FC236}">
              <a16:creationId xmlns="" xmlns:a16="http://schemas.microsoft.com/office/drawing/2014/main" id="{00000000-0008-0000-0D00-0000AC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a:extLst>
            <a:ext uri="{FF2B5EF4-FFF2-40B4-BE49-F238E27FC236}">
              <a16:creationId xmlns="" xmlns:a16="http://schemas.microsoft.com/office/drawing/2014/main" id="{00000000-0008-0000-0D00-0000AD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74" name="テキスト ボックス 173">
          <a:extLst>
            <a:ext uri="{FF2B5EF4-FFF2-40B4-BE49-F238E27FC236}">
              <a16:creationId xmlns="" xmlns:a16="http://schemas.microsoft.com/office/drawing/2014/main" id="{00000000-0008-0000-0D00-0000AE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a:extLst>
            <a:ext uri="{FF2B5EF4-FFF2-40B4-BE49-F238E27FC236}">
              <a16:creationId xmlns="" xmlns:a16="http://schemas.microsoft.com/office/drawing/2014/main" id="{00000000-0008-0000-0D00-0000AF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76" name="テキスト ボックス 175">
          <a:extLst>
            <a:ext uri="{FF2B5EF4-FFF2-40B4-BE49-F238E27FC236}">
              <a16:creationId xmlns="" xmlns:a16="http://schemas.microsoft.com/office/drawing/2014/main" id="{00000000-0008-0000-0D00-0000B0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a:extLst>
            <a:ext uri="{FF2B5EF4-FFF2-40B4-BE49-F238E27FC236}">
              <a16:creationId xmlns="" xmlns:a16="http://schemas.microsoft.com/office/drawing/2014/main" id="{00000000-0008-0000-0D00-0000B1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78" name="テキスト ボックス 177">
          <a:extLst>
            <a:ext uri="{FF2B5EF4-FFF2-40B4-BE49-F238E27FC236}">
              <a16:creationId xmlns="" xmlns:a16="http://schemas.microsoft.com/office/drawing/2014/main" id="{00000000-0008-0000-0D00-0000B2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a:extLst>
            <a:ext uri="{FF2B5EF4-FFF2-40B4-BE49-F238E27FC236}">
              <a16:creationId xmlns="" xmlns:a16="http://schemas.microsoft.com/office/drawing/2014/main" id="{00000000-0008-0000-0D00-0000B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0" name="テキスト ボックス 179">
          <a:extLst>
            <a:ext uri="{FF2B5EF4-FFF2-40B4-BE49-F238E27FC236}">
              <a16:creationId xmlns="" xmlns:a16="http://schemas.microsoft.com/office/drawing/2014/main" id="{00000000-0008-0000-0D00-0000B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a:extLst>
            <a:ext uri="{FF2B5EF4-FFF2-40B4-BE49-F238E27FC236}">
              <a16:creationId xmlns="" xmlns:a16="http://schemas.microsoft.com/office/drawing/2014/main" id="{00000000-0008-0000-0D00-0000B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82" name="直線コネクタ 181">
          <a:extLst>
            <a:ext uri="{FF2B5EF4-FFF2-40B4-BE49-F238E27FC236}">
              <a16:creationId xmlns="" xmlns:a16="http://schemas.microsoft.com/office/drawing/2014/main" id="{00000000-0008-0000-0D00-0000B6000000}"/>
            </a:ext>
          </a:extLst>
        </xdr:cNvPr>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83" name="【橋りょう・トンネル】&#10;一人当たり有形固定資産（償却資産）額最小値テキスト">
          <a:extLst>
            <a:ext uri="{FF2B5EF4-FFF2-40B4-BE49-F238E27FC236}">
              <a16:creationId xmlns="" xmlns:a16="http://schemas.microsoft.com/office/drawing/2014/main" id="{00000000-0008-0000-0D00-0000B7000000}"/>
            </a:ext>
          </a:extLst>
        </xdr:cNvPr>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84" name="直線コネクタ 183">
          <a:extLst>
            <a:ext uri="{FF2B5EF4-FFF2-40B4-BE49-F238E27FC236}">
              <a16:creationId xmlns="" xmlns:a16="http://schemas.microsoft.com/office/drawing/2014/main" id="{00000000-0008-0000-0D00-0000B8000000}"/>
            </a:ext>
          </a:extLst>
        </xdr:cNvPr>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85" name="【橋りょう・トンネル】&#10;一人当たり有形固定資産（償却資産）額最大値テキスト">
          <a:extLst>
            <a:ext uri="{FF2B5EF4-FFF2-40B4-BE49-F238E27FC236}">
              <a16:creationId xmlns="" xmlns:a16="http://schemas.microsoft.com/office/drawing/2014/main" id="{00000000-0008-0000-0D00-0000B9000000}"/>
            </a:ext>
          </a:extLst>
        </xdr:cNvPr>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86" name="直線コネクタ 185">
          <a:extLst>
            <a:ext uri="{FF2B5EF4-FFF2-40B4-BE49-F238E27FC236}">
              <a16:creationId xmlns="" xmlns:a16="http://schemas.microsoft.com/office/drawing/2014/main" id="{00000000-0008-0000-0D00-0000BA000000}"/>
            </a:ext>
          </a:extLst>
        </xdr:cNvPr>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87" name="【橋りょう・トンネル】&#10;一人当たり有形固定資産（償却資産）額平均値テキスト">
          <a:extLst>
            <a:ext uri="{FF2B5EF4-FFF2-40B4-BE49-F238E27FC236}">
              <a16:creationId xmlns="" xmlns:a16="http://schemas.microsoft.com/office/drawing/2014/main" id="{00000000-0008-0000-0D00-0000BB000000}"/>
            </a:ext>
          </a:extLst>
        </xdr:cNvPr>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88" name="フローチャート : 判断 187">
          <a:extLst>
            <a:ext uri="{FF2B5EF4-FFF2-40B4-BE49-F238E27FC236}">
              <a16:creationId xmlns="" xmlns:a16="http://schemas.microsoft.com/office/drawing/2014/main" id="{00000000-0008-0000-0D00-0000BC000000}"/>
            </a:ext>
          </a:extLst>
        </xdr:cNvPr>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9" name="フローチャート : 判断 188">
          <a:extLst>
            <a:ext uri="{FF2B5EF4-FFF2-40B4-BE49-F238E27FC236}">
              <a16:creationId xmlns="" xmlns:a16="http://schemas.microsoft.com/office/drawing/2014/main" id="{00000000-0008-0000-0D00-0000BD000000}"/>
            </a:ext>
          </a:extLst>
        </xdr:cNvPr>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a:extLst>
            <a:ext uri="{FF2B5EF4-FFF2-40B4-BE49-F238E27FC236}">
              <a16:creationId xmlns="" xmlns:a16="http://schemas.microsoft.com/office/drawing/2014/main" id="{00000000-0008-0000-0D00-0000B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a:extLst>
            <a:ext uri="{FF2B5EF4-FFF2-40B4-BE49-F238E27FC236}">
              <a16:creationId xmlns="" xmlns:a16="http://schemas.microsoft.com/office/drawing/2014/main" id="{00000000-0008-0000-0D00-0000B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a:extLst>
            <a:ext uri="{FF2B5EF4-FFF2-40B4-BE49-F238E27FC236}">
              <a16:creationId xmlns="" xmlns:a16="http://schemas.microsoft.com/office/drawing/2014/main" id="{00000000-0008-0000-0D00-0000C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a:extLst>
            <a:ext uri="{FF2B5EF4-FFF2-40B4-BE49-F238E27FC236}">
              <a16:creationId xmlns="" xmlns:a16="http://schemas.microsoft.com/office/drawing/2014/main" id="{00000000-0008-0000-0D00-0000C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a:extLst>
            <a:ext uri="{FF2B5EF4-FFF2-40B4-BE49-F238E27FC236}">
              <a16:creationId xmlns="" xmlns:a16="http://schemas.microsoft.com/office/drawing/2014/main" id="{00000000-0008-0000-0D00-0000C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19303</xdr:rowOff>
    </xdr:from>
    <xdr:to>
      <xdr:col>15</xdr:col>
      <xdr:colOff>231775</xdr:colOff>
      <xdr:row>59</xdr:row>
      <xdr:rowOff>120903</xdr:rowOff>
    </xdr:to>
    <xdr:sp macro="" textlink="">
      <xdr:nvSpPr>
        <xdr:cNvPr id="195" name="円/楕円 194">
          <a:extLst>
            <a:ext uri="{FF2B5EF4-FFF2-40B4-BE49-F238E27FC236}">
              <a16:creationId xmlns="" xmlns:a16="http://schemas.microsoft.com/office/drawing/2014/main" id="{00000000-0008-0000-0D00-0000C3000000}"/>
            </a:ext>
          </a:extLst>
        </xdr:cNvPr>
        <xdr:cNvSpPr/>
      </xdr:nvSpPr>
      <xdr:spPr>
        <a:xfrm>
          <a:off x="10426700" y="1013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42180</xdr:rowOff>
    </xdr:from>
    <xdr:ext cx="690189" cy="259045"/>
    <xdr:sp macro="" textlink="">
      <xdr:nvSpPr>
        <xdr:cNvPr id="196" name="【橋りょう・トンネル】&#10;一人当たり有形固定資産（償却資産）額該当値テキスト">
          <a:extLst>
            <a:ext uri="{FF2B5EF4-FFF2-40B4-BE49-F238E27FC236}">
              <a16:creationId xmlns="" xmlns:a16="http://schemas.microsoft.com/office/drawing/2014/main" id="{00000000-0008-0000-0D00-0000C4000000}"/>
            </a:ext>
          </a:extLst>
        </xdr:cNvPr>
        <xdr:cNvSpPr txBox="1"/>
      </xdr:nvSpPr>
      <xdr:spPr>
        <a:xfrm>
          <a:off x="10566400" y="9986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1,721,670</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108440</xdr:rowOff>
    </xdr:from>
    <xdr:to>
      <xdr:col>14</xdr:col>
      <xdr:colOff>79375</xdr:colOff>
      <xdr:row>61</xdr:row>
      <xdr:rowOff>38590</xdr:rowOff>
    </xdr:to>
    <xdr:sp macro="" textlink="">
      <xdr:nvSpPr>
        <xdr:cNvPr id="197" name="円/楕円 196">
          <a:extLst>
            <a:ext uri="{FF2B5EF4-FFF2-40B4-BE49-F238E27FC236}">
              <a16:creationId xmlns="" xmlns:a16="http://schemas.microsoft.com/office/drawing/2014/main" id="{00000000-0008-0000-0D00-0000C5000000}"/>
            </a:ext>
          </a:extLst>
        </xdr:cNvPr>
        <xdr:cNvSpPr/>
      </xdr:nvSpPr>
      <xdr:spPr>
        <a:xfrm>
          <a:off x="9588500" y="103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70103</xdr:rowOff>
    </xdr:from>
    <xdr:to>
      <xdr:col>15</xdr:col>
      <xdr:colOff>180975</xdr:colOff>
      <xdr:row>60</xdr:row>
      <xdr:rowOff>159240</xdr:rowOff>
    </xdr:to>
    <xdr:cxnSp macro="">
      <xdr:nvCxnSpPr>
        <xdr:cNvPr id="198" name="直線コネクタ 197">
          <a:extLst>
            <a:ext uri="{FF2B5EF4-FFF2-40B4-BE49-F238E27FC236}">
              <a16:creationId xmlns="" xmlns:a16="http://schemas.microsoft.com/office/drawing/2014/main" id="{00000000-0008-0000-0D00-0000C6000000}"/>
            </a:ext>
          </a:extLst>
        </xdr:cNvPr>
        <xdr:cNvCxnSpPr/>
      </xdr:nvCxnSpPr>
      <xdr:spPr>
        <a:xfrm flipV="1">
          <a:off x="9639300" y="10185653"/>
          <a:ext cx="838200" cy="26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62</xdr:row>
      <xdr:rowOff>65510</xdr:rowOff>
    </xdr:from>
    <xdr:ext cx="599010" cy="259045"/>
    <xdr:sp macro="" textlink="">
      <xdr:nvSpPr>
        <xdr:cNvPr id="199" name="n_1aveValue【橋りょう・トンネル】&#10;一人当たり有形固定資産（償却資産）額">
          <a:extLst>
            <a:ext uri="{FF2B5EF4-FFF2-40B4-BE49-F238E27FC236}">
              <a16:creationId xmlns="" xmlns:a16="http://schemas.microsoft.com/office/drawing/2014/main" id="{00000000-0008-0000-0D00-0000C7000000}"/>
            </a:ext>
          </a:extLst>
        </xdr:cNvPr>
        <xdr:cNvSpPr txBox="1"/>
      </xdr:nvSpPr>
      <xdr:spPr>
        <a:xfrm>
          <a:off x="9327094"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356579</xdr:colOff>
      <xdr:row>59</xdr:row>
      <xdr:rowOff>55117</xdr:rowOff>
    </xdr:from>
    <xdr:ext cx="690189" cy="259045"/>
    <xdr:sp macro="" textlink="">
      <xdr:nvSpPr>
        <xdr:cNvPr id="200" name="n_1mainValue【橋りょう・トンネル】&#10;一人当たり有形固定資産（償却資産）額">
          <a:extLst>
            <a:ext uri="{FF2B5EF4-FFF2-40B4-BE49-F238E27FC236}">
              <a16:creationId xmlns="" xmlns:a16="http://schemas.microsoft.com/office/drawing/2014/main" id="{00000000-0008-0000-0D00-0000C8000000}"/>
            </a:ext>
          </a:extLst>
        </xdr:cNvPr>
        <xdr:cNvSpPr txBox="1"/>
      </xdr:nvSpPr>
      <xdr:spPr>
        <a:xfrm>
          <a:off x="9281504" y="101706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1,151,706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a:extLst>
            <a:ext uri="{FF2B5EF4-FFF2-40B4-BE49-F238E27FC236}">
              <a16:creationId xmlns="" xmlns:a16="http://schemas.microsoft.com/office/drawing/2014/main" id="{00000000-0008-0000-0D00-0000C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a:extLst>
            <a:ext uri="{FF2B5EF4-FFF2-40B4-BE49-F238E27FC236}">
              <a16:creationId xmlns="" xmlns:a16="http://schemas.microsoft.com/office/drawing/2014/main" id="{00000000-0008-0000-0D00-0000C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a:extLst>
            <a:ext uri="{FF2B5EF4-FFF2-40B4-BE49-F238E27FC236}">
              <a16:creationId xmlns="" xmlns:a16="http://schemas.microsoft.com/office/drawing/2014/main" id="{00000000-0008-0000-0D00-0000C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a:extLst>
            <a:ext uri="{FF2B5EF4-FFF2-40B4-BE49-F238E27FC236}">
              <a16:creationId xmlns="" xmlns:a16="http://schemas.microsoft.com/office/drawing/2014/main" id="{00000000-0008-0000-0D00-0000C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a:extLst>
            <a:ext uri="{FF2B5EF4-FFF2-40B4-BE49-F238E27FC236}">
              <a16:creationId xmlns="" xmlns:a16="http://schemas.microsoft.com/office/drawing/2014/main" id="{00000000-0008-0000-0D00-0000C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a:extLst>
            <a:ext uri="{FF2B5EF4-FFF2-40B4-BE49-F238E27FC236}">
              <a16:creationId xmlns="" xmlns:a16="http://schemas.microsoft.com/office/drawing/2014/main" id="{00000000-0008-0000-0D00-0000C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a:extLst>
            <a:ext uri="{FF2B5EF4-FFF2-40B4-BE49-F238E27FC236}">
              <a16:creationId xmlns="" xmlns:a16="http://schemas.microsoft.com/office/drawing/2014/main" id="{00000000-0008-0000-0D00-0000C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a:extLst>
            <a:ext uri="{FF2B5EF4-FFF2-40B4-BE49-F238E27FC236}">
              <a16:creationId xmlns="" xmlns:a16="http://schemas.microsoft.com/office/drawing/2014/main" id="{00000000-0008-0000-0D00-0000D0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a:extLst>
            <a:ext uri="{FF2B5EF4-FFF2-40B4-BE49-F238E27FC236}">
              <a16:creationId xmlns="" xmlns:a16="http://schemas.microsoft.com/office/drawing/2014/main" id="{00000000-0008-0000-0D00-0000D1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a:extLst>
            <a:ext uri="{FF2B5EF4-FFF2-40B4-BE49-F238E27FC236}">
              <a16:creationId xmlns="" xmlns:a16="http://schemas.microsoft.com/office/drawing/2014/main" id="{00000000-0008-0000-0D00-0000D2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1" name="テキスト ボックス 210">
          <a:extLst>
            <a:ext uri="{FF2B5EF4-FFF2-40B4-BE49-F238E27FC236}">
              <a16:creationId xmlns="" xmlns:a16="http://schemas.microsoft.com/office/drawing/2014/main" id="{00000000-0008-0000-0D00-0000D3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2" name="直線コネクタ 211">
          <a:extLst>
            <a:ext uri="{FF2B5EF4-FFF2-40B4-BE49-F238E27FC236}">
              <a16:creationId xmlns="" xmlns:a16="http://schemas.microsoft.com/office/drawing/2014/main" id="{00000000-0008-0000-0D00-0000D4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3" name="テキスト ボックス 212">
          <a:extLst>
            <a:ext uri="{FF2B5EF4-FFF2-40B4-BE49-F238E27FC236}">
              <a16:creationId xmlns="" xmlns:a16="http://schemas.microsoft.com/office/drawing/2014/main" id="{00000000-0008-0000-0D00-0000D500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4" name="直線コネクタ 213">
          <a:extLst>
            <a:ext uri="{FF2B5EF4-FFF2-40B4-BE49-F238E27FC236}">
              <a16:creationId xmlns="" xmlns:a16="http://schemas.microsoft.com/office/drawing/2014/main" id="{00000000-0008-0000-0D00-0000D6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5" name="テキスト ボックス 214">
          <a:extLst>
            <a:ext uri="{FF2B5EF4-FFF2-40B4-BE49-F238E27FC236}">
              <a16:creationId xmlns="" xmlns:a16="http://schemas.microsoft.com/office/drawing/2014/main" id="{00000000-0008-0000-0D00-0000D7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6" name="直線コネクタ 215">
          <a:extLst>
            <a:ext uri="{FF2B5EF4-FFF2-40B4-BE49-F238E27FC236}">
              <a16:creationId xmlns="" xmlns:a16="http://schemas.microsoft.com/office/drawing/2014/main" id="{00000000-0008-0000-0D00-0000D8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7" name="テキスト ボックス 216">
          <a:extLst>
            <a:ext uri="{FF2B5EF4-FFF2-40B4-BE49-F238E27FC236}">
              <a16:creationId xmlns="" xmlns:a16="http://schemas.microsoft.com/office/drawing/2014/main" id="{00000000-0008-0000-0D00-0000D9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8" name="直線コネクタ 217">
          <a:extLst>
            <a:ext uri="{FF2B5EF4-FFF2-40B4-BE49-F238E27FC236}">
              <a16:creationId xmlns="" xmlns:a16="http://schemas.microsoft.com/office/drawing/2014/main" id="{00000000-0008-0000-0D00-0000DA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9" name="テキスト ボックス 218">
          <a:extLst>
            <a:ext uri="{FF2B5EF4-FFF2-40B4-BE49-F238E27FC236}">
              <a16:creationId xmlns="" xmlns:a16="http://schemas.microsoft.com/office/drawing/2014/main" id="{00000000-0008-0000-0D00-0000DB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0" name="直線コネクタ 219">
          <a:extLst>
            <a:ext uri="{FF2B5EF4-FFF2-40B4-BE49-F238E27FC236}">
              <a16:creationId xmlns="" xmlns:a16="http://schemas.microsoft.com/office/drawing/2014/main" id="{00000000-0008-0000-0D00-0000DC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1" name="テキスト ボックス 220">
          <a:extLst>
            <a:ext uri="{FF2B5EF4-FFF2-40B4-BE49-F238E27FC236}">
              <a16:creationId xmlns="" xmlns:a16="http://schemas.microsoft.com/office/drawing/2014/main" id="{00000000-0008-0000-0D00-0000DD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2" name="直線コネクタ 221">
          <a:extLst>
            <a:ext uri="{FF2B5EF4-FFF2-40B4-BE49-F238E27FC236}">
              <a16:creationId xmlns="" xmlns:a16="http://schemas.microsoft.com/office/drawing/2014/main" id="{00000000-0008-0000-0D00-0000DE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3" name="テキスト ボックス 222">
          <a:extLst>
            <a:ext uri="{FF2B5EF4-FFF2-40B4-BE49-F238E27FC236}">
              <a16:creationId xmlns="" xmlns:a16="http://schemas.microsoft.com/office/drawing/2014/main" id="{00000000-0008-0000-0D00-0000DF00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4" name="直線コネクタ 223">
          <a:extLst>
            <a:ext uri="{FF2B5EF4-FFF2-40B4-BE49-F238E27FC236}">
              <a16:creationId xmlns="" xmlns:a16="http://schemas.microsoft.com/office/drawing/2014/main" id="{00000000-0008-0000-0D00-0000E0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5" name="テキスト ボックス 224">
          <a:extLst>
            <a:ext uri="{FF2B5EF4-FFF2-40B4-BE49-F238E27FC236}">
              <a16:creationId xmlns="" xmlns:a16="http://schemas.microsoft.com/office/drawing/2014/main" id="{00000000-0008-0000-0D00-0000E1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6" name="【公営住宅】&#10;有形固定資産減価償却率グラフ枠">
          <a:extLst>
            <a:ext uri="{FF2B5EF4-FFF2-40B4-BE49-F238E27FC236}">
              <a16:creationId xmlns="" xmlns:a16="http://schemas.microsoft.com/office/drawing/2014/main" id="{00000000-0008-0000-0D00-0000E2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27" name="直線コネクタ 226">
          <a:extLst>
            <a:ext uri="{FF2B5EF4-FFF2-40B4-BE49-F238E27FC236}">
              <a16:creationId xmlns="" xmlns:a16="http://schemas.microsoft.com/office/drawing/2014/main" id="{00000000-0008-0000-0D00-0000E3000000}"/>
            </a:ext>
          </a:extLst>
        </xdr:cNvPr>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28" name="【公営住宅】&#10;有形固定資産減価償却率最小値テキスト">
          <a:extLst>
            <a:ext uri="{FF2B5EF4-FFF2-40B4-BE49-F238E27FC236}">
              <a16:creationId xmlns="" xmlns:a16="http://schemas.microsoft.com/office/drawing/2014/main" id="{00000000-0008-0000-0D00-0000E4000000}"/>
            </a:ext>
          </a:extLst>
        </xdr:cNvPr>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29" name="直線コネクタ 228">
          <a:extLst>
            <a:ext uri="{FF2B5EF4-FFF2-40B4-BE49-F238E27FC236}">
              <a16:creationId xmlns="" xmlns:a16="http://schemas.microsoft.com/office/drawing/2014/main" id="{00000000-0008-0000-0D00-0000E5000000}"/>
            </a:ext>
          </a:extLst>
        </xdr:cNvPr>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30" name="【公営住宅】&#10;有形固定資産減価償却率最大値テキスト">
          <a:extLst>
            <a:ext uri="{FF2B5EF4-FFF2-40B4-BE49-F238E27FC236}">
              <a16:creationId xmlns="" xmlns:a16="http://schemas.microsoft.com/office/drawing/2014/main" id="{00000000-0008-0000-0D00-0000E6000000}"/>
            </a:ext>
          </a:extLst>
        </xdr:cNvPr>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31" name="直線コネクタ 230">
          <a:extLst>
            <a:ext uri="{FF2B5EF4-FFF2-40B4-BE49-F238E27FC236}">
              <a16:creationId xmlns="" xmlns:a16="http://schemas.microsoft.com/office/drawing/2014/main" id="{00000000-0008-0000-0D00-0000E7000000}"/>
            </a:ext>
          </a:extLst>
        </xdr:cNvPr>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32" name="【公営住宅】&#10;有形固定資産減価償却率平均値テキスト">
          <a:extLst>
            <a:ext uri="{FF2B5EF4-FFF2-40B4-BE49-F238E27FC236}">
              <a16:creationId xmlns="" xmlns:a16="http://schemas.microsoft.com/office/drawing/2014/main" id="{00000000-0008-0000-0D00-0000E8000000}"/>
            </a:ext>
          </a:extLst>
        </xdr:cNvPr>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33" name="フローチャート : 判断 232">
          <a:extLst>
            <a:ext uri="{FF2B5EF4-FFF2-40B4-BE49-F238E27FC236}">
              <a16:creationId xmlns="" xmlns:a16="http://schemas.microsoft.com/office/drawing/2014/main" id="{00000000-0008-0000-0D00-0000E9000000}"/>
            </a:ext>
          </a:extLst>
        </xdr:cNvPr>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34" name="フローチャート : 判断 233">
          <a:extLst>
            <a:ext uri="{FF2B5EF4-FFF2-40B4-BE49-F238E27FC236}">
              <a16:creationId xmlns="" xmlns:a16="http://schemas.microsoft.com/office/drawing/2014/main" id="{00000000-0008-0000-0D00-0000EA000000}"/>
            </a:ext>
          </a:extLst>
        </xdr:cNvPr>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5" name="テキスト ボックス 234">
          <a:extLst>
            <a:ext uri="{FF2B5EF4-FFF2-40B4-BE49-F238E27FC236}">
              <a16:creationId xmlns="" xmlns:a16="http://schemas.microsoft.com/office/drawing/2014/main" id="{00000000-0008-0000-0D00-0000EB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6" name="テキスト ボックス 235">
          <a:extLst>
            <a:ext uri="{FF2B5EF4-FFF2-40B4-BE49-F238E27FC236}">
              <a16:creationId xmlns="" xmlns:a16="http://schemas.microsoft.com/office/drawing/2014/main" id="{00000000-0008-0000-0D00-0000EC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7" name="テキスト ボックス 236">
          <a:extLst>
            <a:ext uri="{FF2B5EF4-FFF2-40B4-BE49-F238E27FC236}">
              <a16:creationId xmlns="" xmlns:a16="http://schemas.microsoft.com/office/drawing/2014/main" id="{00000000-0008-0000-0D00-0000ED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8" name="テキスト ボックス 237">
          <a:extLst>
            <a:ext uri="{FF2B5EF4-FFF2-40B4-BE49-F238E27FC236}">
              <a16:creationId xmlns="" xmlns:a16="http://schemas.microsoft.com/office/drawing/2014/main" id="{00000000-0008-0000-0D00-0000EE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9" name="テキスト ボックス 238">
          <a:extLst>
            <a:ext uri="{FF2B5EF4-FFF2-40B4-BE49-F238E27FC236}">
              <a16:creationId xmlns="" xmlns:a16="http://schemas.microsoft.com/office/drawing/2014/main" id="{00000000-0008-0000-0D00-0000EF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168548</xdr:rowOff>
    </xdr:from>
    <xdr:to>
      <xdr:col>6</xdr:col>
      <xdr:colOff>561975</xdr:colOff>
      <xdr:row>78</xdr:row>
      <xdr:rowOff>98698</xdr:rowOff>
    </xdr:to>
    <xdr:sp macro="" textlink="">
      <xdr:nvSpPr>
        <xdr:cNvPr id="240" name="円/楕円 239">
          <a:extLst>
            <a:ext uri="{FF2B5EF4-FFF2-40B4-BE49-F238E27FC236}">
              <a16:creationId xmlns="" xmlns:a16="http://schemas.microsoft.com/office/drawing/2014/main" id="{00000000-0008-0000-0D00-0000F0000000}"/>
            </a:ext>
          </a:extLst>
        </xdr:cNvPr>
        <xdr:cNvSpPr/>
      </xdr:nvSpPr>
      <xdr:spPr>
        <a:xfrm>
          <a:off x="4584700" y="133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121575</xdr:rowOff>
    </xdr:from>
    <xdr:ext cx="405111" cy="259045"/>
    <xdr:sp macro="" textlink="">
      <xdr:nvSpPr>
        <xdr:cNvPr id="241" name="【公営住宅】&#10;有形固定資産減価償却率該当値テキスト">
          <a:extLst>
            <a:ext uri="{FF2B5EF4-FFF2-40B4-BE49-F238E27FC236}">
              <a16:creationId xmlns="" xmlns:a16="http://schemas.microsoft.com/office/drawing/2014/main" id="{00000000-0008-0000-0D00-0000F1000000}"/>
            </a:ext>
          </a:extLst>
        </xdr:cNvPr>
        <xdr:cNvSpPr txBox="1"/>
      </xdr:nvSpPr>
      <xdr:spPr>
        <a:xfrm>
          <a:off x="4724400" y="13323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13426</xdr:rowOff>
    </xdr:from>
    <xdr:to>
      <xdr:col>5</xdr:col>
      <xdr:colOff>409575</xdr:colOff>
      <xdr:row>78</xdr:row>
      <xdr:rowOff>115026</xdr:rowOff>
    </xdr:to>
    <xdr:sp macro="" textlink="">
      <xdr:nvSpPr>
        <xdr:cNvPr id="242" name="円/楕円 241">
          <a:extLst>
            <a:ext uri="{FF2B5EF4-FFF2-40B4-BE49-F238E27FC236}">
              <a16:creationId xmlns="" xmlns:a16="http://schemas.microsoft.com/office/drawing/2014/main" id="{00000000-0008-0000-0D00-0000F2000000}"/>
            </a:ext>
          </a:extLst>
        </xdr:cNvPr>
        <xdr:cNvSpPr/>
      </xdr:nvSpPr>
      <xdr:spPr>
        <a:xfrm>
          <a:off x="3746500" y="133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47898</xdr:rowOff>
    </xdr:from>
    <xdr:to>
      <xdr:col>6</xdr:col>
      <xdr:colOff>511175</xdr:colOff>
      <xdr:row>78</xdr:row>
      <xdr:rowOff>64226</xdr:rowOff>
    </xdr:to>
    <xdr:cxnSp macro="">
      <xdr:nvCxnSpPr>
        <xdr:cNvPr id="243" name="直線コネクタ 242">
          <a:extLst>
            <a:ext uri="{FF2B5EF4-FFF2-40B4-BE49-F238E27FC236}">
              <a16:creationId xmlns="" xmlns:a16="http://schemas.microsoft.com/office/drawing/2014/main" id="{00000000-0008-0000-0D00-0000F3000000}"/>
            </a:ext>
          </a:extLst>
        </xdr:cNvPr>
        <xdr:cNvCxnSpPr/>
      </xdr:nvCxnSpPr>
      <xdr:spPr>
        <a:xfrm flipV="1">
          <a:off x="3797300" y="13420998"/>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55534</xdr:rowOff>
    </xdr:from>
    <xdr:ext cx="405111" cy="259045"/>
    <xdr:sp macro="" textlink="">
      <xdr:nvSpPr>
        <xdr:cNvPr id="244" name="n_1aveValue【公営住宅】&#10;有形固定資産減価償却率">
          <a:extLst>
            <a:ext uri="{FF2B5EF4-FFF2-40B4-BE49-F238E27FC236}">
              <a16:creationId xmlns="" xmlns:a16="http://schemas.microsoft.com/office/drawing/2014/main" id="{00000000-0008-0000-0D00-0000F4000000}"/>
            </a:ext>
          </a:extLst>
        </xdr:cNvPr>
        <xdr:cNvSpPr txBox="1"/>
      </xdr:nvSpPr>
      <xdr:spPr>
        <a:xfrm>
          <a:off x="3582043"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131553</xdr:rowOff>
    </xdr:from>
    <xdr:ext cx="405111" cy="259045"/>
    <xdr:sp macro="" textlink="">
      <xdr:nvSpPr>
        <xdr:cNvPr id="245" name="n_1mainValue【公営住宅】&#10;有形固定資産減価償却率">
          <a:extLst>
            <a:ext uri="{FF2B5EF4-FFF2-40B4-BE49-F238E27FC236}">
              <a16:creationId xmlns="" xmlns:a16="http://schemas.microsoft.com/office/drawing/2014/main" id="{00000000-0008-0000-0D00-0000F5000000}"/>
            </a:ext>
          </a:extLst>
        </xdr:cNvPr>
        <xdr:cNvSpPr txBox="1"/>
      </xdr:nvSpPr>
      <xdr:spPr>
        <a:xfrm>
          <a:off x="3582043" y="1316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6" name="正方形/長方形 245">
          <a:extLst>
            <a:ext uri="{FF2B5EF4-FFF2-40B4-BE49-F238E27FC236}">
              <a16:creationId xmlns="" xmlns:a16="http://schemas.microsoft.com/office/drawing/2014/main" id="{00000000-0008-0000-0D00-0000F6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7" name="正方形/長方形 246">
          <a:extLst>
            <a:ext uri="{FF2B5EF4-FFF2-40B4-BE49-F238E27FC236}">
              <a16:creationId xmlns="" xmlns:a16="http://schemas.microsoft.com/office/drawing/2014/main" id="{00000000-0008-0000-0D00-0000F7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8" name="正方形/長方形 247">
          <a:extLst>
            <a:ext uri="{FF2B5EF4-FFF2-40B4-BE49-F238E27FC236}">
              <a16:creationId xmlns="" xmlns:a16="http://schemas.microsoft.com/office/drawing/2014/main" id="{00000000-0008-0000-0D00-0000F8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9" name="正方形/長方形 248">
          <a:extLst>
            <a:ext uri="{FF2B5EF4-FFF2-40B4-BE49-F238E27FC236}">
              <a16:creationId xmlns="" xmlns:a16="http://schemas.microsoft.com/office/drawing/2014/main" id="{00000000-0008-0000-0D00-0000F9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0" name="正方形/長方形 249">
          <a:extLst>
            <a:ext uri="{FF2B5EF4-FFF2-40B4-BE49-F238E27FC236}">
              <a16:creationId xmlns="" xmlns:a16="http://schemas.microsoft.com/office/drawing/2014/main" id="{00000000-0008-0000-0D00-0000FA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1" name="正方形/長方形 250">
          <a:extLst>
            <a:ext uri="{FF2B5EF4-FFF2-40B4-BE49-F238E27FC236}">
              <a16:creationId xmlns="" xmlns:a16="http://schemas.microsoft.com/office/drawing/2014/main" id="{00000000-0008-0000-0D00-0000FB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2" name="正方形/長方形 251">
          <a:extLst>
            <a:ext uri="{FF2B5EF4-FFF2-40B4-BE49-F238E27FC236}">
              <a16:creationId xmlns="" xmlns:a16="http://schemas.microsoft.com/office/drawing/2014/main" id="{00000000-0008-0000-0D00-0000FC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3" name="正方形/長方形 252">
          <a:extLst>
            <a:ext uri="{FF2B5EF4-FFF2-40B4-BE49-F238E27FC236}">
              <a16:creationId xmlns="" xmlns:a16="http://schemas.microsoft.com/office/drawing/2014/main" id="{00000000-0008-0000-0D00-0000FD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4" name="テキスト ボックス 253">
          <a:extLst>
            <a:ext uri="{FF2B5EF4-FFF2-40B4-BE49-F238E27FC236}">
              <a16:creationId xmlns="" xmlns:a16="http://schemas.microsoft.com/office/drawing/2014/main" id="{00000000-0008-0000-0D00-0000FE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5" name="直線コネクタ 254">
          <a:extLst>
            <a:ext uri="{FF2B5EF4-FFF2-40B4-BE49-F238E27FC236}">
              <a16:creationId xmlns="" xmlns:a16="http://schemas.microsoft.com/office/drawing/2014/main" id="{00000000-0008-0000-0D00-0000FF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56" name="直線コネクタ 255">
          <a:extLst>
            <a:ext uri="{FF2B5EF4-FFF2-40B4-BE49-F238E27FC236}">
              <a16:creationId xmlns="" xmlns:a16="http://schemas.microsoft.com/office/drawing/2014/main" id="{00000000-0008-0000-0D00-000000010000}"/>
            </a:ext>
          </a:extLst>
        </xdr:cNvPr>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57" name="テキスト ボックス 256">
          <a:extLst>
            <a:ext uri="{FF2B5EF4-FFF2-40B4-BE49-F238E27FC236}">
              <a16:creationId xmlns="" xmlns:a16="http://schemas.microsoft.com/office/drawing/2014/main" id="{00000000-0008-0000-0D00-000001010000}"/>
            </a:ext>
          </a:extLst>
        </xdr:cNvPr>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58" name="直線コネクタ 257">
          <a:extLst>
            <a:ext uri="{FF2B5EF4-FFF2-40B4-BE49-F238E27FC236}">
              <a16:creationId xmlns="" xmlns:a16="http://schemas.microsoft.com/office/drawing/2014/main" id="{00000000-0008-0000-0D00-000002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59" name="テキスト ボックス 258">
          <a:extLst>
            <a:ext uri="{FF2B5EF4-FFF2-40B4-BE49-F238E27FC236}">
              <a16:creationId xmlns="" xmlns:a16="http://schemas.microsoft.com/office/drawing/2014/main" id="{00000000-0008-0000-0D00-000003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60" name="直線コネクタ 259">
          <a:extLst>
            <a:ext uri="{FF2B5EF4-FFF2-40B4-BE49-F238E27FC236}">
              <a16:creationId xmlns="" xmlns:a16="http://schemas.microsoft.com/office/drawing/2014/main" id="{00000000-0008-0000-0D00-000004010000}"/>
            </a:ext>
          </a:extLst>
        </xdr:cNvPr>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61" name="テキスト ボックス 260">
          <a:extLst>
            <a:ext uri="{FF2B5EF4-FFF2-40B4-BE49-F238E27FC236}">
              <a16:creationId xmlns="" xmlns:a16="http://schemas.microsoft.com/office/drawing/2014/main" id="{00000000-0008-0000-0D00-000005010000}"/>
            </a:ext>
          </a:extLst>
        </xdr:cNvPr>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2" name="直線コネクタ 261">
          <a:extLst>
            <a:ext uri="{FF2B5EF4-FFF2-40B4-BE49-F238E27FC236}">
              <a16:creationId xmlns="" xmlns:a16="http://schemas.microsoft.com/office/drawing/2014/main" id="{00000000-0008-0000-0D00-000006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3" name="テキスト ボックス 262">
          <a:extLst>
            <a:ext uri="{FF2B5EF4-FFF2-40B4-BE49-F238E27FC236}">
              <a16:creationId xmlns="" xmlns:a16="http://schemas.microsoft.com/office/drawing/2014/main" id="{00000000-0008-0000-0D00-000007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64" name="直線コネクタ 263">
          <a:extLst>
            <a:ext uri="{FF2B5EF4-FFF2-40B4-BE49-F238E27FC236}">
              <a16:creationId xmlns="" xmlns:a16="http://schemas.microsoft.com/office/drawing/2014/main" id="{00000000-0008-0000-0D00-000008010000}"/>
            </a:ext>
          </a:extLst>
        </xdr:cNvPr>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65" name="テキスト ボックス 264">
          <a:extLst>
            <a:ext uri="{FF2B5EF4-FFF2-40B4-BE49-F238E27FC236}">
              <a16:creationId xmlns="" xmlns:a16="http://schemas.microsoft.com/office/drawing/2014/main" id="{00000000-0008-0000-0D00-000009010000}"/>
            </a:ext>
          </a:extLst>
        </xdr:cNvPr>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66" name="直線コネクタ 265">
          <a:extLst>
            <a:ext uri="{FF2B5EF4-FFF2-40B4-BE49-F238E27FC236}">
              <a16:creationId xmlns="" xmlns:a16="http://schemas.microsoft.com/office/drawing/2014/main" id="{00000000-0008-0000-0D00-00000A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67" name="テキスト ボックス 266">
          <a:extLst>
            <a:ext uri="{FF2B5EF4-FFF2-40B4-BE49-F238E27FC236}">
              <a16:creationId xmlns="" xmlns:a16="http://schemas.microsoft.com/office/drawing/2014/main" id="{00000000-0008-0000-0D00-00000B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68" name="直線コネクタ 267">
          <a:extLst>
            <a:ext uri="{FF2B5EF4-FFF2-40B4-BE49-F238E27FC236}">
              <a16:creationId xmlns="" xmlns:a16="http://schemas.microsoft.com/office/drawing/2014/main" id="{00000000-0008-0000-0D00-00000C010000}"/>
            </a:ext>
          </a:extLst>
        </xdr:cNvPr>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69" name="テキスト ボックス 268">
          <a:extLst>
            <a:ext uri="{FF2B5EF4-FFF2-40B4-BE49-F238E27FC236}">
              <a16:creationId xmlns="" xmlns:a16="http://schemas.microsoft.com/office/drawing/2014/main" id="{00000000-0008-0000-0D00-00000D010000}"/>
            </a:ext>
          </a:extLst>
        </xdr:cNvPr>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0" name="直線コネクタ 269">
          <a:extLst>
            <a:ext uri="{FF2B5EF4-FFF2-40B4-BE49-F238E27FC236}">
              <a16:creationId xmlns="" xmlns:a16="http://schemas.microsoft.com/office/drawing/2014/main" id="{00000000-0008-0000-0D00-00000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1" name="テキスト ボックス 270">
          <a:extLst>
            <a:ext uri="{FF2B5EF4-FFF2-40B4-BE49-F238E27FC236}">
              <a16:creationId xmlns="" xmlns:a16="http://schemas.microsoft.com/office/drawing/2014/main" id="{00000000-0008-0000-0D00-00000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2" name="【公営住宅】&#10;一人当たり面積グラフ枠">
          <a:extLst>
            <a:ext uri="{FF2B5EF4-FFF2-40B4-BE49-F238E27FC236}">
              <a16:creationId xmlns="" xmlns:a16="http://schemas.microsoft.com/office/drawing/2014/main" id="{00000000-0008-0000-0D00-00001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73" name="直線コネクタ 272">
          <a:extLst>
            <a:ext uri="{FF2B5EF4-FFF2-40B4-BE49-F238E27FC236}">
              <a16:creationId xmlns="" xmlns:a16="http://schemas.microsoft.com/office/drawing/2014/main" id="{00000000-0008-0000-0D00-000011010000}"/>
            </a:ext>
          </a:extLst>
        </xdr:cNvPr>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74" name="【公営住宅】&#10;一人当たり面積最小値テキスト">
          <a:extLst>
            <a:ext uri="{FF2B5EF4-FFF2-40B4-BE49-F238E27FC236}">
              <a16:creationId xmlns="" xmlns:a16="http://schemas.microsoft.com/office/drawing/2014/main" id="{00000000-0008-0000-0D00-000012010000}"/>
            </a:ext>
          </a:extLst>
        </xdr:cNvPr>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75" name="直線コネクタ 274">
          <a:extLst>
            <a:ext uri="{FF2B5EF4-FFF2-40B4-BE49-F238E27FC236}">
              <a16:creationId xmlns="" xmlns:a16="http://schemas.microsoft.com/office/drawing/2014/main" id="{00000000-0008-0000-0D00-000013010000}"/>
            </a:ext>
          </a:extLst>
        </xdr:cNvPr>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76" name="【公営住宅】&#10;一人当たり面積最大値テキスト">
          <a:extLst>
            <a:ext uri="{FF2B5EF4-FFF2-40B4-BE49-F238E27FC236}">
              <a16:creationId xmlns="" xmlns:a16="http://schemas.microsoft.com/office/drawing/2014/main" id="{00000000-0008-0000-0D00-000014010000}"/>
            </a:ext>
          </a:extLst>
        </xdr:cNvPr>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77" name="直線コネクタ 276">
          <a:extLst>
            <a:ext uri="{FF2B5EF4-FFF2-40B4-BE49-F238E27FC236}">
              <a16:creationId xmlns="" xmlns:a16="http://schemas.microsoft.com/office/drawing/2014/main" id="{00000000-0008-0000-0D00-000015010000}"/>
            </a:ext>
          </a:extLst>
        </xdr:cNvPr>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55611</xdr:rowOff>
    </xdr:from>
    <xdr:ext cx="469744" cy="259045"/>
    <xdr:sp macro="" textlink="">
      <xdr:nvSpPr>
        <xdr:cNvPr id="278" name="【公営住宅】&#10;一人当たり面積平均値テキスト">
          <a:extLst>
            <a:ext uri="{FF2B5EF4-FFF2-40B4-BE49-F238E27FC236}">
              <a16:creationId xmlns="" xmlns:a16="http://schemas.microsoft.com/office/drawing/2014/main" id="{00000000-0008-0000-0D00-000016010000}"/>
            </a:ext>
          </a:extLst>
        </xdr:cNvPr>
        <xdr:cNvSpPr txBox="1"/>
      </xdr:nvSpPr>
      <xdr:spPr>
        <a:xfrm>
          <a:off x="10566400" y="1411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79" name="フローチャート : 判断 278">
          <a:extLst>
            <a:ext uri="{FF2B5EF4-FFF2-40B4-BE49-F238E27FC236}">
              <a16:creationId xmlns="" xmlns:a16="http://schemas.microsoft.com/office/drawing/2014/main" id="{00000000-0008-0000-0D00-000017010000}"/>
            </a:ext>
          </a:extLst>
        </xdr:cNvPr>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80" name="フローチャート : 判断 279">
          <a:extLst>
            <a:ext uri="{FF2B5EF4-FFF2-40B4-BE49-F238E27FC236}">
              <a16:creationId xmlns="" xmlns:a16="http://schemas.microsoft.com/office/drawing/2014/main" id="{00000000-0008-0000-0D00-000018010000}"/>
            </a:ext>
          </a:extLst>
        </xdr:cNvPr>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1" name="テキスト ボックス 280">
          <a:extLst>
            <a:ext uri="{FF2B5EF4-FFF2-40B4-BE49-F238E27FC236}">
              <a16:creationId xmlns="" xmlns:a16="http://schemas.microsoft.com/office/drawing/2014/main" id="{00000000-0008-0000-0D00-00001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2" name="テキスト ボックス 281">
          <a:extLst>
            <a:ext uri="{FF2B5EF4-FFF2-40B4-BE49-F238E27FC236}">
              <a16:creationId xmlns="" xmlns:a16="http://schemas.microsoft.com/office/drawing/2014/main" id="{00000000-0008-0000-0D00-00001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3" name="テキスト ボックス 282">
          <a:extLst>
            <a:ext uri="{FF2B5EF4-FFF2-40B4-BE49-F238E27FC236}">
              <a16:creationId xmlns="" xmlns:a16="http://schemas.microsoft.com/office/drawing/2014/main" id="{00000000-0008-0000-0D00-00001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4" name="テキスト ボックス 283">
          <a:extLst>
            <a:ext uri="{FF2B5EF4-FFF2-40B4-BE49-F238E27FC236}">
              <a16:creationId xmlns="" xmlns:a16="http://schemas.microsoft.com/office/drawing/2014/main" id="{00000000-0008-0000-0D00-00001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5" name="テキスト ボックス 284">
          <a:extLst>
            <a:ext uri="{FF2B5EF4-FFF2-40B4-BE49-F238E27FC236}">
              <a16:creationId xmlns="" xmlns:a16="http://schemas.microsoft.com/office/drawing/2014/main" id="{00000000-0008-0000-0D00-00001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96743</xdr:rowOff>
    </xdr:from>
    <xdr:to>
      <xdr:col>15</xdr:col>
      <xdr:colOff>231775</xdr:colOff>
      <xdr:row>85</xdr:row>
      <xdr:rowOff>26893</xdr:rowOff>
    </xdr:to>
    <xdr:sp macro="" textlink="">
      <xdr:nvSpPr>
        <xdr:cNvPr id="286" name="円/楕円 285">
          <a:extLst>
            <a:ext uri="{FF2B5EF4-FFF2-40B4-BE49-F238E27FC236}">
              <a16:creationId xmlns="" xmlns:a16="http://schemas.microsoft.com/office/drawing/2014/main" id="{00000000-0008-0000-0D00-00001E010000}"/>
            </a:ext>
          </a:extLst>
        </xdr:cNvPr>
        <xdr:cNvSpPr/>
      </xdr:nvSpPr>
      <xdr:spPr>
        <a:xfrm>
          <a:off x="10426700" y="1449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75170</xdr:rowOff>
    </xdr:from>
    <xdr:ext cx="469744" cy="259045"/>
    <xdr:sp macro="" textlink="">
      <xdr:nvSpPr>
        <xdr:cNvPr id="287" name="【公営住宅】&#10;一人当たり面積該当値テキスト">
          <a:extLst>
            <a:ext uri="{FF2B5EF4-FFF2-40B4-BE49-F238E27FC236}">
              <a16:creationId xmlns="" xmlns:a16="http://schemas.microsoft.com/office/drawing/2014/main" id="{00000000-0008-0000-0D00-00001F010000}"/>
            </a:ext>
          </a:extLst>
        </xdr:cNvPr>
        <xdr:cNvSpPr txBox="1"/>
      </xdr:nvSpPr>
      <xdr:spPr>
        <a:xfrm>
          <a:off x="10566400" y="1447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97885</xdr:rowOff>
    </xdr:from>
    <xdr:to>
      <xdr:col>14</xdr:col>
      <xdr:colOff>79375</xdr:colOff>
      <xdr:row>85</xdr:row>
      <xdr:rowOff>28035</xdr:rowOff>
    </xdr:to>
    <xdr:sp macro="" textlink="">
      <xdr:nvSpPr>
        <xdr:cNvPr id="288" name="円/楕円 287">
          <a:extLst>
            <a:ext uri="{FF2B5EF4-FFF2-40B4-BE49-F238E27FC236}">
              <a16:creationId xmlns="" xmlns:a16="http://schemas.microsoft.com/office/drawing/2014/main" id="{00000000-0008-0000-0D00-000020010000}"/>
            </a:ext>
          </a:extLst>
        </xdr:cNvPr>
        <xdr:cNvSpPr/>
      </xdr:nvSpPr>
      <xdr:spPr>
        <a:xfrm>
          <a:off x="9588500" y="144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147543</xdr:rowOff>
    </xdr:from>
    <xdr:to>
      <xdr:col>15</xdr:col>
      <xdr:colOff>180975</xdr:colOff>
      <xdr:row>84</xdr:row>
      <xdr:rowOff>148685</xdr:rowOff>
    </xdr:to>
    <xdr:cxnSp macro="">
      <xdr:nvCxnSpPr>
        <xdr:cNvPr id="289" name="直線コネクタ 288">
          <a:extLst>
            <a:ext uri="{FF2B5EF4-FFF2-40B4-BE49-F238E27FC236}">
              <a16:creationId xmlns="" xmlns:a16="http://schemas.microsoft.com/office/drawing/2014/main" id="{00000000-0008-0000-0D00-000021010000}"/>
            </a:ext>
          </a:extLst>
        </xdr:cNvPr>
        <xdr:cNvCxnSpPr/>
      </xdr:nvCxnSpPr>
      <xdr:spPr>
        <a:xfrm flipV="1">
          <a:off x="9639300" y="14549343"/>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46277</xdr:rowOff>
    </xdr:from>
    <xdr:ext cx="469744" cy="259045"/>
    <xdr:sp macro="" textlink="">
      <xdr:nvSpPr>
        <xdr:cNvPr id="290" name="n_1aveValue【公営住宅】&#10;一人当たり面積">
          <a:extLst>
            <a:ext uri="{FF2B5EF4-FFF2-40B4-BE49-F238E27FC236}">
              <a16:creationId xmlns="" xmlns:a16="http://schemas.microsoft.com/office/drawing/2014/main" id="{00000000-0008-0000-0D00-000022010000}"/>
            </a:ext>
          </a:extLst>
        </xdr:cNvPr>
        <xdr:cNvSpPr txBox="1"/>
      </xdr:nvSpPr>
      <xdr:spPr>
        <a:xfrm>
          <a:off x="9391727" y="139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19162</xdr:rowOff>
    </xdr:from>
    <xdr:ext cx="469744" cy="259045"/>
    <xdr:sp macro="" textlink="">
      <xdr:nvSpPr>
        <xdr:cNvPr id="291" name="n_1mainValue【公営住宅】&#10;一人当たり面積">
          <a:extLst>
            <a:ext uri="{FF2B5EF4-FFF2-40B4-BE49-F238E27FC236}">
              <a16:creationId xmlns="" xmlns:a16="http://schemas.microsoft.com/office/drawing/2014/main" id="{00000000-0008-0000-0D00-000023010000}"/>
            </a:ext>
          </a:extLst>
        </xdr:cNvPr>
        <xdr:cNvSpPr txBox="1"/>
      </xdr:nvSpPr>
      <xdr:spPr>
        <a:xfrm>
          <a:off x="9391727" y="145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2" name="正方形/長方形 291">
          <a:extLst>
            <a:ext uri="{FF2B5EF4-FFF2-40B4-BE49-F238E27FC236}">
              <a16:creationId xmlns="" xmlns:a16="http://schemas.microsoft.com/office/drawing/2014/main" id="{00000000-0008-0000-0D00-00002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3" name="正方形/長方形 292">
          <a:extLst>
            <a:ext uri="{FF2B5EF4-FFF2-40B4-BE49-F238E27FC236}">
              <a16:creationId xmlns="" xmlns:a16="http://schemas.microsoft.com/office/drawing/2014/main" id="{00000000-0008-0000-0D00-00002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4" name="正方形/長方形 293">
          <a:extLst>
            <a:ext uri="{FF2B5EF4-FFF2-40B4-BE49-F238E27FC236}">
              <a16:creationId xmlns="" xmlns:a16="http://schemas.microsoft.com/office/drawing/2014/main" id="{00000000-0008-0000-0D00-00002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5" name="正方形/長方形 294">
          <a:extLst>
            <a:ext uri="{FF2B5EF4-FFF2-40B4-BE49-F238E27FC236}">
              <a16:creationId xmlns="" xmlns:a16="http://schemas.microsoft.com/office/drawing/2014/main" id="{00000000-0008-0000-0D00-00002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6" name="正方形/長方形 295">
          <a:extLst>
            <a:ext uri="{FF2B5EF4-FFF2-40B4-BE49-F238E27FC236}">
              <a16:creationId xmlns="" xmlns:a16="http://schemas.microsoft.com/office/drawing/2014/main" id="{00000000-0008-0000-0D00-00002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7" name="正方形/長方形 296">
          <a:extLst>
            <a:ext uri="{FF2B5EF4-FFF2-40B4-BE49-F238E27FC236}">
              <a16:creationId xmlns="" xmlns:a16="http://schemas.microsoft.com/office/drawing/2014/main" id="{00000000-0008-0000-0D00-00002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8" name="正方形/長方形 297">
          <a:extLst>
            <a:ext uri="{FF2B5EF4-FFF2-40B4-BE49-F238E27FC236}">
              <a16:creationId xmlns="" xmlns:a16="http://schemas.microsoft.com/office/drawing/2014/main" id="{00000000-0008-0000-0D00-00002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a:extLst>
            <a:ext uri="{FF2B5EF4-FFF2-40B4-BE49-F238E27FC236}">
              <a16:creationId xmlns="" xmlns:a16="http://schemas.microsoft.com/office/drawing/2014/main" id="{00000000-0008-0000-0D00-00002B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a:extLst>
            <a:ext uri="{FF2B5EF4-FFF2-40B4-BE49-F238E27FC236}">
              <a16:creationId xmlns="" xmlns:a16="http://schemas.microsoft.com/office/drawing/2014/main" id="{00000000-0008-0000-0D00-00002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a:extLst>
            <a:ext uri="{FF2B5EF4-FFF2-40B4-BE49-F238E27FC236}">
              <a16:creationId xmlns="" xmlns:a16="http://schemas.microsoft.com/office/drawing/2014/main" id="{00000000-0008-0000-0D00-00002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a:extLst>
            <a:ext uri="{FF2B5EF4-FFF2-40B4-BE49-F238E27FC236}">
              <a16:creationId xmlns="" xmlns:a16="http://schemas.microsoft.com/office/drawing/2014/main" id="{00000000-0008-0000-0D00-00002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a:extLst>
            <a:ext uri="{FF2B5EF4-FFF2-40B4-BE49-F238E27FC236}">
              <a16:creationId xmlns="" xmlns:a16="http://schemas.microsoft.com/office/drawing/2014/main" id="{00000000-0008-0000-0D00-00002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a:extLst>
            <a:ext uri="{FF2B5EF4-FFF2-40B4-BE49-F238E27FC236}">
              <a16:creationId xmlns="" xmlns:a16="http://schemas.microsoft.com/office/drawing/2014/main" id="{00000000-0008-0000-0D00-00003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a:extLst>
            <a:ext uri="{FF2B5EF4-FFF2-40B4-BE49-F238E27FC236}">
              <a16:creationId xmlns="" xmlns:a16="http://schemas.microsoft.com/office/drawing/2014/main" id="{00000000-0008-0000-0D00-00003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a:extLst>
            <a:ext uri="{FF2B5EF4-FFF2-40B4-BE49-F238E27FC236}">
              <a16:creationId xmlns="" xmlns:a16="http://schemas.microsoft.com/office/drawing/2014/main" id="{00000000-0008-0000-0D00-00003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89,850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a:extLst>
            <a:ext uri="{FF2B5EF4-FFF2-40B4-BE49-F238E27FC236}">
              <a16:creationId xmlns="" xmlns:a16="http://schemas.microsoft.com/office/drawing/2014/main" id="{00000000-0008-0000-0D00-00003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8" name="正方形/長方形 307">
          <a:extLst>
            <a:ext uri="{FF2B5EF4-FFF2-40B4-BE49-F238E27FC236}">
              <a16:creationId xmlns="" xmlns:a16="http://schemas.microsoft.com/office/drawing/2014/main" id="{00000000-0008-0000-0D00-00003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9" name="正方形/長方形 308">
          <a:extLst>
            <a:ext uri="{FF2B5EF4-FFF2-40B4-BE49-F238E27FC236}">
              <a16:creationId xmlns="" xmlns:a16="http://schemas.microsoft.com/office/drawing/2014/main" id="{00000000-0008-0000-0D00-00003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0" name="正方形/長方形 309">
          <a:extLst>
            <a:ext uri="{FF2B5EF4-FFF2-40B4-BE49-F238E27FC236}">
              <a16:creationId xmlns="" xmlns:a16="http://schemas.microsoft.com/office/drawing/2014/main" id="{00000000-0008-0000-0D00-00003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1" name="正方形/長方形 310">
          <a:extLst>
            <a:ext uri="{FF2B5EF4-FFF2-40B4-BE49-F238E27FC236}">
              <a16:creationId xmlns="" xmlns:a16="http://schemas.microsoft.com/office/drawing/2014/main" id="{00000000-0008-0000-0D00-00003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2" name="正方形/長方形 311">
          <a:extLst>
            <a:ext uri="{FF2B5EF4-FFF2-40B4-BE49-F238E27FC236}">
              <a16:creationId xmlns="" xmlns:a16="http://schemas.microsoft.com/office/drawing/2014/main" id="{00000000-0008-0000-0D00-00003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3" name="正方形/長方形 312">
          <a:extLst>
            <a:ext uri="{FF2B5EF4-FFF2-40B4-BE49-F238E27FC236}">
              <a16:creationId xmlns="" xmlns:a16="http://schemas.microsoft.com/office/drawing/2014/main" id="{00000000-0008-0000-0D00-00003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4" name="正方形/長方形 313">
          <a:extLst>
            <a:ext uri="{FF2B5EF4-FFF2-40B4-BE49-F238E27FC236}">
              <a16:creationId xmlns="" xmlns:a16="http://schemas.microsoft.com/office/drawing/2014/main" id="{00000000-0008-0000-0D00-00003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5" name="正方形/長方形 314">
          <a:extLst>
            <a:ext uri="{FF2B5EF4-FFF2-40B4-BE49-F238E27FC236}">
              <a16:creationId xmlns="" xmlns:a16="http://schemas.microsoft.com/office/drawing/2014/main" id="{00000000-0008-0000-0D00-00003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6" name="テキスト ボックス 315">
          <a:extLst>
            <a:ext uri="{FF2B5EF4-FFF2-40B4-BE49-F238E27FC236}">
              <a16:creationId xmlns="" xmlns:a16="http://schemas.microsoft.com/office/drawing/2014/main" id="{00000000-0008-0000-0D00-00003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7" name="直線コネクタ 316">
          <a:extLst>
            <a:ext uri="{FF2B5EF4-FFF2-40B4-BE49-F238E27FC236}">
              <a16:creationId xmlns="" xmlns:a16="http://schemas.microsoft.com/office/drawing/2014/main" id="{00000000-0008-0000-0D00-00003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8" name="テキスト ボックス 317">
          <a:extLst>
            <a:ext uri="{FF2B5EF4-FFF2-40B4-BE49-F238E27FC236}">
              <a16:creationId xmlns="" xmlns:a16="http://schemas.microsoft.com/office/drawing/2014/main" id="{00000000-0008-0000-0D00-00003E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9" name="直線コネクタ 318">
          <a:extLst>
            <a:ext uri="{FF2B5EF4-FFF2-40B4-BE49-F238E27FC236}">
              <a16:creationId xmlns="" xmlns:a16="http://schemas.microsoft.com/office/drawing/2014/main" id="{00000000-0008-0000-0D00-00003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20" name="テキスト ボックス 319">
          <a:extLst>
            <a:ext uri="{FF2B5EF4-FFF2-40B4-BE49-F238E27FC236}">
              <a16:creationId xmlns="" xmlns:a16="http://schemas.microsoft.com/office/drawing/2014/main" id="{00000000-0008-0000-0D00-000040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21" name="直線コネクタ 320">
          <a:extLst>
            <a:ext uri="{FF2B5EF4-FFF2-40B4-BE49-F238E27FC236}">
              <a16:creationId xmlns="" xmlns:a16="http://schemas.microsoft.com/office/drawing/2014/main" id="{00000000-0008-0000-0D00-00004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22" name="テキスト ボックス 321">
          <a:extLst>
            <a:ext uri="{FF2B5EF4-FFF2-40B4-BE49-F238E27FC236}">
              <a16:creationId xmlns="" xmlns:a16="http://schemas.microsoft.com/office/drawing/2014/main" id="{00000000-0008-0000-0D00-00004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3" name="直線コネクタ 322">
          <a:extLst>
            <a:ext uri="{FF2B5EF4-FFF2-40B4-BE49-F238E27FC236}">
              <a16:creationId xmlns="" xmlns:a16="http://schemas.microsoft.com/office/drawing/2014/main" id="{00000000-0008-0000-0D00-00004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4" name="テキスト ボックス 323">
          <a:extLst>
            <a:ext uri="{FF2B5EF4-FFF2-40B4-BE49-F238E27FC236}">
              <a16:creationId xmlns="" xmlns:a16="http://schemas.microsoft.com/office/drawing/2014/main" id="{00000000-0008-0000-0D00-00004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5" name="直線コネクタ 324">
          <a:extLst>
            <a:ext uri="{FF2B5EF4-FFF2-40B4-BE49-F238E27FC236}">
              <a16:creationId xmlns="" xmlns:a16="http://schemas.microsoft.com/office/drawing/2014/main" id="{00000000-0008-0000-0D00-00004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26" name="テキスト ボックス 325">
          <a:extLst>
            <a:ext uri="{FF2B5EF4-FFF2-40B4-BE49-F238E27FC236}">
              <a16:creationId xmlns="" xmlns:a16="http://schemas.microsoft.com/office/drawing/2014/main" id="{00000000-0008-0000-0D00-00004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27" name="直線コネクタ 326">
          <a:extLst>
            <a:ext uri="{FF2B5EF4-FFF2-40B4-BE49-F238E27FC236}">
              <a16:creationId xmlns="" xmlns:a16="http://schemas.microsoft.com/office/drawing/2014/main" id="{00000000-0008-0000-0D00-00004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28" name="テキスト ボックス 327">
          <a:extLst>
            <a:ext uri="{FF2B5EF4-FFF2-40B4-BE49-F238E27FC236}">
              <a16:creationId xmlns="" xmlns:a16="http://schemas.microsoft.com/office/drawing/2014/main" id="{00000000-0008-0000-0D00-000048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9" name="直線コネクタ 328">
          <a:extLst>
            <a:ext uri="{FF2B5EF4-FFF2-40B4-BE49-F238E27FC236}">
              <a16:creationId xmlns="" xmlns:a16="http://schemas.microsoft.com/office/drawing/2014/main" id="{00000000-0008-0000-0D00-00004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0" name="テキスト ボックス 329">
          <a:extLst>
            <a:ext uri="{FF2B5EF4-FFF2-40B4-BE49-F238E27FC236}">
              <a16:creationId xmlns="" xmlns:a16="http://schemas.microsoft.com/office/drawing/2014/main" id="{00000000-0008-0000-0D00-00004A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1" name="【認定こども園・幼稚園・保育所】&#10;有形固定資産減価償却率グラフ枠">
          <a:extLst>
            <a:ext uri="{FF2B5EF4-FFF2-40B4-BE49-F238E27FC236}">
              <a16:creationId xmlns="" xmlns:a16="http://schemas.microsoft.com/office/drawing/2014/main" id="{00000000-0008-0000-0D00-00004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32" name="直線コネクタ 331">
          <a:extLst>
            <a:ext uri="{FF2B5EF4-FFF2-40B4-BE49-F238E27FC236}">
              <a16:creationId xmlns="" xmlns:a16="http://schemas.microsoft.com/office/drawing/2014/main" id="{00000000-0008-0000-0D00-00004C010000}"/>
            </a:ext>
          </a:extLst>
        </xdr:cNvPr>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33" name="【認定こども園・幼稚園・保育所】&#10;有形固定資産減価償却率最小値テキスト">
          <a:extLst>
            <a:ext uri="{FF2B5EF4-FFF2-40B4-BE49-F238E27FC236}">
              <a16:creationId xmlns="" xmlns:a16="http://schemas.microsoft.com/office/drawing/2014/main" id="{00000000-0008-0000-0D00-00004D010000}"/>
            </a:ext>
          </a:extLst>
        </xdr:cNvPr>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34" name="直線コネクタ 333">
          <a:extLst>
            <a:ext uri="{FF2B5EF4-FFF2-40B4-BE49-F238E27FC236}">
              <a16:creationId xmlns="" xmlns:a16="http://schemas.microsoft.com/office/drawing/2014/main" id="{00000000-0008-0000-0D00-00004E010000}"/>
            </a:ext>
          </a:extLst>
        </xdr:cNvPr>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35" name="【認定こども園・幼稚園・保育所】&#10;有形固定資産減価償却率最大値テキスト">
          <a:extLst>
            <a:ext uri="{FF2B5EF4-FFF2-40B4-BE49-F238E27FC236}">
              <a16:creationId xmlns="" xmlns:a16="http://schemas.microsoft.com/office/drawing/2014/main" id="{00000000-0008-0000-0D00-00004F010000}"/>
            </a:ext>
          </a:extLst>
        </xdr:cNvPr>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36" name="直線コネクタ 335">
          <a:extLst>
            <a:ext uri="{FF2B5EF4-FFF2-40B4-BE49-F238E27FC236}">
              <a16:creationId xmlns="" xmlns:a16="http://schemas.microsoft.com/office/drawing/2014/main" id="{00000000-0008-0000-0D00-000050010000}"/>
            </a:ext>
          </a:extLst>
        </xdr:cNvPr>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37" name="【認定こども園・幼稚園・保育所】&#10;有形固定資産減価償却率平均値テキスト">
          <a:extLst>
            <a:ext uri="{FF2B5EF4-FFF2-40B4-BE49-F238E27FC236}">
              <a16:creationId xmlns="" xmlns:a16="http://schemas.microsoft.com/office/drawing/2014/main" id="{00000000-0008-0000-0D00-000051010000}"/>
            </a:ext>
          </a:extLst>
        </xdr:cNvPr>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38" name="フローチャート : 判断 337">
          <a:extLst>
            <a:ext uri="{FF2B5EF4-FFF2-40B4-BE49-F238E27FC236}">
              <a16:creationId xmlns="" xmlns:a16="http://schemas.microsoft.com/office/drawing/2014/main" id="{00000000-0008-0000-0D00-000052010000}"/>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44450</xdr:rowOff>
    </xdr:from>
    <xdr:to>
      <xdr:col>22</xdr:col>
      <xdr:colOff>415925</xdr:colOff>
      <xdr:row>39</xdr:row>
      <xdr:rowOff>146050</xdr:rowOff>
    </xdr:to>
    <xdr:sp macro="" textlink="">
      <xdr:nvSpPr>
        <xdr:cNvPr id="339" name="フローチャート : 判断 338">
          <a:extLst>
            <a:ext uri="{FF2B5EF4-FFF2-40B4-BE49-F238E27FC236}">
              <a16:creationId xmlns="" xmlns:a16="http://schemas.microsoft.com/office/drawing/2014/main" id="{00000000-0008-0000-0D00-000053010000}"/>
            </a:ext>
          </a:extLst>
        </xdr:cNvPr>
        <xdr:cNvSpPr/>
      </xdr:nvSpPr>
      <xdr:spPr>
        <a:xfrm>
          <a:off x="15430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0" name="テキスト ボックス 339">
          <a:extLst>
            <a:ext uri="{FF2B5EF4-FFF2-40B4-BE49-F238E27FC236}">
              <a16:creationId xmlns="" xmlns:a16="http://schemas.microsoft.com/office/drawing/2014/main" id="{00000000-0008-0000-0D00-00005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1" name="テキスト ボックス 340">
          <a:extLst>
            <a:ext uri="{FF2B5EF4-FFF2-40B4-BE49-F238E27FC236}">
              <a16:creationId xmlns="" xmlns:a16="http://schemas.microsoft.com/office/drawing/2014/main" id="{00000000-0008-0000-0D00-00005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2" name="テキスト ボックス 341">
          <a:extLst>
            <a:ext uri="{FF2B5EF4-FFF2-40B4-BE49-F238E27FC236}">
              <a16:creationId xmlns="" xmlns:a16="http://schemas.microsoft.com/office/drawing/2014/main" id="{00000000-0008-0000-0D00-00005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3" name="テキスト ボックス 342">
          <a:extLst>
            <a:ext uri="{FF2B5EF4-FFF2-40B4-BE49-F238E27FC236}">
              <a16:creationId xmlns="" xmlns:a16="http://schemas.microsoft.com/office/drawing/2014/main" id="{00000000-0008-0000-0D00-00005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4" name="テキスト ボックス 343">
          <a:extLst>
            <a:ext uri="{FF2B5EF4-FFF2-40B4-BE49-F238E27FC236}">
              <a16:creationId xmlns="" xmlns:a16="http://schemas.microsoft.com/office/drawing/2014/main" id="{00000000-0008-0000-0D00-00005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15875</xdr:rowOff>
    </xdr:from>
    <xdr:to>
      <xdr:col>23</xdr:col>
      <xdr:colOff>568325</xdr:colOff>
      <xdr:row>35</xdr:row>
      <xdr:rowOff>117475</xdr:rowOff>
    </xdr:to>
    <xdr:sp macro="" textlink="">
      <xdr:nvSpPr>
        <xdr:cNvPr id="345" name="円/楕円 344">
          <a:extLst>
            <a:ext uri="{FF2B5EF4-FFF2-40B4-BE49-F238E27FC236}">
              <a16:creationId xmlns="" xmlns:a16="http://schemas.microsoft.com/office/drawing/2014/main" id="{00000000-0008-0000-0D00-000059010000}"/>
            </a:ext>
          </a:extLst>
        </xdr:cNvPr>
        <xdr:cNvSpPr/>
      </xdr:nvSpPr>
      <xdr:spPr>
        <a:xfrm>
          <a:off x="162687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38752</xdr:rowOff>
    </xdr:from>
    <xdr:ext cx="405111" cy="259045"/>
    <xdr:sp macro="" textlink="">
      <xdr:nvSpPr>
        <xdr:cNvPr id="346" name="【認定こども園・幼稚園・保育所】&#10;有形固定資産減価償却率該当値テキスト">
          <a:extLst>
            <a:ext uri="{FF2B5EF4-FFF2-40B4-BE49-F238E27FC236}">
              <a16:creationId xmlns="" xmlns:a16="http://schemas.microsoft.com/office/drawing/2014/main" id="{00000000-0008-0000-0D00-00005A010000}"/>
            </a:ext>
          </a:extLst>
        </xdr:cNvPr>
        <xdr:cNvSpPr txBox="1"/>
      </xdr:nvSpPr>
      <xdr:spPr>
        <a:xfrm>
          <a:off x="16408400"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86360</xdr:rowOff>
    </xdr:from>
    <xdr:to>
      <xdr:col>22</xdr:col>
      <xdr:colOff>415925</xdr:colOff>
      <xdr:row>36</xdr:row>
      <xdr:rowOff>16510</xdr:rowOff>
    </xdr:to>
    <xdr:sp macro="" textlink="">
      <xdr:nvSpPr>
        <xdr:cNvPr id="347" name="円/楕円 346">
          <a:extLst>
            <a:ext uri="{FF2B5EF4-FFF2-40B4-BE49-F238E27FC236}">
              <a16:creationId xmlns="" xmlns:a16="http://schemas.microsoft.com/office/drawing/2014/main" id="{00000000-0008-0000-0D00-00005B010000}"/>
            </a:ext>
          </a:extLst>
        </xdr:cNvPr>
        <xdr:cNvSpPr/>
      </xdr:nvSpPr>
      <xdr:spPr>
        <a:xfrm>
          <a:off x="15430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66675</xdr:rowOff>
    </xdr:from>
    <xdr:to>
      <xdr:col>23</xdr:col>
      <xdr:colOff>517525</xdr:colOff>
      <xdr:row>35</xdr:row>
      <xdr:rowOff>137160</xdr:rowOff>
    </xdr:to>
    <xdr:cxnSp macro="">
      <xdr:nvCxnSpPr>
        <xdr:cNvPr id="348" name="直線コネクタ 347">
          <a:extLst>
            <a:ext uri="{FF2B5EF4-FFF2-40B4-BE49-F238E27FC236}">
              <a16:creationId xmlns="" xmlns:a16="http://schemas.microsoft.com/office/drawing/2014/main" id="{00000000-0008-0000-0D00-00005C010000}"/>
            </a:ext>
          </a:extLst>
        </xdr:cNvPr>
        <xdr:cNvCxnSpPr/>
      </xdr:nvCxnSpPr>
      <xdr:spPr>
        <a:xfrm flipV="1">
          <a:off x="15481300" y="606742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39</xdr:row>
      <xdr:rowOff>137177</xdr:rowOff>
    </xdr:from>
    <xdr:ext cx="405111" cy="259045"/>
    <xdr:sp macro="" textlink="">
      <xdr:nvSpPr>
        <xdr:cNvPr id="349" name="n_1aveValue【認定こども園・幼稚園・保育所】&#10;有形固定資産減価償却率">
          <a:extLst>
            <a:ext uri="{FF2B5EF4-FFF2-40B4-BE49-F238E27FC236}">
              <a16:creationId xmlns="" xmlns:a16="http://schemas.microsoft.com/office/drawing/2014/main" id="{00000000-0008-0000-0D00-00005D010000}"/>
            </a:ext>
          </a:extLst>
        </xdr:cNvPr>
        <xdr:cNvSpPr txBox="1"/>
      </xdr:nvSpPr>
      <xdr:spPr>
        <a:xfrm>
          <a:off x="15266043"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33037</xdr:rowOff>
    </xdr:from>
    <xdr:ext cx="405111" cy="259045"/>
    <xdr:sp macro="" textlink="">
      <xdr:nvSpPr>
        <xdr:cNvPr id="350" name="n_1mainValue【認定こども園・幼稚園・保育所】&#10;有形固定資産減価償却率">
          <a:extLst>
            <a:ext uri="{FF2B5EF4-FFF2-40B4-BE49-F238E27FC236}">
              <a16:creationId xmlns="" xmlns:a16="http://schemas.microsoft.com/office/drawing/2014/main" id="{00000000-0008-0000-0D00-00005E010000}"/>
            </a:ext>
          </a:extLst>
        </xdr:cNvPr>
        <xdr:cNvSpPr txBox="1"/>
      </xdr:nvSpPr>
      <xdr:spPr>
        <a:xfrm>
          <a:off x="15266043"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1" name="正方形/長方形 350">
          <a:extLst>
            <a:ext uri="{FF2B5EF4-FFF2-40B4-BE49-F238E27FC236}">
              <a16:creationId xmlns="" xmlns:a16="http://schemas.microsoft.com/office/drawing/2014/main" id="{00000000-0008-0000-0D00-00005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2" name="正方形/長方形 351">
          <a:extLst>
            <a:ext uri="{FF2B5EF4-FFF2-40B4-BE49-F238E27FC236}">
              <a16:creationId xmlns="" xmlns:a16="http://schemas.microsoft.com/office/drawing/2014/main" id="{00000000-0008-0000-0D00-00006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3" name="正方形/長方形 352">
          <a:extLst>
            <a:ext uri="{FF2B5EF4-FFF2-40B4-BE49-F238E27FC236}">
              <a16:creationId xmlns="" xmlns:a16="http://schemas.microsoft.com/office/drawing/2014/main" id="{00000000-0008-0000-0D00-00006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4" name="正方形/長方形 353">
          <a:extLst>
            <a:ext uri="{FF2B5EF4-FFF2-40B4-BE49-F238E27FC236}">
              <a16:creationId xmlns="" xmlns:a16="http://schemas.microsoft.com/office/drawing/2014/main" id="{00000000-0008-0000-0D00-00006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5" name="正方形/長方形 354">
          <a:extLst>
            <a:ext uri="{FF2B5EF4-FFF2-40B4-BE49-F238E27FC236}">
              <a16:creationId xmlns="" xmlns:a16="http://schemas.microsoft.com/office/drawing/2014/main" id="{00000000-0008-0000-0D00-00006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6" name="正方形/長方形 355">
          <a:extLst>
            <a:ext uri="{FF2B5EF4-FFF2-40B4-BE49-F238E27FC236}">
              <a16:creationId xmlns="" xmlns:a16="http://schemas.microsoft.com/office/drawing/2014/main" id="{00000000-0008-0000-0D00-00006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7" name="正方形/長方形 356">
          <a:extLst>
            <a:ext uri="{FF2B5EF4-FFF2-40B4-BE49-F238E27FC236}">
              <a16:creationId xmlns="" xmlns:a16="http://schemas.microsoft.com/office/drawing/2014/main" id="{00000000-0008-0000-0D00-00006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8" name="正方形/長方形 357">
          <a:extLst>
            <a:ext uri="{FF2B5EF4-FFF2-40B4-BE49-F238E27FC236}">
              <a16:creationId xmlns="" xmlns:a16="http://schemas.microsoft.com/office/drawing/2014/main" id="{00000000-0008-0000-0D00-00006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9" name="テキスト ボックス 358">
          <a:extLst>
            <a:ext uri="{FF2B5EF4-FFF2-40B4-BE49-F238E27FC236}">
              <a16:creationId xmlns="" xmlns:a16="http://schemas.microsoft.com/office/drawing/2014/main" id="{00000000-0008-0000-0D00-00006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0" name="直線コネクタ 359">
          <a:extLst>
            <a:ext uri="{FF2B5EF4-FFF2-40B4-BE49-F238E27FC236}">
              <a16:creationId xmlns="" xmlns:a16="http://schemas.microsoft.com/office/drawing/2014/main" id="{00000000-0008-0000-0D00-00006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61" name="直線コネクタ 360">
          <a:extLst>
            <a:ext uri="{FF2B5EF4-FFF2-40B4-BE49-F238E27FC236}">
              <a16:creationId xmlns="" xmlns:a16="http://schemas.microsoft.com/office/drawing/2014/main" id="{00000000-0008-0000-0D00-000069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62" name="テキスト ボックス 361">
          <a:extLst>
            <a:ext uri="{FF2B5EF4-FFF2-40B4-BE49-F238E27FC236}">
              <a16:creationId xmlns="" xmlns:a16="http://schemas.microsoft.com/office/drawing/2014/main" id="{00000000-0008-0000-0D00-00006A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63" name="直線コネクタ 362">
          <a:extLst>
            <a:ext uri="{FF2B5EF4-FFF2-40B4-BE49-F238E27FC236}">
              <a16:creationId xmlns="" xmlns:a16="http://schemas.microsoft.com/office/drawing/2014/main" id="{00000000-0008-0000-0D00-00006B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64" name="テキスト ボックス 363">
          <a:extLst>
            <a:ext uri="{FF2B5EF4-FFF2-40B4-BE49-F238E27FC236}">
              <a16:creationId xmlns="" xmlns:a16="http://schemas.microsoft.com/office/drawing/2014/main" id="{00000000-0008-0000-0D00-00006C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65" name="直線コネクタ 364">
          <a:extLst>
            <a:ext uri="{FF2B5EF4-FFF2-40B4-BE49-F238E27FC236}">
              <a16:creationId xmlns="" xmlns:a16="http://schemas.microsoft.com/office/drawing/2014/main" id="{00000000-0008-0000-0D00-00006D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66" name="テキスト ボックス 365">
          <a:extLst>
            <a:ext uri="{FF2B5EF4-FFF2-40B4-BE49-F238E27FC236}">
              <a16:creationId xmlns="" xmlns:a16="http://schemas.microsoft.com/office/drawing/2014/main" id="{00000000-0008-0000-0D00-00006E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67" name="直線コネクタ 366">
          <a:extLst>
            <a:ext uri="{FF2B5EF4-FFF2-40B4-BE49-F238E27FC236}">
              <a16:creationId xmlns="" xmlns:a16="http://schemas.microsoft.com/office/drawing/2014/main" id="{00000000-0008-0000-0D00-00006F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68" name="テキスト ボックス 367">
          <a:extLst>
            <a:ext uri="{FF2B5EF4-FFF2-40B4-BE49-F238E27FC236}">
              <a16:creationId xmlns="" xmlns:a16="http://schemas.microsoft.com/office/drawing/2014/main" id="{00000000-0008-0000-0D00-000070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69" name="直線コネクタ 368">
          <a:extLst>
            <a:ext uri="{FF2B5EF4-FFF2-40B4-BE49-F238E27FC236}">
              <a16:creationId xmlns="" xmlns:a16="http://schemas.microsoft.com/office/drawing/2014/main" id="{00000000-0008-0000-0D00-000071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70" name="テキスト ボックス 369">
          <a:extLst>
            <a:ext uri="{FF2B5EF4-FFF2-40B4-BE49-F238E27FC236}">
              <a16:creationId xmlns="" xmlns:a16="http://schemas.microsoft.com/office/drawing/2014/main" id="{00000000-0008-0000-0D00-000072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71" name="直線コネクタ 370">
          <a:extLst>
            <a:ext uri="{FF2B5EF4-FFF2-40B4-BE49-F238E27FC236}">
              <a16:creationId xmlns="" xmlns:a16="http://schemas.microsoft.com/office/drawing/2014/main" id="{00000000-0008-0000-0D00-000073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72" name="テキスト ボックス 371">
          <a:extLst>
            <a:ext uri="{FF2B5EF4-FFF2-40B4-BE49-F238E27FC236}">
              <a16:creationId xmlns="" xmlns:a16="http://schemas.microsoft.com/office/drawing/2014/main" id="{00000000-0008-0000-0D00-000074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3" name="直線コネクタ 372">
          <a:extLst>
            <a:ext uri="{FF2B5EF4-FFF2-40B4-BE49-F238E27FC236}">
              <a16:creationId xmlns="" xmlns:a16="http://schemas.microsoft.com/office/drawing/2014/main" id="{00000000-0008-0000-0D00-00007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4" name="テキスト ボックス 373">
          <a:extLst>
            <a:ext uri="{FF2B5EF4-FFF2-40B4-BE49-F238E27FC236}">
              <a16:creationId xmlns="" xmlns:a16="http://schemas.microsoft.com/office/drawing/2014/main" id="{00000000-0008-0000-0D00-00007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5" name="【認定こども園・幼稚園・保育所】&#10;一人当たり面積グラフ枠">
          <a:extLst>
            <a:ext uri="{FF2B5EF4-FFF2-40B4-BE49-F238E27FC236}">
              <a16:creationId xmlns="" xmlns:a16="http://schemas.microsoft.com/office/drawing/2014/main" id="{00000000-0008-0000-0D00-00007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376" name="直線コネクタ 375">
          <a:extLst>
            <a:ext uri="{FF2B5EF4-FFF2-40B4-BE49-F238E27FC236}">
              <a16:creationId xmlns="" xmlns:a16="http://schemas.microsoft.com/office/drawing/2014/main" id="{00000000-0008-0000-0D00-000078010000}"/>
            </a:ext>
          </a:extLst>
        </xdr:cNvPr>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377" name="【認定こども園・幼稚園・保育所】&#10;一人当たり面積最小値テキスト">
          <a:extLst>
            <a:ext uri="{FF2B5EF4-FFF2-40B4-BE49-F238E27FC236}">
              <a16:creationId xmlns="" xmlns:a16="http://schemas.microsoft.com/office/drawing/2014/main" id="{00000000-0008-0000-0D00-000079010000}"/>
            </a:ext>
          </a:extLst>
        </xdr:cNvPr>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378" name="直線コネクタ 377">
          <a:extLst>
            <a:ext uri="{FF2B5EF4-FFF2-40B4-BE49-F238E27FC236}">
              <a16:creationId xmlns="" xmlns:a16="http://schemas.microsoft.com/office/drawing/2014/main" id="{00000000-0008-0000-0D00-00007A010000}"/>
            </a:ext>
          </a:extLst>
        </xdr:cNvPr>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379" name="【認定こども園・幼稚園・保育所】&#10;一人当たり面積最大値テキスト">
          <a:extLst>
            <a:ext uri="{FF2B5EF4-FFF2-40B4-BE49-F238E27FC236}">
              <a16:creationId xmlns="" xmlns:a16="http://schemas.microsoft.com/office/drawing/2014/main" id="{00000000-0008-0000-0D00-00007B010000}"/>
            </a:ext>
          </a:extLst>
        </xdr:cNvPr>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380" name="直線コネクタ 379">
          <a:extLst>
            <a:ext uri="{FF2B5EF4-FFF2-40B4-BE49-F238E27FC236}">
              <a16:creationId xmlns="" xmlns:a16="http://schemas.microsoft.com/office/drawing/2014/main" id="{00000000-0008-0000-0D00-00007C010000}"/>
            </a:ext>
          </a:extLst>
        </xdr:cNvPr>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381" name="【認定こども園・幼稚園・保育所】&#10;一人当たり面積平均値テキスト">
          <a:extLst>
            <a:ext uri="{FF2B5EF4-FFF2-40B4-BE49-F238E27FC236}">
              <a16:creationId xmlns="" xmlns:a16="http://schemas.microsoft.com/office/drawing/2014/main" id="{00000000-0008-0000-0D00-00007D010000}"/>
            </a:ext>
          </a:extLst>
        </xdr:cNvPr>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382" name="フローチャート : 判断 381">
          <a:extLst>
            <a:ext uri="{FF2B5EF4-FFF2-40B4-BE49-F238E27FC236}">
              <a16:creationId xmlns="" xmlns:a16="http://schemas.microsoft.com/office/drawing/2014/main" id="{00000000-0008-0000-0D00-00007E010000}"/>
            </a:ext>
          </a:extLst>
        </xdr:cNvPr>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383" name="フローチャート : 判断 382">
          <a:extLst>
            <a:ext uri="{FF2B5EF4-FFF2-40B4-BE49-F238E27FC236}">
              <a16:creationId xmlns="" xmlns:a16="http://schemas.microsoft.com/office/drawing/2014/main" id="{00000000-0008-0000-0D00-00007F010000}"/>
            </a:ext>
          </a:extLst>
        </xdr:cNvPr>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4" name="テキスト ボックス 383">
          <a:extLst>
            <a:ext uri="{FF2B5EF4-FFF2-40B4-BE49-F238E27FC236}">
              <a16:creationId xmlns="" xmlns:a16="http://schemas.microsoft.com/office/drawing/2014/main" id="{00000000-0008-0000-0D00-00008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5" name="テキスト ボックス 384">
          <a:extLst>
            <a:ext uri="{FF2B5EF4-FFF2-40B4-BE49-F238E27FC236}">
              <a16:creationId xmlns="" xmlns:a16="http://schemas.microsoft.com/office/drawing/2014/main" id="{00000000-0008-0000-0D00-00008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6" name="テキスト ボックス 385">
          <a:extLst>
            <a:ext uri="{FF2B5EF4-FFF2-40B4-BE49-F238E27FC236}">
              <a16:creationId xmlns="" xmlns:a16="http://schemas.microsoft.com/office/drawing/2014/main" id="{00000000-0008-0000-0D00-00008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7" name="テキスト ボックス 386">
          <a:extLst>
            <a:ext uri="{FF2B5EF4-FFF2-40B4-BE49-F238E27FC236}">
              <a16:creationId xmlns="" xmlns:a16="http://schemas.microsoft.com/office/drawing/2014/main" id="{00000000-0008-0000-0D00-00008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8" name="テキスト ボックス 387">
          <a:extLst>
            <a:ext uri="{FF2B5EF4-FFF2-40B4-BE49-F238E27FC236}">
              <a16:creationId xmlns="" xmlns:a16="http://schemas.microsoft.com/office/drawing/2014/main" id="{00000000-0008-0000-0D00-00008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156028</xdr:rowOff>
    </xdr:from>
    <xdr:to>
      <xdr:col>32</xdr:col>
      <xdr:colOff>238125</xdr:colOff>
      <xdr:row>35</xdr:row>
      <xdr:rowOff>86178</xdr:rowOff>
    </xdr:to>
    <xdr:sp macro="" textlink="">
      <xdr:nvSpPr>
        <xdr:cNvPr id="389" name="円/楕円 388">
          <a:extLst>
            <a:ext uri="{FF2B5EF4-FFF2-40B4-BE49-F238E27FC236}">
              <a16:creationId xmlns="" xmlns:a16="http://schemas.microsoft.com/office/drawing/2014/main" id="{00000000-0008-0000-0D00-000085010000}"/>
            </a:ext>
          </a:extLst>
        </xdr:cNvPr>
        <xdr:cNvSpPr/>
      </xdr:nvSpPr>
      <xdr:spPr>
        <a:xfrm>
          <a:off x="221107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7455</xdr:rowOff>
    </xdr:from>
    <xdr:ext cx="469744" cy="259045"/>
    <xdr:sp macro="" textlink="">
      <xdr:nvSpPr>
        <xdr:cNvPr id="390" name="【認定こども園・幼稚園・保育所】&#10;一人当たり面積該当値テキスト">
          <a:extLst>
            <a:ext uri="{FF2B5EF4-FFF2-40B4-BE49-F238E27FC236}">
              <a16:creationId xmlns="" xmlns:a16="http://schemas.microsoft.com/office/drawing/2014/main" id="{00000000-0008-0000-0D00-000086010000}"/>
            </a:ext>
          </a:extLst>
        </xdr:cNvPr>
        <xdr:cNvSpPr txBox="1"/>
      </xdr:nvSpPr>
      <xdr:spPr>
        <a:xfrm>
          <a:off x="22250400" y="583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0.385</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907</xdr:rowOff>
    </xdr:from>
    <xdr:to>
      <xdr:col>31</xdr:col>
      <xdr:colOff>85725</xdr:colOff>
      <xdr:row>35</xdr:row>
      <xdr:rowOff>102507</xdr:rowOff>
    </xdr:to>
    <xdr:sp macro="" textlink="">
      <xdr:nvSpPr>
        <xdr:cNvPr id="391" name="円/楕円 390">
          <a:extLst>
            <a:ext uri="{FF2B5EF4-FFF2-40B4-BE49-F238E27FC236}">
              <a16:creationId xmlns="" xmlns:a16="http://schemas.microsoft.com/office/drawing/2014/main" id="{00000000-0008-0000-0D00-000087010000}"/>
            </a:ext>
          </a:extLst>
        </xdr:cNvPr>
        <xdr:cNvSpPr/>
      </xdr:nvSpPr>
      <xdr:spPr>
        <a:xfrm>
          <a:off x="21272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35</xdr:row>
      <xdr:rowOff>35378</xdr:rowOff>
    </xdr:from>
    <xdr:to>
      <xdr:col>32</xdr:col>
      <xdr:colOff>187325</xdr:colOff>
      <xdr:row>35</xdr:row>
      <xdr:rowOff>51707</xdr:rowOff>
    </xdr:to>
    <xdr:cxnSp macro="">
      <xdr:nvCxnSpPr>
        <xdr:cNvPr id="392" name="直線コネクタ 391">
          <a:extLst>
            <a:ext uri="{FF2B5EF4-FFF2-40B4-BE49-F238E27FC236}">
              <a16:creationId xmlns="" xmlns:a16="http://schemas.microsoft.com/office/drawing/2014/main" id="{00000000-0008-0000-0D00-000088010000}"/>
            </a:ext>
          </a:extLst>
        </xdr:cNvPr>
        <xdr:cNvCxnSpPr/>
      </xdr:nvCxnSpPr>
      <xdr:spPr>
        <a:xfrm flipV="1">
          <a:off x="21323300" y="60361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56078</xdr:rowOff>
    </xdr:from>
    <xdr:ext cx="469744" cy="259045"/>
    <xdr:sp macro="" textlink="">
      <xdr:nvSpPr>
        <xdr:cNvPr id="393" name="n_1aveValue【認定こども園・幼稚園・保育所】&#10;一人当たり面積">
          <a:extLst>
            <a:ext uri="{FF2B5EF4-FFF2-40B4-BE49-F238E27FC236}">
              <a16:creationId xmlns="" xmlns:a16="http://schemas.microsoft.com/office/drawing/2014/main" id="{00000000-0008-0000-0D00-000089010000}"/>
            </a:ext>
          </a:extLst>
        </xdr:cNvPr>
        <xdr:cNvSpPr txBox="1"/>
      </xdr:nvSpPr>
      <xdr:spPr>
        <a:xfrm>
          <a:off x="21075727" y="622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119034</xdr:rowOff>
    </xdr:from>
    <xdr:ext cx="469744" cy="259045"/>
    <xdr:sp macro="" textlink="">
      <xdr:nvSpPr>
        <xdr:cNvPr id="394" name="n_1mainValue【認定こども園・幼稚園・保育所】&#10;一人当たり面積">
          <a:extLst>
            <a:ext uri="{FF2B5EF4-FFF2-40B4-BE49-F238E27FC236}">
              <a16:creationId xmlns="" xmlns:a16="http://schemas.microsoft.com/office/drawing/2014/main" id="{00000000-0008-0000-0D00-00008A010000}"/>
            </a:ext>
          </a:extLst>
        </xdr:cNvPr>
        <xdr:cNvSpPr txBox="1"/>
      </xdr:nvSpPr>
      <xdr:spPr>
        <a:xfrm>
          <a:off x="21075727" y="577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5" name="正方形/長方形 394">
          <a:extLst>
            <a:ext uri="{FF2B5EF4-FFF2-40B4-BE49-F238E27FC236}">
              <a16:creationId xmlns="" xmlns:a16="http://schemas.microsoft.com/office/drawing/2014/main" id="{00000000-0008-0000-0D00-00008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6" name="正方形/長方形 395">
          <a:extLst>
            <a:ext uri="{FF2B5EF4-FFF2-40B4-BE49-F238E27FC236}">
              <a16:creationId xmlns="" xmlns:a16="http://schemas.microsoft.com/office/drawing/2014/main" id="{00000000-0008-0000-0D00-00008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7" name="正方形/長方形 396">
          <a:extLst>
            <a:ext uri="{FF2B5EF4-FFF2-40B4-BE49-F238E27FC236}">
              <a16:creationId xmlns="" xmlns:a16="http://schemas.microsoft.com/office/drawing/2014/main" id="{00000000-0008-0000-0D00-00008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8" name="正方形/長方形 397">
          <a:extLst>
            <a:ext uri="{FF2B5EF4-FFF2-40B4-BE49-F238E27FC236}">
              <a16:creationId xmlns="" xmlns:a16="http://schemas.microsoft.com/office/drawing/2014/main" id="{00000000-0008-0000-0D00-00008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9" name="正方形/長方形 398">
          <a:extLst>
            <a:ext uri="{FF2B5EF4-FFF2-40B4-BE49-F238E27FC236}">
              <a16:creationId xmlns="" xmlns:a16="http://schemas.microsoft.com/office/drawing/2014/main" id="{00000000-0008-0000-0D00-00008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0" name="正方形/長方形 399">
          <a:extLst>
            <a:ext uri="{FF2B5EF4-FFF2-40B4-BE49-F238E27FC236}">
              <a16:creationId xmlns="" xmlns:a16="http://schemas.microsoft.com/office/drawing/2014/main" id="{00000000-0008-0000-0D00-00009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1" name="正方形/長方形 400">
          <a:extLst>
            <a:ext uri="{FF2B5EF4-FFF2-40B4-BE49-F238E27FC236}">
              <a16:creationId xmlns="" xmlns:a16="http://schemas.microsoft.com/office/drawing/2014/main" id="{00000000-0008-0000-0D00-00009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2" name="正方形/長方形 401">
          <a:extLst>
            <a:ext uri="{FF2B5EF4-FFF2-40B4-BE49-F238E27FC236}">
              <a16:creationId xmlns="" xmlns:a16="http://schemas.microsoft.com/office/drawing/2014/main" id="{00000000-0008-0000-0D00-00009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3" name="テキスト ボックス 402">
          <a:extLst>
            <a:ext uri="{FF2B5EF4-FFF2-40B4-BE49-F238E27FC236}">
              <a16:creationId xmlns="" xmlns:a16="http://schemas.microsoft.com/office/drawing/2014/main" id="{00000000-0008-0000-0D00-00009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4" name="直線コネクタ 403">
          <a:extLst>
            <a:ext uri="{FF2B5EF4-FFF2-40B4-BE49-F238E27FC236}">
              <a16:creationId xmlns="" xmlns:a16="http://schemas.microsoft.com/office/drawing/2014/main" id="{00000000-0008-0000-0D00-00009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05" name="直線コネクタ 404">
          <a:extLst>
            <a:ext uri="{FF2B5EF4-FFF2-40B4-BE49-F238E27FC236}">
              <a16:creationId xmlns="" xmlns:a16="http://schemas.microsoft.com/office/drawing/2014/main" id="{00000000-0008-0000-0D00-000095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06" name="テキスト ボックス 405">
          <a:extLst>
            <a:ext uri="{FF2B5EF4-FFF2-40B4-BE49-F238E27FC236}">
              <a16:creationId xmlns="" xmlns:a16="http://schemas.microsoft.com/office/drawing/2014/main" id="{00000000-0008-0000-0D00-00009601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7" name="直線コネクタ 406">
          <a:extLst>
            <a:ext uri="{FF2B5EF4-FFF2-40B4-BE49-F238E27FC236}">
              <a16:creationId xmlns="" xmlns:a16="http://schemas.microsoft.com/office/drawing/2014/main" id="{00000000-0008-0000-0D00-000097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8" name="テキスト ボックス 407">
          <a:extLst>
            <a:ext uri="{FF2B5EF4-FFF2-40B4-BE49-F238E27FC236}">
              <a16:creationId xmlns="" xmlns:a16="http://schemas.microsoft.com/office/drawing/2014/main" id="{00000000-0008-0000-0D00-000098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9" name="直線コネクタ 408">
          <a:extLst>
            <a:ext uri="{FF2B5EF4-FFF2-40B4-BE49-F238E27FC236}">
              <a16:creationId xmlns="" xmlns:a16="http://schemas.microsoft.com/office/drawing/2014/main" id="{00000000-0008-0000-0D00-000099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10" name="テキスト ボックス 409">
          <a:extLst>
            <a:ext uri="{FF2B5EF4-FFF2-40B4-BE49-F238E27FC236}">
              <a16:creationId xmlns="" xmlns:a16="http://schemas.microsoft.com/office/drawing/2014/main" id="{00000000-0008-0000-0D00-00009A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11" name="直線コネクタ 410">
          <a:extLst>
            <a:ext uri="{FF2B5EF4-FFF2-40B4-BE49-F238E27FC236}">
              <a16:creationId xmlns="" xmlns:a16="http://schemas.microsoft.com/office/drawing/2014/main" id="{00000000-0008-0000-0D00-00009B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12" name="テキスト ボックス 411">
          <a:extLst>
            <a:ext uri="{FF2B5EF4-FFF2-40B4-BE49-F238E27FC236}">
              <a16:creationId xmlns="" xmlns:a16="http://schemas.microsoft.com/office/drawing/2014/main" id="{00000000-0008-0000-0D00-00009C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13" name="直線コネクタ 412">
          <a:extLst>
            <a:ext uri="{FF2B5EF4-FFF2-40B4-BE49-F238E27FC236}">
              <a16:creationId xmlns="" xmlns:a16="http://schemas.microsoft.com/office/drawing/2014/main" id="{00000000-0008-0000-0D00-00009D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14" name="テキスト ボックス 413">
          <a:extLst>
            <a:ext uri="{FF2B5EF4-FFF2-40B4-BE49-F238E27FC236}">
              <a16:creationId xmlns="" xmlns:a16="http://schemas.microsoft.com/office/drawing/2014/main" id="{00000000-0008-0000-0D00-00009E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5" name="直線コネクタ 414">
          <a:extLst>
            <a:ext uri="{FF2B5EF4-FFF2-40B4-BE49-F238E27FC236}">
              <a16:creationId xmlns="" xmlns:a16="http://schemas.microsoft.com/office/drawing/2014/main" id="{00000000-0008-0000-0D00-00009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6" name="テキスト ボックス 415">
          <a:extLst>
            <a:ext uri="{FF2B5EF4-FFF2-40B4-BE49-F238E27FC236}">
              <a16:creationId xmlns="" xmlns:a16="http://schemas.microsoft.com/office/drawing/2014/main" id="{00000000-0008-0000-0D00-0000A0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7" name="【学校施設】&#10;有形固定資産減価償却率グラフ枠">
          <a:extLst>
            <a:ext uri="{FF2B5EF4-FFF2-40B4-BE49-F238E27FC236}">
              <a16:creationId xmlns="" xmlns:a16="http://schemas.microsoft.com/office/drawing/2014/main" id="{00000000-0008-0000-0D00-0000A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418" name="直線コネクタ 417">
          <a:extLst>
            <a:ext uri="{FF2B5EF4-FFF2-40B4-BE49-F238E27FC236}">
              <a16:creationId xmlns="" xmlns:a16="http://schemas.microsoft.com/office/drawing/2014/main" id="{00000000-0008-0000-0D00-0000A2010000}"/>
            </a:ext>
          </a:extLst>
        </xdr:cNvPr>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419" name="【学校施設】&#10;有形固定資産減価償却率最小値テキスト">
          <a:extLst>
            <a:ext uri="{FF2B5EF4-FFF2-40B4-BE49-F238E27FC236}">
              <a16:creationId xmlns="" xmlns:a16="http://schemas.microsoft.com/office/drawing/2014/main" id="{00000000-0008-0000-0D00-0000A3010000}"/>
            </a:ext>
          </a:extLst>
        </xdr:cNvPr>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420" name="直線コネクタ 419">
          <a:extLst>
            <a:ext uri="{FF2B5EF4-FFF2-40B4-BE49-F238E27FC236}">
              <a16:creationId xmlns="" xmlns:a16="http://schemas.microsoft.com/office/drawing/2014/main" id="{00000000-0008-0000-0D00-0000A4010000}"/>
            </a:ext>
          </a:extLst>
        </xdr:cNvPr>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421" name="【学校施設】&#10;有形固定資産減価償却率最大値テキスト">
          <a:extLst>
            <a:ext uri="{FF2B5EF4-FFF2-40B4-BE49-F238E27FC236}">
              <a16:creationId xmlns="" xmlns:a16="http://schemas.microsoft.com/office/drawing/2014/main" id="{00000000-0008-0000-0D00-0000A5010000}"/>
            </a:ext>
          </a:extLst>
        </xdr:cNvPr>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422" name="直線コネクタ 421">
          <a:extLst>
            <a:ext uri="{FF2B5EF4-FFF2-40B4-BE49-F238E27FC236}">
              <a16:creationId xmlns="" xmlns:a16="http://schemas.microsoft.com/office/drawing/2014/main" id="{00000000-0008-0000-0D00-0000A6010000}"/>
            </a:ext>
          </a:extLst>
        </xdr:cNvPr>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423" name="【学校施設】&#10;有形固定資産減価償却率平均値テキスト">
          <a:extLst>
            <a:ext uri="{FF2B5EF4-FFF2-40B4-BE49-F238E27FC236}">
              <a16:creationId xmlns="" xmlns:a16="http://schemas.microsoft.com/office/drawing/2014/main" id="{00000000-0008-0000-0D00-0000A7010000}"/>
            </a:ext>
          </a:extLst>
        </xdr:cNvPr>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24" name="フローチャート : 判断 423">
          <a:extLst>
            <a:ext uri="{FF2B5EF4-FFF2-40B4-BE49-F238E27FC236}">
              <a16:creationId xmlns="" xmlns:a16="http://schemas.microsoft.com/office/drawing/2014/main" id="{00000000-0008-0000-0D00-0000A8010000}"/>
            </a:ext>
          </a:extLst>
        </xdr:cNvPr>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25" name="フローチャート : 判断 424">
          <a:extLst>
            <a:ext uri="{FF2B5EF4-FFF2-40B4-BE49-F238E27FC236}">
              <a16:creationId xmlns="" xmlns:a16="http://schemas.microsoft.com/office/drawing/2014/main" id="{00000000-0008-0000-0D00-0000A9010000}"/>
            </a:ext>
          </a:extLst>
        </xdr:cNvPr>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6" name="テキスト ボックス 425">
          <a:extLst>
            <a:ext uri="{FF2B5EF4-FFF2-40B4-BE49-F238E27FC236}">
              <a16:creationId xmlns="" xmlns:a16="http://schemas.microsoft.com/office/drawing/2014/main" id="{00000000-0008-0000-0D00-0000A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7" name="テキスト ボックス 426">
          <a:extLst>
            <a:ext uri="{FF2B5EF4-FFF2-40B4-BE49-F238E27FC236}">
              <a16:creationId xmlns="" xmlns:a16="http://schemas.microsoft.com/office/drawing/2014/main" id="{00000000-0008-0000-0D00-0000A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8" name="テキスト ボックス 427">
          <a:extLst>
            <a:ext uri="{FF2B5EF4-FFF2-40B4-BE49-F238E27FC236}">
              <a16:creationId xmlns="" xmlns:a16="http://schemas.microsoft.com/office/drawing/2014/main" id="{00000000-0008-0000-0D00-0000A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9" name="テキスト ボックス 428">
          <a:extLst>
            <a:ext uri="{FF2B5EF4-FFF2-40B4-BE49-F238E27FC236}">
              <a16:creationId xmlns="" xmlns:a16="http://schemas.microsoft.com/office/drawing/2014/main" id="{00000000-0008-0000-0D00-0000A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0" name="テキスト ボックス 429">
          <a:extLst>
            <a:ext uri="{FF2B5EF4-FFF2-40B4-BE49-F238E27FC236}">
              <a16:creationId xmlns="" xmlns:a16="http://schemas.microsoft.com/office/drawing/2014/main" id="{00000000-0008-0000-0D00-0000A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4445</xdr:rowOff>
    </xdr:from>
    <xdr:to>
      <xdr:col>23</xdr:col>
      <xdr:colOff>568325</xdr:colOff>
      <xdr:row>55</xdr:row>
      <xdr:rowOff>106045</xdr:rowOff>
    </xdr:to>
    <xdr:sp macro="" textlink="">
      <xdr:nvSpPr>
        <xdr:cNvPr id="431" name="円/楕円 430">
          <a:extLst>
            <a:ext uri="{FF2B5EF4-FFF2-40B4-BE49-F238E27FC236}">
              <a16:creationId xmlns="" xmlns:a16="http://schemas.microsoft.com/office/drawing/2014/main" id="{00000000-0008-0000-0D00-0000AF010000}"/>
            </a:ext>
          </a:extLst>
        </xdr:cNvPr>
        <xdr:cNvSpPr/>
      </xdr:nvSpPr>
      <xdr:spPr>
        <a:xfrm>
          <a:off x="16268700" y="94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128922</xdr:rowOff>
    </xdr:from>
    <xdr:ext cx="405111" cy="259045"/>
    <xdr:sp macro="" textlink="">
      <xdr:nvSpPr>
        <xdr:cNvPr id="432" name="【学校施設】&#10;有形固定資産減価償却率該当値テキスト">
          <a:extLst>
            <a:ext uri="{FF2B5EF4-FFF2-40B4-BE49-F238E27FC236}">
              <a16:creationId xmlns="" xmlns:a16="http://schemas.microsoft.com/office/drawing/2014/main" id="{00000000-0008-0000-0D00-0000B0010000}"/>
            </a:ext>
          </a:extLst>
        </xdr:cNvPr>
        <xdr:cNvSpPr txBox="1"/>
      </xdr:nvSpPr>
      <xdr:spPr>
        <a:xfrm>
          <a:off x="16408400" y="9387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33020</xdr:rowOff>
    </xdr:from>
    <xdr:to>
      <xdr:col>22</xdr:col>
      <xdr:colOff>415925</xdr:colOff>
      <xdr:row>55</xdr:row>
      <xdr:rowOff>134620</xdr:rowOff>
    </xdr:to>
    <xdr:sp macro="" textlink="">
      <xdr:nvSpPr>
        <xdr:cNvPr id="433" name="円/楕円 432">
          <a:extLst>
            <a:ext uri="{FF2B5EF4-FFF2-40B4-BE49-F238E27FC236}">
              <a16:creationId xmlns="" xmlns:a16="http://schemas.microsoft.com/office/drawing/2014/main" id="{00000000-0008-0000-0D00-0000B1010000}"/>
            </a:ext>
          </a:extLst>
        </xdr:cNvPr>
        <xdr:cNvSpPr/>
      </xdr:nvSpPr>
      <xdr:spPr>
        <a:xfrm>
          <a:off x="15430500" y="94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55245</xdr:rowOff>
    </xdr:from>
    <xdr:to>
      <xdr:col>23</xdr:col>
      <xdr:colOff>517525</xdr:colOff>
      <xdr:row>55</xdr:row>
      <xdr:rowOff>83820</xdr:rowOff>
    </xdr:to>
    <xdr:cxnSp macro="">
      <xdr:nvCxnSpPr>
        <xdr:cNvPr id="434" name="直線コネクタ 433">
          <a:extLst>
            <a:ext uri="{FF2B5EF4-FFF2-40B4-BE49-F238E27FC236}">
              <a16:creationId xmlns="" xmlns:a16="http://schemas.microsoft.com/office/drawing/2014/main" id="{00000000-0008-0000-0D00-0000B2010000}"/>
            </a:ext>
          </a:extLst>
        </xdr:cNvPr>
        <xdr:cNvCxnSpPr/>
      </xdr:nvCxnSpPr>
      <xdr:spPr>
        <a:xfrm flipV="1">
          <a:off x="15481300" y="94849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81932</xdr:rowOff>
    </xdr:from>
    <xdr:ext cx="405111" cy="259045"/>
    <xdr:sp macro="" textlink="">
      <xdr:nvSpPr>
        <xdr:cNvPr id="435" name="n_1aveValue【学校施設】&#10;有形固定資産減価償却率">
          <a:extLst>
            <a:ext uri="{FF2B5EF4-FFF2-40B4-BE49-F238E27FC236}">
              <a16:creationId xmlns="" xmlns:a16="http://schemas.microsoft.com/office/drawing/2014/main" id="{00000000-0008-0000-0D00-0000B3010000}"/>
            </a:ext>
          </a:extLst>
        </xdr:cNvPr>
        <xdr:cNvSpPr txBox="1"/>
      </xdr:nvSpPr>
      <xdr:spPr>
        <a:xfrm>
          <a:off x="15266043"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151147</xdr:rowOff>
    </xdr:from>
    <xdr:ext cx="405111" cy="259045"/>
    <xdr:sp macro="" textlink="">
      <xdr:nvSpPr>
        <xdr:cNvPr id="436" name="n_1mainValue【学校施設】&#10;有形固定資産減価償却率">
          <a:extLst>
            <a:ext uri="{FF2B5EF4-FFF2-40B4-BE49-F238E27FC236}">
              <a16:creationId xmlns="" xmlns:a16="http://schemas.microsoft.com/office/drawing/2014/main" id="{00000000-0008-0000-0D00-0000B4010000}"/>
            </a:ext>
          </a:extLst>
        </xdr:cNvPr>
        <xdr:cNvSpPr txBox="1"/>
      </xdr:nvSpPr>
      <xdr:spPr>
        <a:xfrm>
          <a:off x="15266043" y="923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7" name="正方形/長方形 436">
          <a:extLst>
            <a:ext uri="{FF2B5EF4-FFF2-40B4-BE49-F238E27FC236}">
              <a16:creationId xmlns="" xmlns:a16="http://schemas.microsoft.com/office/drawing/2014/main" id="{00000000-0008-0000-0D00-0000B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8" name="正方形/長方形 437">
          <a:extLst>
            <a:ext uri="{FF2B5EF4-FFF2-40B4-BE49-F238E27FC236}">
              <a16:creationId xmlns="" xmlns:a16="http://schemas.microsoft.com/office/drawing/2014/main" id="{00000000-0008-0000-0D00-0000B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9" name="正方形/長方形 438">
          <a:extLst>
            <a:ext uri="{FF2B5EF4-FFF2-40B4-BE49-F238E27FC236}">
              <a16:creationId xmlns="" xmlns:a16="http://schemas.microsoft.com/office/drawing/2014/main" id="{00000000-0008-0000-0D00-0000B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0" name="正方形/長方形 439">
          <a:extLst>
            <a:ext uri="{FF2B5EF4-FFF2-40B4-BE49-F238E27FC236}">
              <a16:creationId xmlns="" xmlns:a16="http://schemas.microsoft.com/office/drawing/2014/main" id="{00000000-0008-0000-0D00-0000B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1" name="正方形/長方形 440">
          <a:extLst>
            <a:ext uri="{FF2B5EF4-FFF2-40B4-BE49-F238E27FC236}">
              <a16:creationId xmlns="" xmlns:a16="http://schemas.microsoft.com/office/drawing/2014/main" id="{00000000-0008-0000-0D00-0000B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2" name="正方形/長方形 441">
          <a:extLst>
            <a:ext uri="{FF2B5EF4-FFF2-40B4-BE49-F238E27FC236}">
              <a16:creationId xmlns="" xmlns:a16="http://schemas.microsoft.com/office/drawing/2014/main" id="{00000000-0008-0000-0D00-0000B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3" name="正方形/長方形 442">
          <a:extLst>
            <a:ext uri="{FF2B5EF4-FFF2-40B4-BE49-F238E27FC236}">
              <a16:creationId xmlns="" xmlns:a16="http://schemas.microsoft.com/office/drawing/2014/main" id="{00000000-0008-0000-0D00-0000B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4" name="正方形/長方形 443">
          <a:extLst>
            <a:ext uri="{FF2B5EF4-FFF2-40B4-BE49-F238E27FC236}">
              <a16:creationId xmlns="" xmlns:a16="http://schemas.microsoft.com/office/drawing/2014/main" id="{00000000-0008-0000-0D00-0000B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5" name="テキスト ボックス 444">
          <a:extLst>
            <a:ext uri="{FF2B5EF4-FFF2-40B4-BE49-F238E27FC236}">
              <a16:creationId xmlns="" xmlns:a16="http://schemas.microsoft.com/office/drawing/2014/main" id="{00000000-0008-0000-0D00-0000B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6" name="直線コネクタ 445">
          <a:extLst>
            <a:ext uri="{FF2B5EF4-FFF2-40B4-BE49-F238E27FC236}">
              <a16:creationId xmlns="" xmlns:a16="http://schemas.microsoft.com/office/drawing/2014/main" id="{00000000-0008-0000-0D00-0000B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7" name="テキスト ボックス 446">
          <a:extLst>
            <a:ext uri="{FF2B5EF4-FFF2-40B4-BE49-F238E27FC236}">
              <a16:creationId xmlns="" xmlns:a16="http://schemas.microsoft.com/office/drawing/2014/main" id="{00000000-0008-0000-0D00-0000BF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48" name="直線コネクタ 447">
          <a:extLst>
            <a:ext uri="{FF2B5EF4-FFF2-40B4-BE49-F238E27FC236}">
              <a16:creationId xmlns="" xmlns:a16="http://schemas.microsoft.com/office/drawing/2014/main" id="{00000000-0008-0000-0D00-0000C0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9" name="テキスト ボックス 448">
          <a:extLst>
            <a:ext uri="{FF2B5EF4-FFF2-40B4-BE49-F238E27FC236}">
              <a16:creationId xmlns="" xmlns:a16="http://schemas.microsoft.com/office/drawing/2014/main" id="{00000000-0008-0000-0D00-0000C1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50" name="直線コネクタ 449">
          <a:extLst>
            <a:ext uri="{FF2B5EF4-FFF2-40B4-BE49-F238E27FC236}">
              <a16:creationId xmlns="" xmlns:a16="http://schemas.microsoft.com/office/drawing/2014/main" id="{00000000-0008-0000-0D00-0000C2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51" name="テキスト ボックス 450">
          <a:extLst>
            <a:ext uri="{FF2B5EF4-FFF2-40B4-BE49-F238E27FC236}">
              <a16:creationId xmlns="" xmlns:a16="http://schemas.microsoft.com/office/drawing/2014/main" id="{00000000-0008-0000-0D00-0000C3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52" name="直線コネクタ 451">
          <a:extLst>
            <a:ext uri="{FF2B5EF4-FFF2-40B4-BE49-F238E27FC236}">
              <a16:creationId xmlns="" xmlns:a16="http://schemas.microsoft.com/office/drawing/2014/main" id="{00000000-0008-0000-0D00-0000C4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53" name="テキスト ボックス 452">
          <a:extLst>
            <a:ext uri="{FF2B5EF4-FFF2-40B4-BE49-F238E27FC236}">
              <a16:creationId xmlns="" xmlns:a16="http://schemas.microsoft.com/office/drawing/2014/main" id="{00000000-0008-0000-0D00-0000C5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54" name="直線コネクタ 453">
          <a:extLst>
            <a:ext uri="{FF2B5EF4-FFF2-40B4-BE49-F238E27FC236}">
              <a16:creationId xmlns="" xmlns:a16="http://schemas.microsoft.com/office/drawing/2014/main" id="{00000000-0008-0000-0D00-0000C6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55" name="テキスト ボックス 454">
          <a:extLst>
            <a:ext uri="{FF2B5EF4-FFF2-40B4-BE49-F238E27FC236}">
              <a16:creationId xmlns="" xmlns:a16="http://schemas.microsoft.com/office/drawing/2014/main" id="{00000000-0008-0000-0D00-0000C7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6" name="直線コネクタ 455">
          <a:extLst>
            <a:ext uri="{FF2B5EF4-FFF2-40B4-BE49-F238E27FC236}">
              <a16:creationId xmlns="" xmlns:a16="http://schemas.microsoft.com/office/drawing/2014/main" id="{00000000-0008-0000-0D00-0000C8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7" name="テキスト ボックス 456">
          <a:extLst>
            <a:ext uri="{FF2B5EF4-FFF2-40B4-BE49-F238E27FC236}">
              <a16:creationId xmlns="" xmlns:a16="http://schemas.microsoft.com/office/drawing/2014/main" id="{00000000-0008-0000-0D00-0000C9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8" name="【学校施設】&#10;一人当たり面積グラフ枠">
          <a:extLst>
            <a:ext uri="{FF2B5EF4-FFF2-40B4-BE49-F238E27FC236}">
              <a16:creationId xmlns="" xmlns:a16="http://schemas.microsoft.com/office/drawing/2014/main" id="{00000000-0008-0000-0D00-0000CA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59" name="直線コネクタ 458">
          <a:extLst>
            <a:ext uri="{FF2B5EF4-FFF2-40B4-BE49-F238E27FC236}">
              <a16:creationId xmlns="" xmlns:a16="http://schemas.microsoft.com/office/drawing/2014/main" id="{00000000-0008-0000-0D00-0000CB010000}"/>
            </a:ext>
          </a:extLst>
        </xdr:cNvPr>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60" name="【学校施設】&#10;一人当たり面積最小値テキスト">
          <a:extLst>
            <a:ext uri="{FF2B5EF4-FFF2-40B4-BE49-F238E27FC236}">
              <a16:creationId xmlns="" xmlns:a16="http://schemas.microsoft.com/office/drawing/2014/main" id="{00000000-0008-0000-0D00-0000CC010000}"/>
            </a:ext>
          </a:extLst>
        </xdr:cNvPr>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61" name="直線コネクタ 460">
          <a:extLst>
            <a:ext uri="{FF2B5EF4-FFF2-40B4-BE49-F238E27FC236}">
              <a16:creationId xmlns="" xmlns:a16="http://schemas.microsoft.com/office/drawing/2014/main" id="{00000000-0008-0000-0D00-0000CD010000}"/>
            </a:ext>
          </a:extLst>
        </xdr:cNvPr>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62" name="【学校施設】&#10;一人当たり面積最大値テキスト">
          <a:extLst>
            <a:ext uri="{FF2B5EF4-FFF2-40B4-BE49-F238E27FC236}">
              <a16:creationId xmlns="" xmlns:a16="http://schemas.microsoft.com/office/drawing/2014/main" id="{00000000-0008-0000-0D00-0000CE010000}"/>
            </a:ext>
          </a:extLst>
        </xdr:cNvPr>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63" name="直線コネクタ 462">
          <a:extLst>
            <a:ext uri="{FF2B5EF4-FFF2-40B4-BE49-F238E27FC236}">
              <a16:creationId xmlns="" xmlns:a16="http://schemas.microsoft.com/office/drawing/2014/main" id="{00000000-0008-0000-0D00-0000CF010000}"/>
            </a:ext>
          </a:extLst>
        </xdr:cNvPr>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64" name="【学校施設】&#10;一人当たり面積平均値テキスト">
          <a:extLst>
            <a:ext uri="{FF2B5EF4-FFF2-40B4-BE49-F238E27FC236}">
              <a16:creationId xmlns="" xmlns:a16="http://schemas.microsoft.com/office/drawing/2014/main" id="{00000000-0008-0000-0D00-0000D0010000}"/>
            </a:ext>
          </a:extLst>
        </xdr:cNvPr>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65" name="フローチャート : 判断 464">
          <a:extLst>
            <a:ext uri="{FF2B5EF4-FFF2-40B4-BE49-F238E27FC236}">
              <a16:creationId xmlns="" xmlns:a16="http://schemas.microsoft.com/office/drawing/2014/main" id="{00000000-0008-0000-0D00-0000D1010000}"/>
            </a:ext>
          </a:extLst>
        </xdr:cNvPr>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165913</xdr:rowOff>
    </xdr:from>
    <xdr:to>
      <xdr:col>31</xdr:col>
      <xdr:colOff>85725</xdr:colOff>
      <xdr:row>58</xdr:row>
      <xdr:rowOff>96063</xdr:rowOff>
    </xdr:to>
    <xdr:sp macro="" textlink="">
      <xdr:nvSpPr>
        <xdr:cNvPr id="466" name="フローチャート : 判断 465">
          <a:extLst>
            <a:ext uri="{FF2B5EF4-FFF2-40B4-BE49-F238E27FC236}">
              <a16:creationId xmlns="" xmlns:a16="http://schemas.microsoft.com/office/drawing/2014/main" id="{00000000-0008-0000-0D00-0000D2010000}"/>
            </a:ext>
          </a:extLst>
        </xdr:cNvPr>
        <xdr:cNvSpPr/>
      </xdr:nvSpPr>
      <xdr:spPr>
        <a:xfrm>
          <a:off x="21272500" y="993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7" name="テキスト ボックス 466">
          <a:extLst>
            <a:ext uri="{FF2B5EF4-FFF2-40B4-BE49-F238E27FC236}">
              <a16:creationId xmlns="" xmlns:a16="http://schemas.microsoft.com/office/drawing/2014/main" id="{00000000-0008-0000-0D00-0000D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8" name="テキスト ボックス 467">
          <a:extLst>
            <a:ext uri="{FF2B5EF4-FFF2-40B4-BE49-F238E27FC236}">
              <a16:creationId xmlns="" xmlns:a16="http://schemas.microsoft.com/office/drawing/2014/main" id="{00000000-0008-0000-0D00-0000D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9" name="テキスト ボックス 468">
          <a:extLst>
            <a:ext uri="{FF2B5EF4-FFF2-40B4-BE49-F238E27FC236}">
              <a16:creationId xmlns="" xmlns:a16="http://schemas.microsoft.com/office/drawing/2014/main" id="{00000000-0008-0000-0D00-0000D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0" name="テキスト ボックス 469">
          <a:extLst>
            <a:ext uri="{FF2B5EF4-FFF2-40B4-BE49-F238E27FC236}">
              <a16:creationId xmlns="" xmlns:a16="http://schemas.microsoft.com/office/drawing/2014/main" id="{00000000-0008-0000-0D00-0000D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1" name="テキスト ボックス 470">
          <a:extLst>
            <a:ext uri="{FF2B5EF4-FFF2-40B4-BE49-F238E27FC236}">
              <a16:creationId xmlns="" xmlns:a16="http://schemas.microsoft.com/office/drawing/2014/main" id="{00000000-0008-0000-0D00-0000D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152654</xdr:rowOff>
    </xdr:from>
    <xdr:to>
      <xdr:col>32</xdr:col>
      <xdr:colOff>238125</xdr:colOff>
      <xdr:row>58</xdr:row>
      <xdr:rowOff>82804</xdr:rowOff>
    </xdr:to>
    <xdr:sp macro="" textlink="">
      <xdr:nvSpPr>
        <xdr:cNvPr id="472" name="円/楕円 471">
          <a:extLst>
            <a:ext uri="{FF2B5EF4-FFF2-40B4-BE49-F238E27FC236}">
              <a16:creationId xmlns="" xmlns:a16="http://schemas.microsoft.com/office/drawing/2014/main" id="{00000000-0008-0000-0D00-0000D8010000}"/>
            </a:ext>
          </a:extLst>
        </xdr:cNvPr>
        <xdr:cNvSpPr/>
      </xdr:nvSpPr>
      <xdr:spPr>
        <a:xfrm>
          <a:off x="22110700" y="99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4081</xdr:rowOff>
    </xdr:from>
    <xdr:ext cx="469744" cy="259045"/>
    <xdr:sp macro="" textlink="">
      <xdr:nvSpPr>
        <xdr:cNvPr id="473" name="【学校施設】&#10;一人当たり面積該当値テキスト">
          <a:extLst>
            <a:ext uri="{FF2B5EF4-FFF2-40B4-BE49-F238E27FC236}">
              <a16:creationId xmlns="" xmlns:a16="http://schemas.microsoft.com/office/drawing/2014/main" id="{00000000-0008-0000-0D00-0000D9010000}"/>
            </a:ext>
          </a:extLst>
        </xdr:cNvPr>
        <xdr:cNvSpPr txBox="1"/>
      </xdr:nvSpPr>
      <xdr:spPr>
        <a:xfrm>
          <a:off x="22250400" y="977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105563</xdr:rowOff>
    </xdr:from>
    <xdr:to>
      <xdr:col>31</xdr:col>
      <xdr:colOff>85725</xdr:colOff>
      <xdr:row>59</xdr:row>
      <xdr:rowOff>35713</xdr:rowOff>
    </xdr:to>
    <xdr:sp macro="" textlink="">
      <xdr:nvSpPr>
        <xdr:cNvPr id="474" name="円/楕円 473">
          <a:extLst>
            <a:ext uri="{FF2B5EF4-FFF2-40B4-BE49-F238E27FC236}">
              <a16:creationId xmlns="" xmlns:a16="http://schemas.microsoft.com/office/drawing/2014/main" id="{00000000-0008-0000-0D00-0000DA010000}"/>
            </a:ext>
          </a:extLst>
        </xdr:cNvPr>
        <xdr:cNvSpPr/>
      </xdr:nvSpPr>
      <xdr:spPr>
        <a:xfrm>
          <a:off x="21272500" y="1004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32004</xdr:rowOff>
    </xdr:from>
    <xdr:to>
      <xdr:col>32</xdr:col>
      <xdr:colOff>187325</xdr:colOff>
      <xdr:row>58</xdr:row>
      <xdr:rowOff>156363</xdr:rowOff>
    </xdr:to>
    <xdr:cxnSp macro="">
      <xdr:nvCxnSpPr>
        <xdr:cNvPr id="475" name="直線コネクタ 474">
          <a:extLst>
            <a:ext uri="{FF2B5EF4-FFF2-40B4-BE49-F238E27FC236}">
              <a16:creationId xmlns="" xmlns:a16="http://schemas.microsoft.com/office/drawing/2014/main" id="{00000000-0008-0000-0D00-0000DB010000}"/>
            </a:ext>
          </a:extLst>
        </xdr:cNvPr>
        <xdr:cNvCxnSpPr/>
      </xdr:nvCxnSpPr>
      <xdr:spPr>
        <a:xfrm flipV="1">
          <a:off x="21323300" y="9976104"/>
          <a:ext cx="838200" cy="1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56</xdr:row>
      <xdr:rowOff>112590</xdr:rowOff>
    </xdr:from>
    <xdr:ext cx="469744" cy="259045"/>
    <xdr:sp macro="" textlink="">
      <xdr:nvSpPr>
        <xdr:cNvPr id="476" name="n_1aveValue【学校施設】&#10;一人当たり面積">
          <a:extLst>
            <a:ext uri="{FF2B5EF4-FFF2-40B4-BE49-F238E27FC236}">
              <a16:creationId xmlns="" xmlns:a16="http://schemas.microsoft.com/office/drawing/2014/main" id="{00000000-0008-0000-0D00-0000DC010000}"/>
            </a:ext>
          </a:extLst>
        </xdr:cNvPr>
        <xdr:cNvSpPr txBox="1"/>
      </xdr:nvSpPr>
      <xdr:spPr>
        <a:xfrm>
          <a:off x="21075727" y="971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3.151</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26840</xdr:rowOff>
    </xdr:from>
    <xdr:ext cx="469744" cy="259045"/>
    <xdr:sp macro="" textlink="">
      <xdr:nvSpPr>
        <xdr:cNvPr id="477" name="n_1mainValue【学校施設】&#10;一人当たり面積">
          <a:extLst>
            <a:ext uri="{FF2B5EF4-FFF2-40B4-BE49-F238E27FC236}">
              <a16:creationId xmlns="" xmlns:a16="http://schemas.microsoft.com/office/drawing/2014/main" id="{00000000-0008-0000-0D00-0000DD010000}"/>
            </a:ext>
          </a:extLst>
        </xdr:cNvPr>
        <xdr:cNvSpPr txBox="1"/>
      </xdr:nvSpPr>
      <xdr:spPr>
        <a:xfrm>
          <a:off x="21075727" y="1014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8" name="正方形/長方形 477">
          <a:extLst>
            <a:ext uri="{FF2B5EF4-FFF2-40B4-BE49-F238E27FC236}">
              <a16:creationId xmlns="" xmlns:a16="http://schemas.microsoft.com/office/drawing/2014/main" id="{00000000-0008-0000-0D00-0000D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9" name="正方形/長方形 478">
          <a:extLst>
            <a:ext uri="{FF2B5EF4-FFF2-40B4-BE49-F238E27FC236}">
              <a16:creationId xmlns="" xmlns:a16="http://schemas.microsoft.com/office/drawing/2014/main" id="{00000000-0008-0000-0D00-0000D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0" name="正方形/長方形 479">
          <a:extLst>
            <a:ext uri="{FF2B5EF4-FFF2-40B4-BE49-F238E27FC236}">
              <a16:creationId xmlns="" xmlns:a16="http://schemas.microsoft.com/office/drawing/2014/main" id="{00000000-0008-0000-0D00-0000E0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1" name="正方形/長方形 480">
          <a:extLst>
            <a:ext uri="{FF2B5EF4-FFF2-40B4-BE49-F238E27FC236}">
              <a16:creationId xmlns="" xmlns:a16="http://schemas.microsoft.com/office/drawing/2014/main" id="{00000000-0008-0000-0D00-0000E1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2" name="正方形/長方形 481">
          <a:extLst>
            <a:ext uri="{FF2B5EF4-FFF2-40B4-BE49-F238E27FC236}">
              <a16:creationId xmlns="" xmlns:a16="http://schemas.microsoft.com/office/drawing/2014/main" id="{00000000-0008-0000-0D00-0000E2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3" name="正方形/長方形 482">
          <a:extLst>
            <a:ext uri="{FF2B5EF4-FFF2-40B4-BE49-F238E27FC236}">
              <a16:creationId xmlns="" xmlns:a16="http://schemas.microsoft.com/office/drawing/2014/main" id="{00000000-0008-0000-0D00-0000E3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4" name="正方形/長方形 483">
          <a:extLst>
            <a:ext uri="{FF2B5EF4-FFF2-40B4-BE49-F238E27FC236}">
              <a16:creationId xmlns="" xmlns:a16="http://schemas.microsoft.com/office/drawing/2014/main" id="{00000000-0008-0000-0D00-0000E4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5" name="正方形/長方形 484">
          <a:extLst>
            <a:ext uri="{FF2B5EF4-FFF2-40B4-BE49-F238E27FC236}">
              <a16:creationId xmlns="" xmlns:a16="http://schemas.microsoft.com/office/drawing/2014/main" id="{00000000-0008-0000-0D00-0000E5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6" name="テキスト ボックス 485">
          <a:extLst>
            <a:ext uri="{FF2B5EF4-FFF2-40B4-BE49-F238E27FC236}">
              <a16:creationId xmlns="" xmlns:a16="http://schemas.microsoft.com/office/drawing/2014/main" id="{00000000-0008-0000-0D00-0000E6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7" name="直線コネクタ 486">
          <a:extLst>
            <a:ext uri="{FF2B5EF4-FFF2-40B4-BE49-F238E27FC236}">
              <a16:creationId xmlns="" xmlns:a16="http://schemas.microsoft.com/office/drawing/2014/main" id="{00000000-0008-0000-0D00-0000E7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88" name="テキスト ボックス 487">
          <a:extLst>
            <a:ext uri="{FF2B5EF4-FFF2-40B4-BE49-F238E27FC236}">
              <a16:creationId xmlns="" xmlns:a16="http://schemas.microsoft.com/office/drawing/2014/main" id="{00000000-0008-0000-0D00-0000E801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89" name="直線コネクタ 488">
          <a:extLst>
            <a:ext uri="{FF2B5EF4-FFF2-40B4-BE49-F238E27FC236}">
              <a16:creationId xmlns="" xmlns:a16="http://schemas.microsoft.com/office/drawing/2014/main" id="{00000000-0008-0000-0D00-0000E901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90" name="テキスト ボックス 489">
          <a:extLst>
            <a:ext uri="{FF2B5EF4-FFF2-40B4-BE49-F238E27FC236}">
              <a16:creationId xmlns="" xmlns:a16="http://schemas.microsoft.com/office/drawing/2014/main" id="{00000000-0008-0000-0D00-0000EA01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91" name="直線コネクタ 490">
          <a:extLst>
            <a:ext uri="{FF2B5EF4-FFF2-40B4-BE49-F238E27FC236}">
              <a16:creationId xmlns="" xmlns:a16="http://schemas.microsoft.com/office/drawing/2014/main" id="{00000000-0008-0000-0D00-0000EB01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92" name="テキスト ボックス 491">
          <a:extLst>
            <a:ext uri="{FF2B5EF4-FFF2-40B4-BE49-F238E27FC236}">
              <a16:creationId xmlns="" xmlns:a16="http://schemas.microsoft.com/office/drawing/2014/main" id="{00000000-0008-0000-0D00-0000EC01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93" name="直線コネクタ 492">
          <a:extLst>
            <a:ext uri="{FF2B5EF4-FFF2-40B4-BE49-F238E27FC236}">
              <a16:creationId xmlns="" xmlns:a16="http://schemas.microsoft.com/office/drawing/2014/main" id="{00000000-0008-0000-0D00-0000ED01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94" name="テキスト ボックス 493">
          <a:extLst>
            <a:ext uri="{FF2B5EF4-FFF2-40B4-BE49-F238E27FC236}">
              <a16:creationId xmlns="" xmlns:a16="http://schemas.microsoft.com/office/drawing/2014/main" id="{00000000-0008-0000-0D00-0000EE01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95" name="直線コネクタ 494">
          <a:extLst>
            <a:ext uri="{FF2B5EF4-FFF2-40B4-BE49-F238E27FC236}">
              <a16:creationId xmlns="" xmlns:a16="http://schemas.microsoft.com/office/drawing/2014/main" id="{00000000-0008-0000-0D00-0000EF01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96" name="テキスト ボックス 495">
          <a:extLst>
            <a:ext uri="{FF2B5EF4-FFF2-40B4-BE49-F238E27FC236}">
              <a16:creationId xmlns="" xmlns:a16="http://schemas.microsoft.com/office/drawing/2014/main" id="{00000000-0008-0000-0D00-0000F0010000}"/>
            </a:ext>
          </a:extLst>
        </xdr:cNvPr>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7" name="直線コネクタ 496">
          <a:extLst>
            <a:ext uri="{FF2B5EF4-FFF2-40B4-BE49-F238E27FC236}">
              <a16:creationId xmlns="" xmlns:a16="http://schemas.microsoft.com/office/drawing/2014/main" id="{00000000-0008-0000-0D00-0000F1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8" name="テキスト ボックス 497">
          <a:extLst>
            <a:ext uri="{FF2B5EF4-FFF2-40B4-BE49-F238E27FC236}">
              <a16:creationId xmlns="" xmlns:a16="http://schemas.microsoft.com/office/drawing/2014/main" id="{00000000-0008-0000-0D00-0000F2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9" name="【児童館】&#10;有形固定資産減価償却率グラフ枠">
          <a:extLst>
            <a:ext uri="{FF2B5EF4-FFF2-40B4-BE49-F238E27FC236}">
              <a16:creationId xmlns="" xmlns:a16="http://schemas.microsoft.com/office/drawing/2014/main" id="{00000000-0008-0000-0D00-0000F3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85</xdr:row>
      <xdr:rowOff>40387</xdr:rowOff>
    </xdr:to>
    <xdr:cxnSp macro="">
      <xdr:nvCxnSpPr>
        <xdr:cNvPr id="500" name="直線コネクタ 499">
          <a:extLst>
            <a:ext uri="{FF2B5EF4-FFF2-40B4-BE49-F238E27FC236}">
              <a16:creationId xmlns="" xmlns:a16="http://schemas.microsoft.com/office/drawing/2014/main" id="{00000000-0008-0000-0D00-0000F4010000}"/>
            </a:ext>
          </a:extLst>
        </xdr:cNvPr>
        <xdr:cNvCxnSpPr/>
      </xdr:nvCxnSpPr>
      <xdr:spPr>
        <a:xfrm flipV="1">
          <a:off x="16318864" y="13411200"/>
          <a:ext cx="0" cy="120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501" name="【児童館】&#10;有形固定資産減価償却率最小値テキスト">
          <a:extLst>
            <a:ext uri="{FF2B5EF4-FFF2-40B4-BE49-F238E27FC236}">
              <a16:creationId xmlns="" xmlns:a16="http://schemas.microsoft.com/office/drawing/2014/main" id="{00000000-0008-0000-0D00-0000F5010000}"/>
            </a:ext>
          </a:extLst>
        </xdr:cNvPr>
        <xdr:cNvSpPr txBox="1"/>
      </xdr:nvSpPr>
      <xdr:spPr>
        <a:xfrm>
          <a:off x="16408400" y="1461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502" name="直線コネクタ 501">
          <a:extLst>
            <a:ext uri="{FF2B5EF4-FFF2-40B4-BE49-F238E27FC236}">
              <a16:creationId xmlns="" xmlns:a16="http://schemas.microsoft.com/office/drawing/2014/main" id="{00000000-0008-0000-0D00-0000F6010000}"/>
            </a:ext>
          </a:extLst>
        </xdr:cNvPr>
        <xdr:cNvCxnSpPr/>
      </xdr:nvCxnSpPr>
      <xdr:spPr>
        <a:xfrm>
          <a:off x="16230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503" name="【児童館】&#10;有形固定資産減価償却率最大値テキスト">
          <a:extLst>
            <a:ext uri="{FF2B5EF4-FFF2-40B4-BE49-F238E27FC236}">
              <a16:creationId xmlns="" xmlns:a16="http://schemas.microsoft.com/office/drawing/2014/main" id="{00000000-0008-0000-0D00-0000F7010000}"/>
            </a:ext>
          </a:extLst>
        </xdr:cNvPr>
        <xdr:cNvSpPr txBox="1"/>
      </xdr:nvSpPr>
      <xdr:spPr>
        <a:xfrm>
          <a:off x="16408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504" name="直線コネクタ 503">
          <a:extLst>
            <a:ext uri="{FF2B5EF4-FFF2-40B4-BE49-F238E27FC236}">
              <a16:creationId xmlns="" xmlns:a16="http://schemas.microsoft.com/office/drawing/2014/main" id="{00000000-0008-0000-0D00-0000F801000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164609</xdr:rowOff>
    </xdr:from>
    <xdr:ext cx="405111" cy="259045"/>
    <xdr:sp macro="" textlink="">
      <xdr:nvSpPr>
        <xdr:cNvPr id="505" name="【児童館】&#10;有形固定資産減価償却率平均値テキスト">
          <a:extLst>
            <a:ext uri="{FF2B5EF4-FFF2-40B4-BE49-F238E27FC236}">
              <a16:creationId xmlns="" xmlns:a16="http://schemas.microsoft.com/office/drawing/2014/main" id="{00000000-0008-0000-0D00-0000F9010000}"/>
            </a:ext>
          </a:extLst>
        </xdr:cNvPr>
        <xdr:cNvSpPr txBox="1"/>
      </xdr:nvSpPr>
      <xdr:spPr>
        <a:xfrm>
          <a:off x="16408400" y="1405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14732</xdr:rowOff>
    </xdr:from>
    <xdr:to>
      <xdr:col>23</xdr:col>
      <xdr:colOff>568325</xdr:colOff>
      <xdr:row>82</xdr:row>
      <xdr:rowOff>116332</xdr:rowOff>
    </xdr:to>
    <xdr:sp macro="" textlink="">
      <xdr:nvSpPr>
        <xdr:cNvPr id="506" name="フローチャート : 判断 505">
          <a:extLst>
            <a:ext uri="{FF2B5EF4-FFF2-40B4-BE49-F238E27FC236}">
              <a16:creationId xmlns="" xmlns:a16="http://schemas.microsoft.com/office/drawing/2014/main" id="{00000000-0008-0000-0D00-0000FA010000}"/>
            </a:ext>
          </a:extLst>
        </xdr:cNvPr>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1015</xdr:rowOff>
    </xdr:from>
    <xdr:to>
      <xdr:col>22</xdr:col>
      <xdr:colOff>415925</xdr:colOff>
      <xdr:row>84</xdr:row>
      <xdr:rowOff>102615</xdr:rowOff>
    </xdr:to>
    <xdr:sp macro="" textlink="">
      <xdr:nvSpPr>
        <xdr:cNvPr id="507" name="フローチャート : 判断 506">
          <a:extLst>
            <a:ext uri="{FF2B5EF4-FFF2-40B4-BE49-F238E27FC236}">
              <a16:creationId xmlns="" xmlns:a16="http://schemas.microsoft.com/office/drawing/2014/main" id="{00000000-0008-0000-0D00-0000FB010000}"/>
            </a:ext>
          </a:extLst>
        </xdr:cNvPr>
        <xdr:cNvSpPr/>
      </xdr:nvSpPr>
      <xdr:spPr>
        <a:xfrm>
          <a:off x="15430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8" name="テキスト ボックス 507">
          <a:extLst>
            <a:ext uri="{FF2B5EF4-FFF2-40B4-BE49-F238E27FC236}">
              <a16:creationId xmlns="" xmlns:a16="http://schemas.microsoft.com/office/drawing/2014/main" id="{00000000-0008-0000-0D00-0000FC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9" name="テキスト ボックス 508">
          <a:extLst>
            <a:ext uri="{FF2B5EF4-FFF2-40B4-BE49-F238E27FC236}">
              <a16:creationId xmlns="" xmlns:a16="http://schemas.microsoft.com/office/drawing/2014/main" id="{00000000-0008-0000-0D00-0000FD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0" name="テキスト ボックス 509">
          <a:extLst>
            <a:ext uri="{FF2B5EF4-FFF2-40B4-BE49-F238E27FC236}">
              <a16:creationId xmlns="" xmlns:a16="http://schemas.microsoft.com/office/drawing/2014/main" id="{00000000-0008-0000-0D00-0000FE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1" name="テキスト ボックス 510">
          <a:extLst>
            <a:ext uri="{FF2B5EF4-FFF2-40B4-BE49-F238E27FC236}">
              <a16:creationId xmlns="" xmlns:a16="http://schemas.microsoft.com/office/drawing/2014/main" id="{00000000-0008-0000-0D00-0000FF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2" name="テキスト ボックス 511">
          <a:extLst>
            <a:ext uri="{FF2B5EF4-FFF2-40B4-BE49-F238E27FC236}">
              <a16:creationId xmlns="" xmlns:a16="http://schemas.microsoft.com/office/drawing/2014/main" id="{00000000-0008-0000-0D00-00000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83313</xdr:rowOff>
    </xdr:from>
    <xdr:to>
      <xdr:col>23</xdr:col>
      <xdr:colOff>568325</xdr:colOff>
      <xdr:row>81</xdr:row>
      <xdr:rowOff>13463</xdr:rowOff>
    </xdr:to>
    <xdr:sp macro="" textlink="">
      <xdr:nvSpPr>
        <xdr:cNvPr id="513" name="円/楕円 512">
          <a:extLst>
            <a:ext uri="{FF2B5EF4-FFF2-40B4-BE49-F238E27FC236}">
              <a16:creationId xmlns="" xmlns:a16="http://schemas.microsoft.com/office/drawing/2014/main" id="{00000000-0008-0000-0D00-000001020000}"/>
            </a:ext>
          </a:extLst>
        </xdr:cNvPr>
        <xdr:cNvSpPr/>
      </xdr:nvSpPr>
      <xdr:spPr>
        <a:xfrm>
          <a:off x="162687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106190</xdr:rowOff>
    </xdr:from>
    <xdr:ext cx="405111" cy="259045"/>
    <xdr:sp macro="" textlink="">
      <xdr:nvSpPr>
        <xdr:cNvPr id="514" name="【児童館】&#10;有形固定資産減価償却率該当値テキスト">
          <a:extLst>
            <a:ext uri="{FF2B5EF4-FFF2-40B4-BE49-F238E27FC236}">
              <a16:creationId xmlns="" xmlns:a16="http://schemas.microsoft.com/office/drawing/2014/main" id="{00000000-0008-0000-0D00-000002020000}"/>
            </a:ext>
          </a:extLst>
        </xdr:cNvPr>
        <xdr:cNvSpPr txBox="1"/>
      </xdr:nvSpPr>
      <xdr:spPr>
        <a:xfrm>
          <a:off x="16408400" y="13650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126746</xdr:rowOff>
    </xdr:from>
    <xdr:to>
      <xdr:col>22</xdr:col>
      <xdr:colOff>415925</xdr:colOff>
      <xdr:row>81</xdr:row>
      <xdr:rowOff>56896</xdr:rowOff>
    </xdr:to>
    <xdr:sp macro="" textlink="">
      <xdr:nvSpPr>
        <xdr:cNvPr id="515" name="円/楕円 514">
          <a:extLst>
            <a:ext uri="{FF2B5EF4-FFF2-40B4-BE49-F238E27FC236}">
              <a16:creationId xmlns="" xmlns:a16="http://schemas.microsoft.com/office/drawing/2014/main" id="{00000000-0008-0000-0D00-000003020000}"/>
            </a:ext>
          </a:extLst>
        </xdr:cNvPr>
        <xdr:cNvSpPr/>
      </xdr:nvSpPr>
      <xdr:spPr>
        <a:xfrm>
          <a:off x="15430500" y="138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134113</xdr:rowOff>
    </xdr:from>
    <xdr:to>
      <xdr:col>23</xdr:col>
      <xdr:colOff>517525</xdr:colOff>
      <xdr:row>81</xdr:row>
      <xdr:rowOff>6096</xdr:rowOff>
    </xdr:to>
    <xdr:cxnSp macro="">
      <xdr:nvCxnSpPr>
        <xdr:cNvPr id="516" name="直線コネクタ 515">
          <a:extLst>
            <a:ext uri="{FF2B5EF4-FFF2-40B4-BE49-F238E27FC236}">
              <a16:creationId xmlns="" xmlns:a16="http://schemas.microsoft.com/office/drawing/2014/main" id="{00000000-0008-0000-0D00-000004020000}"/>
            </a:ext>
          </a:extLst>
        </xdr:cNvPr>
        <xdr:cNvCxnSpPr/>
      </xdr:nvCxnSpPr>
      <xdr:spPr>
        <a:xfrm flipV="1">
          <a:off x="15481300" y="13850113"/>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93742</xdr:rowOff>
    </xdr:from>
    <xdr:ext cx="405111" cy="259045"/>
    <xdr:sp macro="" textlink="">
      <xdr:nvSpPr>
        <xdr:cNvPr id="517" name="n_1aveValue【児童館】&#10;有形固定資産減価償却率">
          <a:extLst>
            <a:ext uri="{FF2B5EF4-FFF2-40B4-BE49-F238E27FC236}">
              <a16:creationId xmlns="" xmlns:a16="http://schemas.microsoft.com/office/drawing/2014/main" id="{00000000-0008-0000-0D00-000005020000}"/>
            </a:ext>
          </a:extLst>
        </xdr:cNvPr>
        <xdr:cNvSpPr txBox="1"/>
      </xdr:nvSpPr>
      <xdr:spPr>
        <a:xfrm>
          <a:off x="15266043" y="1449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73423</xdr:rowOff>
    </xdr:from>
    <xdr:ext cx="405111" cy="259045"/>
    <xdr:sp macro="" textlink="">
      <xdr:nvSpPr>
        <xdr:cNvPr id="518" name="n_1mainValue【児童館】&#10;有形固定資産減価償却率">
          <a:extLst>
            <a:ext uri="{FF2B5EF4-FFF2-40B4-BE49-F238E27FC236}">
              <a16:creationId xmlns="" xmlns:a16="http://schemas.microsoft.com/office/drawing/2014/main" id="{00000000-0008-0000-0D00-000006020000}"/>
            </a:ext>
          </a:extLst>
        </xdr:cNvPr>
        <xdr:cNvSpPr txBox="1"/>
      </xdr:nvSpPr>
      <xdr:spPr>
        <a:xfrm>
          <a:off x="15266043" y="1361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9" name="正方形/長方形 518">
          <a:extLst>
            <a:ext uri="{FF2B5EF4-FFF2-40B4-BE49-F238E27FC236}">
              <a16:creationId xmlns="" xmlns:a16="http://schemas.microsoft.com/office/drawing/2014/main" id="{00000000-0008-0000-0D00-00000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0" name="正方形/長方形 519">
          <a:extLst>
            <a:ext uri="{FF2B5EF4-FFF2-40B4-BE49-F238E27FC236}">
              <a16:creationId xmlns="" xmlns:a16="http://schemas.microsoft.com/office/drawing/2014/main" id="{00000000-0008-0000-0D00-00000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1" name="正方形/長方形 520">
          <a:extLst>
            <a:ext uri="{FF2B5EF4-FFF2-40B4-BE49-F238E27FC236}">
              <a16:creationId xmlns="" xmlns:a16="http://schemas.microsoft.com/office/drawing/2014/main" id="{00000000-0008-0000-0D00-00000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2" name="正方形/長方形 521">
          <a:extLst>
            <a:ext uri="{FF2B5EF4-FFF2-40B4-BE49-F238E27FC236}">
              <a16:creationId xmlns="" xmlns:a16="http://schemas.microsoft.com/office/drawing/2014/main" id="{00000000-0008-0000-0D00-00000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3" name="正方形/長方形 522">
          <a:extLst>
            <a:ext uri="{FF2B5EF4-FFF2-40B4-BE49-F238E27FC236}">
              <a16:creationId xmlns="" xmlns:a16="http://schemas.microsoft.com/office/drawing/2014/main" id="{00000000-0008-0000-0D00-00000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4" name="正方形/長方形 523">
          <a:extLst>
            <a:ext uri="{FF2B5EF4-FFF2-40B4-BE49-F238E27FC236}">
              <a16:creationId xmlns="" xmlns:a16="http://schemas.microsoft.com/office/drawing/2014/main" id="{00000000-0008-0000-0D00-00000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5" name="正方形/長方形 524">
          <a:extLst>
            <a:ext uri="{FF2B5EF4-FFF2-40B4-BE49-F238E27FC236}">
              <a16:creationId xmlns="" xmlns:a16="http://schemas.microsoft.com/office/drawing/2014/main" id="{00000000-0008-0000-0D00-00000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6" name="正方形/長方形 525">
          <a:extLst>
            <a:ext uri="{FF2B5EF4-FFF2-40B4-BE49-F238E27FC236}">
              <a16:creationId xmlns="" xmlns:a16="http://schemas.microsoft.com/office/drawing/2014/main" id="{00000000-0008-0000-0D00-00000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7" name="テキスト ボックス 526">
          <a:extLst>
            <a:ext uri="{FF2B5EF4-FFF2-40B4-BE49-F238E27FC236}">
              <a16:creationId xmlns="" xmlns:a16="http://schemas.microsoft.com/office/drawing/2014/main" id="{00000000-0008-0000-0D00-00000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8" name="直線コネクタ 527">
          <a:extLst>
            <a:ext uri="{FF2B5EF4-FFF2-40B4-BE49-F238E27FC236}">
              <a16:creationId xmlns="" xmlns:a16="http://schemas.microsoft.com/office/drawing/2014/main" id="{00000000-0008-0000-0D00-00001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9" name="テキスト ボックス 528">
          <a:extLst>
            <a:ext uri="{FF2B5EF4-FFF2-40B4-BE49-F238E27FC236}">
              <a16:creationId xmlns="" xmlns:a16="http://schemas.microsoft.com/office/drawing/2014/main" id="{00000000-0008-0000-0D00-00001102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30" name="直線コネクタ 529">
          <a:extLst>
            <a:ext uri="{FF2B5EF4-FFF2-40B4-BE49-F238E27FC236}">
              <a16:creationId xmlns="" xmlns:a16="http://schemas.microsoft.com/office/drawing/2014/main" id="{00000000-0008-0000-0D00-00001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31" name="テキスト ボックス 530">
          <a:extLst>
            <a:ext uri="{FF2B5EF4-FFF2-40B4-BE49-F238E27FC236}">
              <a16:creationId xmlns="" xmlns:a16="http://schemas.microsoft.com/office/drawing/2014/main" id="{00000000-0008-0000-0D00-00001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2" name="直線コネクタ 531">
          <a:extLst>
            <a:ext uri="{FF2B5EF4-FFF2-40B4-BE49-F238E27FC236}">
              <a16:creationId xmlns="" xmlns:a16="http://schemas.microsoft.com/office/drawing/2014/main" id="{00000000-0008-0000-0D00-00001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3" name="テキスト ボックス 532">
          <a:extLst>
            <a:ext uri="{FF2B5EF4-FFF2-40B4-BE49-F238E27FC236}">
              <a16:creationId xmlns="" xmlns:a16="http://schemas.microsoft.com/office/drawing/2014/main" id="{00000000-0008-0000-0D00-00001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4" name="直線コネクタ 533">
          <a:extLst>
            <a:ext uri="{FF2B5EF4-FFF2-40B4-BE49-F238E27FC236}">
              <a16:creationId xmlns="" xmlns:a16="http://schemas.microsoft.com/office/drawing/2014/main" id="{00000000-0008-0000-0D00-00001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5" name="テキスト ボックス 534">
          <a:extLst>
            <a:ext uri="{FF2B5EF4-FFF2-40B4-BE49-F238E27FC236}">
              <a16:creationId xmlns="" xmlns:a16="http://schemas.microsoft.com/office/drawing/2014/main" id="{00000000-0008-0000-0D00-00001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6" name="直線コネクタ 535">
          <a:extLst>
            <a:ext uri="{FF2B5EF4-FFF2-40B4-BE49-F238E27FC236}">
              <a16:creationId xmlns="" xmlns:a16="http://schemas.microsoft.com/office/drawing/2014/main" id="{00000000-0008-0000-0D00-00001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7" name="テキスト ボックス 536">
          <a:extLst>
            <a:ext uri="{FF2B5EF4-FFF2-40B4-BE49-F238E27FC236}">
              <a16:creationId xmlns="" xmlns:a16="http://schemas.microsoft.com/office/drawing/2014/main" id="{00000000-0008-0000-0D00-00001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8" name="直線コネクタ 537">
          <a:extLst>
            <a:ext uri="{FF2B5EF4-FFF2-40B4-BE49-F238E27FC236}">
              <a16:creationId xmlns="" xmlns:a16="http://schemas.microsoft.com/office/drawing/2014/main" id="{00000000-0008-0000-0D00-00001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9" name="テキスト ボックス 538">
          <a:extLst>
            <a:ext uri="{FF2B5EF4-FFF2-40B4-BE49-F238E27FC236}">
              <a16:creationId xmlns="" xmlns:a16="http://schemas.microsoft.com/office/drawing/2014/main" id="{00000000-0008-0000-0D00-00001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0" name="直線コネクタ 539">
          <a:extLst>
            <a:ext uri="{FF2B5EF4-FFF2-40B4-BE49-F238E27FC236}">
              <a16:creationId xmlns="" xmlns:a16="http://schemas.microsoft.com/office/drawing/2014/main" id="{00000000-0008-0000-0D00-00001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1" name="テキスト ボックス 540">
          <a:extLst>
            <a:ext uri="{FF2B5EF4-FFF2-40B4-BE49-F238E27FC236}">
              <a16:creationId xmlns="" xmlns:a16="http://schemas.microsoft.com/office/drawing/2014/main" id="{00000000-0008-0000-0D00-00001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2" name="【児童館】&#10;一人当たり面積グラフ枠">
          <a:extLst>
            <a:ext uri="{FF2B5EF4-FFF2-40B4-BE49-F238E27FC236}">
              <a16:creationId xmlns="" xmlns:a16="http://schemas.microsoft.com/office/drawing/2014/main" id="{00000000-0008-0000-0D00-00001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82550</xdr:rowOff>
    </xdr:from>
    <xdr:to>
      <xdr:col>32</xdr:col>
      <xdr:colOff>186689</xdr:colOff>
      <xdr:row>86</xdr:row>
      <xdr:rowOff>25400</xdr:rowOff>
    </xdr:to>
    <xdr:cxnSp macro="">
      <xdr:nvCxnSpPr>
        <xdr:cNvPr id="543" name="直線コネクタ 542">
          <a:extLst>
            <a:ext uri="{FF2B5EF4-FFF2-40B4-BE49-F238E27FC236}">
              <a16:creationId xmlns="" xmlns:a16="http://schemas.microsoft.com/office/drawing/2014/main" id="{00000000-0008-0000-0D00-00001F020000}"/>
            </a:ext>
          </a:extLst>
        </xdr:cNvPr>
        <xdr:cNvCxnSpPr/>
      </xdr:nvCxnSpPr>
      <xdr:spPr>
        <a:xfrm flipV="1">
          <a:off x="22160864" y="13284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29227</xdr:rowOff>
    </xdr:from>
    <xdr:ext cx="469744" cy="259045"/>
    <xdr:sp macro="" textlink="">
      <xdr:nvSpPr>
        <xdr:cNvPr id="544" name="【児童館】&#10;一人当たり面積最小値テキスト">
          <a:extLst>
            <a:ext uri="{FF2B5EF4-FFF2-40B4-BE49-F238E27FC236}">
              <a16:creationId xmlns="" xmlns:a16="http://schemas.microsoft.com/office/drawing/2014/main" id="{00000000-0008-0000-0D00-000020020000}"/>
            </a:ext>
          </a:extLst>
        </xdr:cNvPr>
        <xdr:cNvSpPr txBox="1"/>
      </xdr:nvSpPr>
      <xdr:spPr>
        <a:xfrm>
          <a:off x="222504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86</xdr:row>
      <xdr:rowOff>25400</xdr:rowOff>
    </xdr:from>
    <xdr:to>
      <xdr:col>32</xdr:col>
      <xdr:colOff>276225</xdr:colOff>
      <xdr:row>86</xdr:row>
      <xdr:rowOff>25400</xdr:rowOff>
    </xdr:to>
    <xdr:cxnSp macro="">
      <xdr:nvCxnSpPr>
        <xdr:cNvPr id="545" name="直線コネクタ 544">
          <a:extLst>
            <a:ext uri="{FF2B5EF4-FFF2-40B4-BE49-F238E27FC236}">
              <a16:creationId xmlns="" xmlns:a16="http://schemas.microsoft.com/office/drawing/2014/main" id="{00000000-0008-0000-0D00-000021020000}"/>
            </a:ext>
          </a:extLst>
        </xdr:cNvPr>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29227</xdr:rowOff>
    </xdr:from>
    <xdr:ext cx="469744" cy="259045"/>
    <xdr:sp macro="" textlink="">
      <xdr:nvSpPr>
        <xdr:cNvPr id="546" name="【児童館】&#10;一人当たり面積最大値テキスト">
          <a:extLst>
            <a:ext uri="{FF2B5EF4-FFF2-40B4-BE49-F238E27FC236}">
              <a16:creationId xmlns="" xmlns:a16="http://schemas.microsoft.com/office/drawing/2014/main" id="{00000000-0008-0000-0D00-000022020000}"/>
            </a:ext>
          </a:extLst>
        </xdr:cNvPr>
        <xdr:cNvSpPr txBox="1"/>
      </xdr:nvSpPr>
      <xdr:spPr>
        <a:xfrm>
          <a:off x="222504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0.154</a:t>
          </a:r>
          <a:endParaRPr kumimoji="1" lang="ja-JP" altLang="en-US" sz="1000" b="1">
            <a:latin typeface="ＭＳ Ｐゴシック"/>
          </a:endParaRPr>
        </a:p>
      </xdr:txBody>
    </xdr:sp>
    <xdr:clientData/>
  </xdr:oneCellAnchor>
  <xdr:twoCellAnchor>
    <xdr:from>
      <xdr:col>32</xdr:col>
      <xdr:colOff>98425</xdr:colOff>
      <xdr:row>77</xdr:row>
      <xdr:rowOff>82550</xdr:rowOff>
    </xdr:from>
    <xdr:to>
      <xdr:col>32</xdr:col>
      <xdr:colOff>276225</xdr:colOff>
      <xdr:row>77</xdr:row>
      <xdr:rowOff>82550</xdr:rowOff>
    </xdr:to>
    <xdr:cxnSp macro="">
      <xdr:nvCxnSpPr>
        <xdr:cNvPr id="547" name="直線コネクタ 546">
          <a:extLst>
            <a:ext uri="{FF2B5EF4-FFF2-40B4-BE49-F238E27FC236}">
              <a16:creationId xmlns="" xmlns:a16="http://schemas.microsoft.com/office/drawing/2014/main" id="{00000000-0008-0000-0D00-000023020000}"/>
            </a:ext>
          </a:extLst>
        </xdr:cNvPr>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29227</xdr:rowOff>
    </xdr:from>
    <xdr:ext cx="469744" cy="259045"/>
    <xdr:sp macro="" textlink="">
      <xdr:nvSpPr>
        <xdr:cNvPr id="548" name="【児童館】&#10;一人当たり面積平均値テキスト">
          <a:extLst>
            <a:ext uri="{FF2B5EF4-FFF2-40B4-BE49-F238E27FC236}">
              <a16:creationId xmlns="" xmlns:a16="http://schemas.microsoft.com/office/drawing/2014/main" id="{00000000-0008-0000-0D00-000024020000}"/>
            </a:ext>
          </a:extLst>
        </xdr:cNvPr>
        <xdr:cNvSpPr txBox="1"/>
      </xdr:nvSpPr>
      <xdr:spPr>
        <a:xfrm>
          <a:off x="22250400" y="1374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50800</xdr:rowOff>
    </xdr:from>
    <xdr:to>
      <xdr:col>32</xdr:col>
      <xdr:colOff>238125</xdr:colOff>
      <xdr:row>80</xdr:row>
      <xdr:rowOff>152400</xdr:rowOff>
    </xdr:to>
    <xdr:sp macro="" textlink="">
      <xdr:nvSpPr>
        <xdr:cNvPr id="549" name="フローチャート : 判断 548">
          <a:extLst>
            <a:ext uri="{FF2B5EF4-FFF2-40B4-BE49-F238E27FC236}">
              <a16:creationId xmlns="" xmlns:a16="http://schemas.microsoft.com/office/drawing/2014/main" id="{00000000-0008-0000-0D00-000025020000}"/>
            </a:ext>
          </a:extLst>
        </xdr:cNvPr>
        <xdr:cNvSpPr/>
      </xdr:nvSpPr>
      <xdr:spPr>
        <a:xfrm>
          <a:off x="22110700" y="137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152400</xdr:rowOff>
    </xdr:from>
    <xdr:to>
      <xdr:col>31</xdr:col>
      <xdr:colOff>85725</xdr:colOff>
      <xdr:row>83</xdr:row>
      <xdr:rowOff>82550</xdr:rowOff>
    </xdr:to>
    <xdr:sp macro="" textlink="">
      <xdr:nvSpPr>
        <xdr:cNvPr id="550" name="フローチャート : 判断 549">
          <a:extLst>
            <a:ext uri="{FF2B5EF4-FFF2-40B4-BE49-F238E27FC236}">
              <a16:creationId xmlns="" xmlns:a16="http://schemas.microsoft.com/office/drawing/2014/main" id="{00000000-0008-0000-0D00-000026020000}"/>
            </a:ext>
          </a:extLst>
        </xdr:cNvPr>
        <xdr:cNvSpPr/>
      </xdr:nvSpPr>
      <xdr:spPr>
        <a:xfrm>
          <a:off x="21272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1" name="テキスト ボックス 550">
          <a:extLst>
            <a:ext uri="{FF2B5EF4-FFF2-40B4-BE49-F238E27FC236}">
              <a16:creationId xmlns="" xmlns:a16="http://schemas.microsoft.com/office/drawing/2014/main" id="{00000000-0008-0000-0D00-00002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2" name="テキスト ボックス 551">
          <a:extLst>
            <a:ext uri="{FF2B5EF4-FFF2-40B4-BE49-F238E27FC236}">
              <a16:creationId xmlns="" xmlns:a16="http://schemas.microsoft.com/office/drawing/2014/main" id="{00000000-0008-0000-0D00-00002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3" name="テキスト ボックス 552">
          <a:extLst>
            <a:ext uri="{FF2B5EF4-FFF2-40B4-BE49-F238E27FC236}">
              <a16:creationId xmlns="" xmlns:a16="http://schemas.microsoft.com/office/drawing/2014/main" id="{00000000-0008-0000-0D00-00002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4" name="テキスト ボックス 553">
          <a:extLst>
            <a:ext uri="{FF2B5EF4-FFF2-40B4-BE49-F238E27FC236}">
              <a16:creationId xmlns="" xmlns:a16="http://schemas.microsoft.com/office/drawing/2014/main" id="{00000000-0008-0000-0D00-00002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5" name="テキスト ボックス 554">
          <a:extLst>
            <a:ext uri="{FF2B5EF4-FFF2-40B4-BE49-F238E27FC236}">
              <a16:creationId xmlns="" xmlns:a16="http://schemas.microsoft.com/office/drawing/2014/main" id="{00000000-0008-0000-0D00-00002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31750</xdr:rowOff>
    </xdr:from>
    <xdr:to>
      <xdr:col>32</xdr:col>
      <xdr:colOff>238125</xdr:colOff>
      <xdr:row>77</xdr:row>
      <xdr:rowOff>133350</xdr:rowOff>
    </xdr:to>
    <xdr:sp macro="" textlink="">
      <xdr:nvSpPr>
        <xdr:cNvPr id="556" name="円/楕円 555">
          <a:extLst>
            <a:ext uri="{FF2B5EF4-FFF2-40B4-BE49-F238E27FC236}">
              <a16:creationId xmlns="" xmlns:a16="http://schemas.microsoft.com/office/drawing/2014/main" id="{00000000-0008-0000-0D00-00002C020000}"/>
            </a:ext>
          </a:extLst>
        </xdr:cNvPr>
        <xdr:cNvSpPr/>
      </xdr:nvSpPr>
      <xdr:spPr>
        <a:xfrm>
          <a:off x="221107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76</xdr:row>
      <xdr:rowOff>156227</xdr:rowOff>
    </xdr:from>
    <xdr:ext cx="469744" cy="259045"/>
    <xdr:sp macro="" textlink="">
      <xdr:nvSpPr>
        <xdr:cNvPr id="557" name="【児童館】&#10;一人当たり面積該当値テキスト">
          <a:extLst>
            <a:ext uri="{FF2B5EF4-FFF2-40B4-BE49-F238E27FC236}">
              <a16:creationId xmlns="" xmlns:a16="http://schemas.microsoft.com/office/drawing/2014/main" id="{00000000-0008-0000-0D00-00002D020000}"/>
            </a:ext>
          </a:extLst>
        </xdr:cNvPr>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57150</xdr:rowOff>
    </xdr:from>
    <xdr:to>
      <xdr:col>31</xdr:col>
      <xdr:colOff>85725</xdr:colOff>
      <xdr:row>77</xdr:row>
      <xdr:rowOff>158750</xdr:rowOff>
    </xdr:to>
    <xdr:sp macro="" textlink="">
      <xdr:nvSpPr>
        <xdr:cNvPr id="558" name="円/楕円 557">
          <a:extLst>
            <a:ext uri="{FF2B5EF4-FFF2-40B4-BE49-F238E27FC236}">
              <a16:creationId xmlns="" xmlns:a16="http://schemas.microsoft.com/office/drawing/2014/main" id="{00000000-0008-0000-0D00-00002E020000}"/>
            </a:ext>
          </a:extLst>
        </xdr:cNvPr>
        <xdr:cNvSpPr/>
      </xdr:nvSpPr>
      <xdr:spPr>
        <a:xfrm>
          <a:off x="212725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77</xdr:row>
      <xdr:rowOff>82550</xdr:rowOff>
    </xdr:from>
    <xdr:to>
      <xdr:col>32</xdr:col>
      <xdr:colOff>187325</xdr:colOff>
      <xdr:row>77</xdr:row>
      <xdr:rowOff>107950</xdr:rowOff>
    </xdr:to>
    <xdr:cxnSp macro="">
      <xdr:nvCxnSpPr>
        <xdr:cNvPr id="559" name="直線コネクタ 558">
          <a:extLst>
            <a:ext uri="{FF2B5EF4-FFF2-40B4-BE49-F238E27FC236}">
              <a16:creationId xmlns="" xmlns:a16="http://schemas.microsoft.com/office/drawing/2014/main" id="{00000000-0008-0000-0D00-00002F020000}"/>
            </a:ext>
          </a:extLst>
        </xdr:cNvPr>
        <xdr:cNvCxnSpPr/>
      </xdr:nvCxnSpPr>
      <xdr:spPr>
        <a:xfrm flipV="1">
          <a:off x="21323300" y="13284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73677</xdr:rowOff>
    </xdr:from>
    <xdr:ext cx="469744" cy="259045"/>
    <xdr:sp macro="" textlink="">
      <xdr:nvSpPr>
        <xdr:cNvPr id="560" name="n_1aveValue【児童館】&#10;一人当たり面積">
          <a:extLst>
            <a:ext uri="{FF2B5EF4-FFF2-40B4-BE49-F238E27FC236}">
              <a16:creationId xmlns="" xmlns:a16="http://schemas.microsoft.com/office/drawing/2014/main" id="{00000000-0008-0000-0D00-000030020000}"/>
            </a:ext>
          </a:extLst>
        </xdr:cNvPr>
        <xdr:cNvSpPr txBox="1"/>
      </xdr:nvSpPr>
      <xdr:spPr>
        <a:xfrm>
          <a:off x="210757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0.077</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3827</xdr:rowOff>
    </xdr:from>
    <xdr:ext cx="469744" cy="259045"/>
    <xdr:sp macro="" textlink="">
      <xdr:nvSpPr>
        <xdr:cNvPr id="561" name="n_1mainValue【児童館】&#10;一人当たり面積">
          <a:extLst>
            <a:ext uri="{FF2B5EF4-FFF2-40B4-BE49-F238E27FC236}">
              <a16:creationId xmlns="" xmlns:a16="http://schemas.microsoft.com/office/drawing/2014/main" id="{00000000-0008-0000-0D00-000031020000}"/>
            </a:ext>
          </a:extLst>
        </xdr:cNvPr>
        <xdr:cNvSpPr txBox="1"/>
      </xdr:nvSpPr>
      <xdr:spPr>
        <a:xfrm>
          <a:off x="21075727"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2" name="正方形/長方形 561">
          <a:extLst>
            <a:ext uri="{FF2B5EF4-FFF2-40B4-BE49-F238E27FC236}">
              <a16:creationId xmlns="" xmlns:a16="http://schemas.microsoft.com/office/drawing/2014/main" id="{00000000-0008-0000-0D00-00003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3" name="正方形/長方形 562">
          <a:extLst>
            <a:ext uri="{FF2B5EF4-FFF2-40B4-BE49-F238E27FC236}">
              <a16:creationId xmlns="" xmlns:a16="http://schemas.microsoft.com/office/drawing/2014/main" id="{00000000-0008-0000-0D00-00003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4" name="正方形/長方形 563">
          <a:extLst>
            <a:ext uri="{FF2B5EF4-FFF2-40B4-BE49-F238E27FC236}">
              <a16:creationId xmlns="" xmlns:a16="http://schemas.microsoft.com/office/drawing/2014/main" id="{00000000-0008-0000-0D00-00003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5" name="正方形/長方形 564">
          <a:extLst>
            <a:ext uri="{FF2B5EF4-FFF2-40B4-BE49-F238E27FC236}">
              <a16:creationId xmlns="" xmlns:a16="http://schemas.microsoft.com/office/drawing/2014/main" id="{00000000-0008-0000-0D00-00003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6" name="正方形/長方形 565">
          <a:extLst>
            <a:ext uri="{FF2B5EF4-FFF2-40B4-BE49-F238E27FC236}">
              <a16:creationId xmlns="" xmlns:a16="http://schemas.microsoft.com/office/drawing/2014/main" id="{00000000-0008-0000-0D00-00003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7" name="正方形/長方形 566">
          <a:extLst>
            <a:ext uri="{FF2B5EF4-FFF2-40B4-BE49-F238E27FC236}">
              <a16:creationId xmlns="" xmlns:a16="http://schemas.microsoft.com/office/drawing/2014/main" id="{00000000-0008-0000-0D00-00003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8" name="正方形/長方形 567">
          <a:extLst>
            <a:ext uri="{FF2B5EF4-FFF2-40B4-BE49-F238E27FC236}">
              <a16:creationId xmlns="" xmlns:a16="http://schemas.microsoft.com/office/drawing/2014/main" id="{00000000-0008-0000-0D00-00003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9" name="正方形/長方形 568">
          <a:extLst>
            <a:ext uri="{FF2B5EF4-FFF2-40B4-BE49-F238E27FC236}">
              <a16:creationId xmlns="" xmlns:a16="http://schemas.microsoft.com/office/drawing/2014/main" id="{00000000-0008-0000-0D00-00003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0" name="テキスト ボックス 569">
          <a:extLst>
            <a:ext uri="{FF2B5EF4-FFF2-40B4-BE49-F238E27FC236}">
              <a16:creationId xmlns="" xmlns:a16="http://schemas.microsoft.com/office/drawing/2014/main" id="{00000000-0008-0000-0D00-00003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1" name="直線コネクタ 570">
          <a:extLst>
            <a:ext uri="{FF2B5EF4-FFF2-40B4-BE49-F238E27FC236}">
              <a16:creationId xmlns="" xmlns:a16="http://schemas.microsoft.com/office/drawing/2014/main" id="{00000000-0008-0000-0D00-00003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2" name="テキスト ボックス 571">
          <a:extLst>
            <a:ext uri="{FF2B5EF4-FFF2-40B4-BE49-F238E27FC236}">
              <a16:creationId xmlns="" xmlns:a16="http://schemas.microsoft.com/office/drawing/2014/main" id="{00000000-0008-0000-0D00-00003C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73" name="直線コネクタ 572">
          <a:extLst>
            <a:ext uri="{FF2B5EF4-FFF2-40B4-BE49-F238E27FC236}">
              <a16:creationId xmlns="" xmlns:a16="http://schemas.microsoft.com/office/drawing/2014/main" id="{00000000-0008-0000-0D00-00003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4" name="テキスト ボックス 573">
          <a:extLst>
            <a:ext uri="{FF2B5EF4-FFF2-40B4-BE49-F238E27FC236}">
              <a16:creationId xmlns="" xmlns:a16="http://schemas.microsoft.com/office/drawing/2014/main" id="{00000000-0008-0000-0D00-00003E020000}"/>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5" name="直線コネクタ 574">
          <a:extLst>
            <a:ext uri="{FF2B5EF4-FFF2-40B4-BE49-F238E27FC236}">
              <a16:creationId xmlns="" xmlns:a16="http://schemas.microsoft.com/office/drawing/2014/main" id="{00000000-0008-0000-0D00-00003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6" name="テキスト ボックス 575">
          <a:extLst>
            <a:ext uri="{FF2B5EF4-FFF2-40B4-BE49-F238E27FC236}">
              <a16:creationId xmlns="" xmlns:a16="http://schemas.microsoft.com/office/drawing/2014/main" id="{00000000-0008-0000-0D00-00004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7" name="直線コネクタ 576">
          <a:extLst>
            <a:ext uri="{FF2B5EF4-FFF2-40B4-BE49-F238E27FC236}">
              <a16:creationId xmlns="" xmlns:a16="http://schemas.microsoft.com/office/drawing/2014/main" id="{00000000-0008-0000-0D00-00004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8" name="テキスト ボックス 577">
          <a:extLst>
            <a:ext uri="{FF2B5EF4-FFF2-40B4-BE49-F238E27FC236}">
              <a16:creationId xmlns="" xmlns:a16="http://schemas.microsoft.com/office/drawing/2014/main" id="{00000000-0008-0000-0D00-00004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9" name="直線コネクタ 578">
          <a:extLst>
            <a:ext uri="{FF2B5EF4-FFF2-40B4-BE49-F238E27FC236}">
              <a16:creationId xmlns="" xmlns:a16="http://schemas.microsoft.com/office/drawing/2014/main" id="{00000000-0008-0000-0D00-00004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80" name="テキスト ボックス 579">
          <a:extLst>
            <a:ext uri="{FF2B5EF4-FFF2-40B4-BE49-F238E27FC236}">
              <a16:creationId xmlns="" xmlns:a16="http://schemas.microsoft.com/office/drawing/2014/main" id="{00000000-0008-0000-0D00-00004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1" name="直線コネクタ 580">
          <a:extLst>
            <a:ext uri="{FF2B5EF4-FFF2-40B4-BE49-F238E27FC236}">
              <a16:creationId xmlns="" xmlns:a16="http://schemas.microsoft.com/office/drawing/2014/main" id="{00000000-0008-0000-0D00-00004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2" name="テキスト ボックス 581">
          <a:extLst>
            <a:ext uri="{FF2B5EF4-FFF2-40B4-BE49-F238E27FC236}">
              <a16:creationId xmlns="" xmlns:a16="http://schemas.microsoft.com/office/drawing/2014/main" id="{00000000-0008-0000-0D00-00004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3" name="直線コネクタ 582">
          <a:extLst>
            <a:ext uri="{FF2B5EF4-FFF2-40B4-BE49-F238E27FC236}">
              <a16:creationId xmlns="" xmlns:a16="http://schemas.microsoft.com/office/drawing/2014/main" id="{00000000-0008-0000-0D00-00004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4" name="テキスト ボックス 583">
          <a:extLst>
            <a:ext uri="{FF2B5EF4-FFF2-40B4-BE49-F238E27FC236}">
              <a16:creationId xmlns="" xmlns:a16="http://schemas.microsoft.com/office/drawing/2014/main" id="{00000000-0008-0000-0D00-000048020000}"/>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5" name="直線コネクタ 584">
          <a:extLst>
            <a:ext uri="{FF2B5EF4-FFF2-40B4-BE49-F238E27FC236}">
              <a16:creationId xmlns="" xmlns:a16="http://schemas.microsoft.com/office/drawing/2014/main" id="{00000000-0008-0000-0D00-00004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6" name="テキスト ボックス 585">
          <a:extLst>
            <a:ext uri="{FF2B5EF4-FFF2-40B4-BE49-F238E27FC236}">
              <a16:creationId xmlns="" xmlns:a16="http://schemas.microsoft.com/office/drawing/2014/main" id="{00000000-0008-0000-0D00-00004A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7" name="【公民館】&#10;有形固定資産減価償却率グラフ枠">
          <a:extLst>
            <a:ext uri="{FF2B5EF4-FFF2-40B4-BE49-F238E27FC236}">
              <a16:creationId xmlns="" xmlns:a16="http://schemas.microsoft.com/office/drawing/2014/main" id="{00000000-0008-0000-0D00-00004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588" name="直線コネクタ 587">
          <a:extLst>
            <a:ext uri="{FF2B5EF4-FFF2-40B4-BE49-F238E27FC236}">
              <a16:creationId xmlns="" xmlns:a16="http://schemas.microsoft.com/office/drawing/2014/main" id="{00000000-0008-0000-0D00-00004C020000}"/>
            </a:ext>
          </a:extLst>
        </xdr:cNvPr>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589" name="【公民館】&#10;有形固定資産減価償却率最小値テキスト">
          <a:extLst>
            <a:ext uri="{FF2B5EF4-FFF2-40B4-BE49-F238E27FC236}">
              <a16:creationId xmlns="" xmlns:a16="http://schemas.microsoft.com/office/drawing/2014/main" id="{00000000-0008-0000-0D00-00004D020000}"/>
            </a:ext>
          </a:extLst>
        </xdr:cNvPr>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590" name="直線コネクタ 589">
          <a:extLst>
            <a:ext uri="{FF2B5EF4-FFF2-40B4-BE49-F238E27FC236}">
              <a16:creationId xmlns="" xmlns:a16="http://schemas.microsoft.com/office/drawing/2014/main" id="{00000000-0008-0000-0D00-00004E020000}"/>
            </a:ext>
          </a:extLst>
        </xdr:cNvPr>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591" name="【公民館】&#10;有形固定資産減価償却率最大値テキスト">
          <a:extLst>
            <a:ext uri="{FF2B5EF4-FFF2-40B4-BE49-F238E27FC236}">
              <a16:creationId xmlns="" xmlns:a16="http://schemas.microsoft.com/office/drawing/2014/main" id="{00000000-0008-0000-0D00-00004F020000}"/>
            </a:ext>
          </a:extLst>
        </xdr:cNvPr>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592" name="直線コネクタ 591">
          <a:extLst>
            <a:ext uri="{FF2B5EF4-FFF2-40B4-BE49-F238E27FC236}">
              <a16:creationId xmlns="" xmlns:a16="http://schemas.microsoft.com/office/drawing/2014/main" id="{00000000-0008-0000-0D00-00005002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156046</xdr:rowOff>
    </xdr:from>
    <xdr:ext cx="405111" cy="259045"/>
    <xdr:sp macro="" textlink="">
      <xdr:nvSpPr>
        <xdr:cNvPr id="593" name="【公民館】&#10;有形固定資産減価償却率平均値テキスト">
          <a:extLst>
            <a:ext uri="{FF2B5EF4-FFF2-40B4-BE49-F238E27FC236}">
              <a16:creationId xmlns="" xmlns:a16="http://schemas.microsoft.com/office/drawing/2014/main" id="{00000000-0008-0000-0D00-000051020000}"/>
            </a:ext>
          </a:extLst>
        </xdr:cNvPr>
        <xdr:cNvSpPr txBox="1"/>
      </xdr:nvSpPr>
      <xdr:spPr>
        <a:xfrm>
          <a:off x="16408400" y="1781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594" name="フローチャート : 判断 593">
          <a:extLst>
            <a:ext uri="{FF2B5EF4-FFF2-40B4-BE49-F238E27FC236}">
              <a16:creationId xmlns="" xmlns:a16="http://schemas.microsoft.com/office/drawing/2014/main" id="{00000000-0008-0000-0D00-000052020000}"/>
            </a:ext>
          </a:extLst>
        </xdr:cNvPr>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9071</xdr:rowOff>
    </xdr:from>
    <xdr:to>
      <xdr:col>22</xdr:col>
      <xdr:colOff>415925</xdr:colOff>
      <xdr:row>104</xdr:row>
      <xdr:rowOff>110671</xdr:rowOff>
    </xdr:to>
    <xdr:sp macro="" textlink="">
      <xdr:nvSpPr>
        <xdr:cNvPr id="595" name="フローチャート : 判断 594">
          <a:extLst>
            <a:ext uri="{FF2B5EF4-FFF2-40B4-BE49-F238E27FC236}">
              <a16:creationId xmlns="" xmlns:a16="http://schemas.microsoft.com/office/drawing/2014/main" id="{00000000-0008-0000-0D00-000053020000}"/>
            </a:ext>
          </a:extLst>
        </xdr:cNvPr>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6" name="テキスト ボックス 595">
          <a:extLst>
            <a:ext uri="{FF2B5EF4-FFF2-40B4-BE49-F238E27FC236}">
              <a16:creationId xmlns="" xmlns:a16="http://schemas.microsoft.com/office/drawing/2014/main" id="{00000000-0008-0000-0D00-00005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7" name="テキスト ボックス 596">
          <a:extLst>
            <a:ext uri="{FF2B5EF4-FFF2-40B4-BE49-F238E27FC236}">
              <a16:creationId xmlns="" xmlns:a16="http://schemas.microsoft.com/office/drawing/2014/main" id="{00000000-0008-0000-0D00-00005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8" name="テキスト ボックス 597">
          <a:extLst>
            <a:ext uri="{FF2B5EF4-FFF2-40B4-BE49-F238E27FC236}">
              <a16:creationId xmlns="" xmlns:a16="http://schemas.microsoft.com/office/drawing/2014/main" id="{00000000-0008-0000-0D00-00005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9" name="テキスト ボックス 598">
          <a:extLst>
            <a:ext uri="{FF2B5EF4-FFF2-40B4-BE49-F238E27FC236}">
              <a16:creationId xmlns="" xmlns:a16="http://schemas.microsoft.com/office/drawing/2014/main" id="{00000000-0008-0000-0D00-00005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0" name="テキスト ボックス 599">
          <a:extLst>
            <a:ext uri="{FF2B5EF4-FFF2-40B4-BE49-F238E27FC236}">
              <a16:creationId xmlns="" xmlns:a16="http://schemas.microsoft.com/office/drawing/2014/main" id="{00000000-0008-0000-0D00-00005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13970</xdr:rowOff>
    </xdr:from>
    <xdr:to>
      <xdr:col>23</xdr:col>
      <xdr:colOff>568325</xdr:colOff>
      <xdr:row>107</xdr:row>
      <xdr:rowOff>115570</xdr:rowOff>
    </xdr:to>
    <xdr:sp macro="" textlink="">
      <xdr:nvSpPr>
        <xdr:cNvPr id="601" name="円/楕円 600">
          <a:extLst>
            <a:ext uri="{FF2B5EF4-FFF2-40B4-BE49-F238E27FC236}">
              <a16:creationId xmlns="" xmlns:a16="http://schemas.microsoft.com/office/drawing/2014/main" id="{00000000-0008-0000-0D00-000059020000}"/>
            </a:ext>
          </a:extLst>
        </xdr:cNvPr>
        <xdr:cNvSpPr/>
      </xdr:nvSpPr>
      <xdr:spPr>
        <a:xfrm>
          <a:off x="16268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163847</xdr:rowOff>
    </xdr:from>
    <xdr:ext cx="405111" cy="259045"/>
    <xdr:sp macro="" textlink="">
      <xdr:nvSpPr>
        <xdr:cNvPr id="602" name="【公民館】&#10;有形固定資産減価償却率該当値テキスト">
          <a:extLst>
            <a:ext uri="{FF2B5EF4-FFF2-40B4-BE49-F238E27FC236}">
              <a16:creationId xmlns="" xmlns:a16="http://schemas.microsoft.com/office/drawing/2014/main" id="{00000000-0008-0000-0D00-00005A020000}"/>
            </a:ext>
          </a:extLst>
        </xdr:cNvPr>
        <xdr:cNvSpPr txBox="1"/>
      </xdr:nvSpPr>
      <xdr:spPr>
        <a:xfrm>
          <a:off x="16408400"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66221</xdr:rowOff>
    </xdr:from>
    <xdr:to>
      <xdr:col>22</xdr:col>
      <xdr:colOff>415925</xdr:colOff>
      <xdr:row>107</xdr:row>
      <xdr:rowOff>167821</xdr:rowOff>
    </xdr:to>
    <xdr:sp macro="" textlink="">
      <xdr:nvSpPr>
        <xdr:cNvPr id="603" name="円/楕円 602">
          <a:extLst>
            <a:ext uri="{FF2B5EF4-FFF2-40B4-BE49-F238E27FC236}">
              <a16:creationId xmlns="" xmlns:a16="http://schemas.microsoft.com/office/drawing/2014/main" id="{00000000-0008-0000-0D00-00005B020000}"/>
            </a:ext>
          </a:extLst>
        </xdr:cNvPr>
        <xdr:cNvSpPr/>
      </xdr:nvSpPr>
      <xdr:spPr>
        <a:xfrm>
          <a:off x="15430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64770</xdr:rowOff>
    </xdr:from>
    <xdr:to>
      <xdr:col>23</xdr:col>
      <xdr:colOff>517525</xdr:colOff>
      <xdr:row>107</xdr:row>
      <xdr:rowOff>117021</xdr:rowOff>
    </xdr:to>
    <xdr:cxnSp macro="">
      <xdr:nvCxnSpPr>
        <xdr:cNvPr id="604" name="直線コネクタ 603">
          <a:extLst>
            <a:ext uri="{FF2B5EF4-FFF2-40B4-BE49-F238E27FC236}">
              <a16:creationId xmlns="" xmlns:a16="http://schemas.microsoft.com/office/drawing/2014/main" id="{00000000-0008-0000-0D00-00005C020000}"/>
            </a:ext>
          </a:extLst>
        </xdr:cNvPr>
        <xdr:cNvCxnSpPr/>
      </xdr:nvCxnSpPr>
      <xdr:spPr>
        <a:xfrm flipV="1">
          <a:off x="15481300" y="1840992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127198</xdr:rowOff>
    </xdr:from>
    <xdr:ext cx="405111" cy="259045"/>
    <xdr:sp macro="" textlink="">
      <xdr:nvSpPr>
        <xdr:cNvPr id="605" name="n_1aveValue【公民館】&#10;有形固定資産減価償却率">
          <a:extLst>
            <a:ext uri="{FF2B5EF4-FFF2-40B4-BE49-F238E27FC236}">
              <a16:creationId xmlns="" xmlns:a16="http://schemas.microsoft.com/office/drawing/2014/main" id="{00000000-0008-0000-0D00-00005D020000}"/>
            </a:ext>
          </a:extLst>
        </xdr:cNvPr>
        <xdr:cNvSpPr txBox="1"/>
      </xdr:nvSpPr>
      <xdr:spPr>
        <a:xfrm>
          <a:off x="15266043"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158948</xdr:rowOff>
    </xdr:from>
    <xdr:ext cx="405111" cy="259045"/>
    <xdr:sp macro="" textlink="">
      <xdr:nvSpPr>
        <xdr:cNvPr id="606" name="n_1mainValue【公民館】&#10;有形固定資産減価償却率">
          <a:extLst>
            <a:ext uri="{FF2B5EF4-FFF2-40B4-BE49-F238E27FC236}">
              <a16:creationId xmlns="" xmlns:a16="http://schemas.microsoft.com/office/drawing/2014/main" id="{00000000-0008-0000-0D00-00005E020000}"/>
            </a:ext>
          </a:extLst>
        </xdr:cNvPr>
        <xdr:cNvSpPr txBox="1"/>
      </xdr:nvSpPr>
      <xdr:spPr>
        <a:xfrm>
          <a:off x="15266043"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7" name="正方形/長方形 606">
          <a:extLst>
            <a:ext uri="{FF2B5EF4-FFF2-40B4-BE49-F238E27FC236}">
              <a16:creationId xmlns="" xmlns:a16="http://schemas.microsoft.com/office/drawing/2014/main" id="{00000000-0008-0000-0D00-00005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8" name="正方形/長方形 607">
          <a:extLst>
            <a:ext uri="{FF2B5EF4-FFF2-40B4-BE49-F238E27FC236}">
              <a16:creationId xmlns="" xmlns:a16="http://schemas.microsoft.com/office/drawing/2014/main" id="{00000000-0008-0000-0D00-00006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9" name="正方形/長方形 608">
          <a:extLst>
            <a:ext uri="{FF2B5EF4-FFF2-40B4-BE49-F238E27FC236}">
              <a16:creationId xmlns="" xmlns:a16="http://schemas.microsoft.com/office/drawing/2014/main" id="{00000000-0008-0000-0D00-00006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0" name="正方形/長方形 609">
          <a:extLst>
            <a:ext uri="{FF2B5EF4-FFF2-40B4-BE49-F238E27FC236}">
              <a16:creationId xmlns="" xmlns:a16="http://schemas.microsoft.com/office/drawing/2014/main" id="{00000000-0008-0000-0D00-00006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1" name="正方形/長方形 610">
          <a:extLst>
            <a:ext uri="{FF2B5EF4-FFF2-40B4-BE49-F238E27FC236}">
              <a16:creationId xmlns="" xmlns:a16="http://schemas.microsoft.com/office/drawing/2014/main" id="{00000000-0008-0000-0D00-00006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2" name="正方形/長方形 611">
          <a:extLst>
            <a:ext uri="{FF2B5EF4-FFF2-40B4-BE49-F238E27FC236}">
              <a16:creationId xmlns="" xmlns:a16="http://schemas.microsoft.com/office/drawing/2014/main" id="{00000000-0008-0000-0D00-00006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3" name="正方形/長方形 612">
          <a:extLst>
            <a:ext uri="{FF2B5EF4-FFF2-40B4-BE49-F238E27FC236}">
              <a16:creationId xmlns="" xmlns:a16="http://schemas.microsoft.com/office/drawing/2014/main" id="{00000000-0008-0000-0D00-00006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4" name="正方形/長方形 613">
          <a:extLst>
            <a:ext uri="{FF2B5EF4-FFF2-40B4-BE49-F238E27FC236}">
              <a16:creationId xmlns="" xmlns:a16="http://schemas.microsoft.com/office/drawing/2014/main" id="{00000000-0008-0000-0D00-00006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5" name="テキスト ボックス 614">
          <a:extLst>
            <a:ext uri="{FF2B5EF4-FFF2-40B4-BE49-F238E27FC236}">
              <a16:creationId xmlns="" xmlns:a16="http://schemas.microsoft.com/office/drawing/2014/main" id="{00000000-0008-0000-0D00-00006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6" name="直線コネクタ 615">
          <a:extLst>
            <a:ext uri="{FF2B5EF4-FFF2-40B4-BE49-F238E27FC236}">
              <a16:creationId xmlns="" xmlns:a16="http://schemas.microsoft.com/office/drawing/2014/main" id="{00000000-0008-0000-0D00-00006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17" name="直線コネクタ 616">
          <a:extLst>
            <a:ext uri="{FF2B5EF4-FFF2-40B4-BE49-F238E27FC236}">
              <a16:creationId xmlns="" xmlns:a16="http://schemas.microsoft.com/office/drawing/2014/main" id="{00000000-0008-0000-0D00-000069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8" name="テキスト ボックス 617">
          <a:extLst>
            <a:ext uri="{FF2B5EF4-FFF2-40B4-BE49-F238E27FC236}">
              <a16:creationId xmlns="" xmlns:a16="http://schemas.microsoft.com/office/drawing/2014/main" id="{00000000-0008-0000-0D00-00006A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9" name="直線コネクタ 618">
          <a:extLst>
            <a:ext uri="{FF2B5EF4-FFF2-40B4-BE49-F238E27FC236}">
              <a16:creationId xmlns="" xmlns:a16="http://schemas.microsoft.com/office/drawing/2014/main" id="{00000000-0008-0000-0D00-00006B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20" name="テキスト ボックス 619">
          <a:extLst>
            <a:ext uri="{FF2B5EF4-FFF2-40B4-BE49-F238E27FC236}">
              <a16:creationId xmlns="" xmlns:a16="http://schemas.microsoft.com/office/drawing/2014/main" id="{00000000-0008-0000-0D00-00006C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1" name="直線コネクタ 620">
          <a:extLst>
            <a:ext uri="{FF2B5EF4-FFF2-40B4-BE49-F238E27FC236}">
              <a16:creationId xmlns="" xmlns:a16="http://schemas.microsoft.com/office/drawing/2014/main" id="{00000000-0008-0000-0D00-00006D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2" name="テキスト ボックス 621">
          <a:extLst>
            <a:ext uri="{FF2B5EF4-FFF2-40B4-BE49-F238E27FC236}">
              <a16:creationId xmlns="" xmlns:a16="http://schemas.microsoft.com/office/drawing/2014/main" id="{00000000-0008-0000-0D00-00006E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3" name="直線コネクタ 622">
          <a:extLst>
            <a:ext uri="{FF2B5EF4-FFF2-40B4-BE49-F238E27FC236}">
              <a16:creationId xmlns="" xmlns:a16="http://schemas.microsoft.com/office/drawing/2014/main" id="{00000000-0008-0000-0D00-00006F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4" name="テキスト ボックス 623">
          <a:extLst>
            <a:ext uri="{FF2B5EF4-FFF2-40B4-BE49-F238E27FC236}">
              <a16:creationId xmlns="" xmlns:a16="http://schemas.microsoft.com/office/drawing/2014/main" id="{00000000-0008-0000-0D00-000070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5" name="直線コネクタ 624">
          <a:extLst>
            <a:ext uri="{FF2B5EF4-FFF2-40B4-BE49-F238E27FC236}">
              <a16:creationId xmlns="" xmlns:a16="http://schemas.microsoft.com/office/drawing/2014/main" id="{00000000-0008-0000-0D00-000071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6" name="テキスト ボックス 625">
          <a:extLst>
            <a:ext uri="{FF2B5EF4-FFF2-40B4-BE49-F238E27FC236}">
              <a16:creationId xmlns="" xmlns:a16="http://schemas.microsoft.com/office/drawing/2014/main" id="{00000000-0008-0000-0D00-000072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7" name="直線コネクタ 626">
          <a:extLst>
            <a:ext uri="{FF2B5EF4-FFF2-40B4-BE49-F238E27FC236}">
              <a16:creationId xmlns="" xmlns:a16="http://schemas.microsoft.com/office/drawing/2014/main" id="{00000000-0008-0000-0D00-00007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8" name="テキスト ボックス 627">
          <a:extLst>
            <a:ext uri="{FF2B5EF4-FFF2-40B4-BE49-F238E27FC236}">
              <a16:creationId xmlns="" xmlns:a16="http://schemas.microsoft.com/office/drawing/2014/main" id="{00000000-0008-0000-0D00-00007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9" name="【公民館】&#10;一人当たり面積グラフ枠">
          <a:extLst>
            <a:ext uri="{FF2B5EF4-FFF2-40B4-BE49-F238E27FC236}">
              <a16:creationId xmlns="" xmlns:a16="http://schemas.microsoft.com/office/drawing/2014/main" id="{00000000-0008-0000-0D00-00007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630" name="直線コネクタ 629">
          <a:extLst>
            <a:ext uri="{FF2B5EF4-FFF2-40B4-BE49-F238E27FC236}">
              <a16:creationId xmlns="" xmlns:a16="http://schemas.microsoft.com/office/drawing/2014/main" id="{00000000-0008-0000-0D00-000076020000}"/>
            </a:ext>
          </a:extLst>
        </xdr:cNvPr>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631" name="【公民館】&#10;一人当たり面積最小値テキスト">
          <a:extLst>
            <a:ext uri="{FF2B5EF4-FFF2-40B4-BE49-F238E27FC236}">
              <a16:creationId xmlns="" xmlns:a16="http://schemas.microsoft.com/office/drawing/2014/main" id="{00000000-0008-0000-0D00-000077020000}"/>
            </a:ext>
          </a:extLst>
        </xdr:cNvPr>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632" name="直線コネクタ 631">
          <a:extLst>
            <a:ext uri="{FF2B5EF4-FFF2-40B4-BE49-F238E27FC236}">
              <a16:creationId xmlns="" xmlns:a16="http://schemas.microsoft.com/office/drawing/2014/main" id="{00000000-0008-0000-0D00-000078020000}"/>
            </a:ext>
          </a:extLst>
        </xdr:cNvPr>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633" name="【公民館】&#10;一人当たり面積最大値テキスト">
          <a:extLst>
            <a:ext uri="{FF2B5EF4-FFF2-40B4-BE49-F238E27FC236}">
              <a16:creationId xmlns="" xmlns:a16="http://schemas.microsoft.com/office/drawing/2014/main" id="{00000000-0008-0000-0D00-000079020000}"/>
            </a:ext>
          </a:extLst>
        </xdr:cNvPr>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634" name="直線コネクタ 633">
          <a:extLst>
            <a:ext uri="{FF2B5EF4-FFF2-40B4-BE49-F238E27FC236}">
              <a16:creationId xmlns="" xmlns:a16="http://schemas.microsoft.com/office/drawing/2014/main" id="{00000000-0008-0000-0D00-00007A020000}"/>
            </a:ext>
          </a:extLst>
        </xdr:cNvPr>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635" name="【公民館】&#10;一人当たり面積平均値テキスト">
          <a:extLst>
            <a:ext uri="{FF2B5EF4-FFF2-40B4-BE49-F238E27FC236}">
              <a16:creationId xmlns="" xmlns:a16="http://schemas.microsoft.com/office/drawing/2014/main" id="{00000000-0008-0000-0D00-00007B020000}"/>
            </a:ext>
          </a:extLst>
        </xdr:cNvPr>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636" name="フローチャート : 判断 635">
          <a:extLst>
            <a:ext uri="{FF2B5EF4-FFF2-40B4-BE49-F238E27FC236}">
              <a16:creationId xmlns="" xmlns:a16="http://schemas.microsoft.com/office/drawing/2014/main" id="{00000000-0008-0000-0D00-00007C020000}"/>
            </a:ext>
          </a:extLst>
        </xdr:cNvPr>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85089</xdr:rowOff>
    </xdr:from>
    <xdr:to>
      <xdr:col>31</xdr:col>
      <xdr:colOff>85725</xdr:colOff>
      <xdr:row>105</xdr:row>
      <xdr:rowOff>15239</xdr:rowOff>
    </xdr:to>
    <xdr:sp macro="" textlink="">
      <xdr:nvSpPr>
        <xdr:cNvPr id="637" name="フローチャート : 判断 636">
          <a:extLst>
            <a:ext uri="{FF2B5EF4-FFF2-40B4-BE49-F238E27FC236}">
              <a16:creationId xmlns="" xmlns:a16="http://schemas.microsoft.com/office/drawing/2014/main" id="{00000000-0008-0000-0D00-00007D020000}"/>
            </a:ext>
          </a:extLst>
        </xdr:cNvPr>
        <xdr:cNvSpPr/>
      </xdr:nvSpPr>
      <xdr:spPr>
        <a:xfrm>
          <a:off x="212725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8" name="テキスト ボックス 637">
          <a:extLst>
            <a:ext uri="{FF2B5EF4-FFF2-40B4-BE49-F238E27FC236}">
              <a16:creationId xmlns="" xmlns:a16="http://schemas.microsoft.com/office/drawing/2014/main" id="{00000000-0008-0000-0D00-00007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9" name="テキスト ボックス 638">
          <a:extLst>
            <a:ext uri="{FF2B5EF4-FFF2-40B4-BE49-F238E27FC236}">
              <a16:creationId xmlns="" xmlns:a16="http://schemas.microsoft.com/office/drawing/2014/main" id="{00000000-0008-0000-0D00-00007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0" name="テキスト ボックス 639">
          <a:extLst>
            <a:ext uri="{FF2B5EF4-FFF2-40B4-BE49-F238E27FC236}">
              <a16:creationId xmlns="" xmlns:a16="http://schemas.microsoft.com/office/drawing/2014/main" id="{00000000-0008-0000-0D00-00008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1" name="テキスト ボックス 640">
          <a:extLst>
            <a:ext uri="{FF2B5EF4-FFF2-40B4-BE49-F238E27FC236}">
              <a16:creationId xmlns="" xmlns:a16="http://schemas.microsoft.com/office/drawing/2014/main" id="{00000000-0008-0000-0D00-00008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2" name="テキスト ボックス 641">
          <a:extLst>
            <a:ext uri="{FF2B5EF4-FFF2-40B4-BE49-F238E27FC236}">
              <a16:creationId xmlns="" xmlns:a16="http://schemas.microsoft.com/office/drawing/2014/main" id="{00000000-0008-0000-0D00-00008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132080</xdr:rowOff>
    </xdr:from>
    <xdr:to>
      <xdr:col>32</xdr:col>
      <xdr:colOff>238125</xdr:colOff>
      <xdr:row>105</xdr:row>
      <xdr:rowOff>62230</xdr:rowOff>
    </xdr:to>
    <xdr:sp macro="" textlink="">
      <xdr:nvSpPr>
        <xdr:cNvPr id="643" name="円/楕円 642">
          <a:extLst>
            <a:ext uri="{FF2B5EF4-FFF2-40B4-BE49-F238E27FC236}">
              <a16:creationId xmlns="" xmlns:a16="http://schemas.microsoft.com/office/drawing/2014/main" id="{00000000-0008-0000-0D00-000083020000}"/>
            </a:ext>
          </a:extLst>
        </xdr:cNvPr>
        <xdr:cNvSpPr/>
      </xdr:nvSpPr>
      <xdr:spPr>
        <a:xfrm>
          <a:off x="22110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154957</xdr:rowOff>
    </xdr:from>
    <xdr:ext cx="469744" cy="259045"/>
    <xdr:sp macro="" textlink="">
      <xdr:nvSpPr>
        <xdr:cNvPr id="644" name="【公民館】&#10;一人当たり面積該当値テキスト">
          <a:extLst>
            <a:ext uri="{FF2B5EF4-FFF2-40B4-BE49-F238E27FC236}">
              <a16:creationId xmlns="" xmlns:a16="http://schemas.microsoft.com/office/drawing/2014/main" id="{00000000-0008-0000-0D00-000084020000}"/>
            </a:ext>
          </a:extLst>
        </xdr:cNvPr>
        <xdr:cNvSpPr txBox="1"/>
      </xdr:nvSpPr>
      <xdr:spPr>
        <a:xfrm>
          <a:off x="22250400"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0.516</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140970</xdr:rowOff>
    </xdr:from>
    <xdr:to>
      <xdr:col>31</xdr:col>
      <xdr:colOff>85725</xdr:colOff>
      <xdr:row>105</xdr:row>
      <xdr:rowOff>71120</xdr:rowOff>
    </xdr:to>
    <xdr:sp macro="" textlink="">
      <xdr:nvSpPr>
        <xdr:cNvPr id="645" name="円/楕円 644">
          <a:extLst>
            <a:ext uri="{FF2B5EF4-FFF2-40B4-BE49-F238E27FC236}">
              <a16:creationId xmlns="" xmlns:a16="http://schemas.microsoft.com/office/drawing/2014/main" id="{00000000-0008-0000-0D00-000085020000}"/>
            </a:ext>
          </a:extLst>
        </xdr:cNvPr>
        <xdr:cNvSpPr/>
      </xdr:nvSpPr>
      <xdr:spPr>
        <a:xfrm>
          <a:off x="21272500" y="179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11430</xdr:rowOff>
    </xdr:from>
    <xdr:to>
      <xdr:col>32</xdr:col>
      <xdr:colOff>187325</xdr:colOff>
      <xdr:row>105</xdr:row>
      <xdr:rowOff>20320</xdr:rowOff>
    </xdr:to>
    <xdr:cxnSp macro="">
      <xdr:nvCxnSpPr>
        <xdr:cNvPr id="646" name="直線コネクタ 645">
          <a:extLst>
            <a:ext uri="{FF2B5EF4-FFF2-40B4-BE49-F238E27FC236}">
              <a16:creationId xmlns="" xmlns:a16="http://schemas.microsoft.com/office/drawing/2014/main" id="{00000000-0008-0000-0D00-000086020000}"/>
            </a:ext>
          </a:extLst>
        </xdr:cNvPr>
        <xdr:cNvCxnSpPr/>
      </xdr:nvCxnSpPr>
      <xdr:spPr>
        <a:xfrm flipV="1">
          <a:off x="21323300" y="1801368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31766</xdr:rowOff>
    </xdr:from>
    <xdr:ext cx="469744" cy="259045"/>
    <xdr:sp macro="" textlink="">
      <xdr:nvSpPr>
        <xdr:cNvPr id="647" name="n_1aveValue【公民館】&#10;一人当たり面積">
          <a:extLst>
            <a:ext uri="{FF2B5EF4-FFF2-40B4-BE49-F238E27FC236}">
              <a16:creationId xmlns="" xmlns:a16="http://schemas.microsoft.com/office/drawing/2014/main" id="{00000000-0008-0000-0D00-000087020000}"/>
            </a:ext>
          </a:extLst>
        </xdr:cNvPr>
        <xdr:cNvSpPr txBox="1"/>
      </xdr:nvSpPr>
      <xdr:spPr>
        <a:xfrm>
          <a:off x="21075727" y="1769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0.553</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62247</xdr:rowOff>
    </xdr:from>
    <xdr:ext cx="469744" cy="259045"/>
    <xdr:sp macro="" textlink="">
      <xdr:nvSpPr>
        <xdr:cNvPr id="648" name="n_1mainValue【公民館】&#10;一人当たり面積">
          <a:extLst>
            <a:ext uri="{FF2B5EF4-FFF2-40B4-BE49-F238E27FC236}">
              <a16:creationId xmlns="" xmlns:a16="http://schemas.microsoft.com/office/drawing/2014/main" id="{00000000-0008-0000-0D00-000088020000}"/>
            </a:ext>
          </a:extLst>
        </xdr:cNvPr>
        <xdr:cNvSpPr txBox="1"/>
      </xdr:nvSpPr>
      <xdr:spPr>
        <a:xfrm>
          <a:off x="21075727" y="180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9" name="正方形/長方形 648">
          <a:extLst>
            <a:ext uri="{FF2B5EF4-FFF2-40B4-BE49-F238E27FC236}">
              <a16:creationId xmlns="" xmlns:a16="http://schemas.microsoft.com/office/drawing/2014/main" id="{00000000-0008-0000-0D00-00008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0" name="正方形/長方形 649">
          <a:extLst>
            <a:ext uri="{FF2B5EF4-FFF2-40B4-BE49-F238E27FC236}">
              <a16:creationId xmlns="" xmlns:a16="http://schemas.microsoft.com/office/drawing/2014/main" id="{00000000-0008-0000-0D00-00008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1" name="テキスト ボックス 650">
          <a:extLst>
            <a:ext uri="{FF2B5EF4-FFF2-40B4-BE49-F238E27FC236}">
              <a16:creationId xmlns="" xmlns:a16="http://schemas.microsoft.com/office/drawing/2014/main" id="{00000000-0008-0000-0D00-00008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類似団体と比較して特に有形固定資産減価償却率が高くなっている施設は、</a:t>
          </a:r>
          <a:r>
            <a:rPr lang="ja-JP" altLang="en-US" sz="1100" b="0" i="0" baseline="0">
              <a:solidFill>
                <a:schemeClr val="dk1"/>
              </a:solidFill>
              <a:effectLst/>
              <a:latin typeface="+mn-lt"/>
              <a:ea typeface="+mn-ea"/>
              <a:cs typeface="+mn-cs"/>
            </a:rPr>
            <a:t>学校施設、公営住宅</a:t>
          </a:r>
          <a:r>
            <a:rPr lang="ja-JP" altLang="ja-JP" sz="1100" b="0" i="0" baseline="0">
              <a:solidFill>
                <a:schemeClr val="dk1"/>
              </a:solidFill>
              <a:effectLst/>
              <a:latin typeface="+mn-lt"/>
              <a:ea typeface="+mn-ea"/>
              <a:cs typeface="+mn-cs"/>
            </a:rPr>
            <a:t>である。全体的に老朽化が進んでいるため、対策を検討していく。</a:t>
          </a:r>
          <a:endParaRPr lang="ja-JP" altLang="ja-JP" sz="1400">
            <a:effectLst/>
          </a:endParaRPr>
        </a:p>
        <a:p>
          <a:r>
            <a:rPr kumimoji="1" lang="ja-JP" altLang="en-US" sz="1100" b="0" i="0" baseline="0">
              <a:solidFill>
                <a:schemeClr val="dk1"/>
              </a:solidFill>
              <a:effectLst/>
              <a:latin typeface="+mn-lt"/>
              <a:ea typeface="+mn-ea"/>
              <a:cs typeface="+mn-cs"/>
            </a:rPr>
            <a:t>特に公営住宅については、建築年の古いものが多く存在する為、今後の施設のあり方について検討していく必要がある。</a:t>
          </a:r>
          <a:endParaRPr kumimoji="1"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公民館の老朽化については、類似団体平均よりも低くはなっているが今後の維持管理について検討が必要である。</a:t>
          </a:r>
          <a:endParaRPr kumimoji="1" lang="en-US" altLang="ja-JP" sz="1100" b="0" i="0" baseline="0">
            <a:solidFill>
              <a:schemeClr val="dk1"/>
            </a:solidFill>
            <a:effectLst/>
            <a:latin typeface="+mn-lt"/>
            <a:ea typeface="+mn-ea"/>
            <a:cs typeface="+mn-cs"/>
          </a:endParaRPr>
        </a:p>
        <a:p>
          <a:r>
            <a:rPr kumimoji="1" lang="ja-JP" altLang="ja-JP" sz="1100" b="0" i="0" baseline="0">
              <a:solidFill>
                <a:schemeClr val="dk1"/>
              </a:solidFill>
              <a:effectLst/>
              <a:latin typeface="+mn-lt"/>
              <a:ea typeface="+mn-ea"/>
              <a:cs typeface="+mn-cs"/>
            </a:rPr>
            <a:t>インフラ施設に関しては、道路、橋りょう等の減価償却率は、類似団体内においても、平均値とほぼ同程度となっている。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10,136
10,104
331.59
9,978,907
9,732,544
186,234
5,804,042
10,765,352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E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E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E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 xmlns:a16="http://schemas.microsoft.com/office/drawing/2014/main" id="{00000000-0008-0000-0E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 xmlns:a16="http://schemas.microsoft.com/office/drawing/2014/main" id="{00000000-0008-0000-0E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 xmlns:a16="http://schemas.microsoft.com/office/drawing/2014/main" id="{00000000-0008-0000-0E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 xmlns:a16="http://schemas.microsoft.com/office/drawing/2014/main" id="{00000000-0008-0000-0E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 xmlns:a16="http://schemas.microsoft.com/office/drawing/2014/main" id="{00000000-0008-0000-0E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a:extLst>
            <a:ext uri="{FF2B5EF4-FFF2-40B4-BE49-F238E27FC236}">
              <a16:creationId xmlns="" xmlns:a16="http://schemas.microsoft.com/office/drawing/2014/main" id="{00000000-0008-0000-0E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a:extLst>
            <a:ext uri="{FF2B5EF4-FFF2-40B4-BE49-F238E27FC236}">
              <a16:creationId xmlns="" xmlns:a16="http://schemas.microsoft.com/office/drawing/2014/main" id="{00000000-0008-0000-0E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a:extLst>
            <a:ext uri="{FF2B5EF4-FFF2-40B4-BE49-F238E27FC236}">
              <a16:creationId xmlns="" xmlns:a16="http://schemas.microsoft.com/office/drawing/2014/main" id="{00000000-0008-0000-0E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a:extLst>
            <a:ext uri="{FF2B5EF4-FFF2-40B4-BE49-F238E27FC236}">
              <a16:creationId xmlns="" xmlns:a16="http://schemas.microsoft.com/office/drawing/2014/main" id="{00000000-0008-0000-0E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a:extLst>
            <a:ext uri="{FF2B5EF4-FFF2-40B4-BE49-F238E27FC236}">
              <a16:creationId xmlns="" xmlns:a16="http://schemas.microsoft.com/office/drawing/2014/main" id="{00000000-0008-0000-0E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a:extLst>
            <a:ext uri="{FF2B5EF4-FFF2-40B4-BE49-F238E27FC236}">
              <a16:creationId xmlns="" xmlns:a16="http://schemas.microsoft.com/office/drawing/2014/main" id="{00000000-0008-0000-0E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a:extLst>
            <a:ext uri="{FF2B5EF4-FFF2-40B4-BE49-F238E27FC236}">
              <a16:creationId xmlns="" xmlns:a16="http://schemas.microsoft.com/office/drawing/2014/main" id="{00000000-0008-0000-0E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a:extLst>
            <a:ext uri="{FF2B5EF4-FFF2-40B4-BE49-F238E27FC236}">
              <a16:creationId xmlns="" xmlns:a16="http://schemas.microsoft.com/office/drawing/2014/main" id="{00000000-0008-0000-0E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a:extLst>
            <a:ext uri="{FF2B5EF4-FFF2-40B4-BE49-F238E27FC236}">
              <a16:creationId xmlns="" xmlns:a16="http://schemas.microsoft.com/office/drawing/2014/main" id="{00000000-0008-0000-0E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a:extLst>
            <a:ext uri="{FF2B5EF4-FFF2-40B4-BE49-F238E27FC236}">
              <a16:creationId xmlns="" xmlns:a16="http://schemas.microsoft.com/office/drawing/2014/main" id="{00000000-0008-0000-0E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a:extLst>
            <a:ext uri="{FF2B5EF4-FFF2-40B4-BE49-F238E27FC236}">
              <a16:creationId xmlns="" xmlns:a16="http://schemas.microsoft.com/office/drawing/2014/main" id="{00000000-0008-0000-0E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a:extLst>
            <a:ext uri="{FF2B5EF4-FFF2-40B4-BE49-F238E27FC236}">
              <a16:creationId xmlns="" xmlns:a16="http://schemas.microsoft.com/office/drawing/2014/main" id="{00000000-0008-0000-0E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a:extLst>
            <a:ext uri="{FF2B5EF4-FFF2-40B4-BE49-F238E27FC236}">
              <a16:creationId xmlns="" xmlns:a16="http://schemas.microsoft.com/office/drawing/2014/main" id="{00000000-0008-0000-0E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a:extLst>
            <a:ext uri="{FF2B5EF4-FFF2-40B4-BE49-F238E27FC236}">
              <a16:creationId xmlns="" xmlns:a16="http://schemas.microsoft.com/office/drawing/2014/main" id="{00000000-0008-0000-0E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a:extLst>
            <a:ext uri="{FF2B5EF4-FFF2-40B4-BE49-F238E27FC236}">
              <a16:creationId xmlns="" xmlns:a16="http://schemas.microsoft.com/office/drawing/2014/main" id="{00000000-0008-0000-0E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a:extLst>
            <a:ext uri="{FF2B5EF4-FFF2-40B4-BE49-F238E27FC236}">
              <a16:creationId xmlns="" xmlns:a16="http://schemas.microsoft.com/office/drawing/2014/main" id="{00000000-0008-0000-0E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a:extLst>
            <a:ext uri="{FF2B5EF4-FFF2-40B4-BE49-F238E27FC236}">
              <a16:creationId xmlns="" xmlns:a16="http://schemas.microsoft.com/office/drawing/2014/main" id="{00000000-0008-0000-0E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a:extLst>
            <a:ext uri="{FF2B5EF4-FFF2-40B4-BE49-F238E27FC236}">
              <a16:creationId xmlns="" xmlns:a16="http://schemas.microsoft.com/office/drawing/2014/main" id="{00000000-0008-0000-0E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a:extLst>
            <a:ext uri="{FF2B5EF4-FFF2-40B4-BE49-F238E27FC236}">
              <a16:creationId xmlns="" xmlns:a16="http://schemas.microsoft.com/office/drawing/2014/main" id="{00000000-0008-0000-0E00-00003B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a:extLst>
            <a:ext uri="{FF2B5EF4-FFF2-40B4-BE49-F238E27FC236}">
              <a16:creationId xmlns="" xmlns:a16="http://schemas.microsoft.com/office/drawing/2014/main" id="{00000000-0008-0000-0E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a:extLst>
            <a:ext uri="{FF2B5EF4-FFF2-40B4-BE49-F238E27FC236}">
              <a16:creationId xmlns="" xmlns:a16="http://schemas.microsoft.com/office/drawing/2014/main" id="{00000000-0008-0000-0E00-00003D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a:extLst>
            <a:ext uri="{FF2B5EF4-FFF2-40B4-BE49-F238E27FC236}">
              <a16:creationId xmlns="" xmlns:a16="http://schemas.microsoft.com/office/drawing/2014/main" id="{00000000-0008-0000-0E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a:extLst>
            <a:ext uri="{FF2B5EF4-FFF2-40B4-BE49-F238E27FC236}">
              <a16:creationId xmlns="" xmlns:a16="http://schemas.microsoft.com/office/drawing/2014/main" id="{00000000-0008-0000-0E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a:extLst>
            <a:ext uri="{FF2B5EF4-FFF2-40B4-BE49-F238E27FC236}">
              <a16:creationId xmlns="" xmlns:a16="http://schemas.microsoft.com/office/drawing/2014/main" id="{00000000-0008-0000-0E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a:extLst>
            <a:ext uri="{FF2B5EF4-FFF2-40B4-BE49-F238E27FC236}">
              <a16:creationId xmlns="" xmlns:a16="http://schemas.microsoft.com/office/drawing/2014/main" id="{00000000-0008-0000-0E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a:extLst>
            <a:ext uri="{FF2B5EF4-FFF2-40B4-BE49-F238E27FC236}">
              <a16:creationId xmlns="" xmlns:a16="http://schemas.microsoft.com/office/drawing/2014/main" id="{00000000-0008-0000-0E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a:extLst>
            <a:ext uri="{FF2B5EF4-FFF2-40B4-BE49-F238E27FC236}">
              <a16:creationId xmlns="" xmlns:a16="http://schemas.microsoft.com/office/drawing/2014/main" id="{00000000-0008-0000-0E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a:extLst>
            <a:ext uri="{FF2B5EF4-FFF2-40B4-BE49-F238E27FC236}">
              <a16:creationId xmlns="" xmlns:a16="http://schemas.microsoft.com/office/drawing/2014/main" id="{00000000-0008-0000-0E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a:extLst>
            <a:ext uri="{FF2B5EF4-FFF2-40B4-BE49-F238E27FC236}">
              <a16:creationId xmlns="" xmlns:a16="http://schemas.microsoft.com/office/drawing/2014/main" id="{00000000-0008-0000-0E00-000045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a:extLst>
            <a:ext uri="{FF2B5EF4-FFF2-40B4-BE49-F238E27FC236}">
              <a16:creationId xmlns="" xmlns:a16="http://schemas.microsoft.com/office/drawing/2014/main" id="{00000000-0008-0000-0E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a:extLst>
            <a:ext uri="{FF2B5EF4-FFF2-40B4-BE49-F238E27FC236}">
              <a16:creationId xmlns="" xmlns:a16="http://schemas.microsoft.com/office/drawing/2014/main" id="{00000000-0008-0000-0E00-00004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a:extLst>
            <a:ext uri="{FF2B5EF4-FFF2-40B4-BE49-F238E27FC236}">
              <a16:creationId xmlns="" xmlns:a16="http://schemas.microsoft.com/office/drawing/2014/main" id="{00000000-0008-0000-0E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163830</xdr:rowOff>
    </xdr:to>
    <xdr:cxnSp macro="">
      <xdr:nvCxnSpPr>
        <xdr:cNvPr id="73" name="直線コネクタ 72">
          <a:extLst>
            <a:ext uri="{FF2B5EF4-FFF2-40B4-BE49-F238E27FC236}">
              <a16:creationId xmlns="" xmlns:a16="http://schemas.microsoft.com/office/drawing/2014/main" id="{00000000-0008-0000-0E00-000049000000}"/>
            </a:ext>
          </a:extLst>
        </xdr:cNvPr>
        <xdr:cNvCxnSpPr/>
      </xdr:nvCxnSpPr>
      <xdr:spPr>
        <a:xfrm flipV="1">
          <a:off x="4634865" y="952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167657</xdr:rowOff>
    </xdr:from>
    <xdr:ext cx="405111" cy="259045"/>
    <xdr:sp macro="" textlink="">
      <xdr:nvSpPr>
        <xdr:cNvPr id="74" name="【体育館・プール】&#10;有形固定資産減価償却率最小値テキスト">
          <a:extLst>
            <a:ext uri="{FF2B5EF4-FFF2-40B4-BE49-F238E27FC236}">
              <a16:creationId xmlns="" xmlns:a16="http://schemas.microsoft.com/office/drawing/2014/main" id="{00000000-0008-0000-0E00-00004A000000}"/>
            </a:ext>
          </a:extLst>
        </xdr:cNvPr>
        <xdr:cNvSpPr txBox="1"/>
      </xdr:nvSpPr>
      <xdr:spPr>
        <a:xfrm>
          <a:off x="47244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63</xdr:row>
      <xdr:rowOff>163830</xdr:rowOff>
    </xdr:from>
    <xdr:to>
      <xdr:col>6</xdr:col>
      <xdr:colOff>600075</xdr:colOff>
      <xdr:row>63</xdr:row>
      <xdr:rowOff>163830</xdr:rowOff>
    </xdr:to>
    <xdr:cxnSp macro="">
      <xdr:nvCxnSpPr>
        <xdr:cNvPr id="75" name="直線コネクタ 74">
          <a:extLst>
            <a:ext uri="{FF2B5EF4-FFF2-40B4-BE49-F238E27FC236}">
              <a16:creationId xmlns="" xmlns:a16="http://schemas.microsoft.com/office/drawing/2014/main" id="{00000000-0008-0000-0E00-00004B000000}"/>
            </a:ext>
          </a:extLst>
        </xdr:cNvPr>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76" name="【体育館・プール】&#10;有形固定資産減価償却率最大値テキスト">
          <a:extLst>
            <a:ext uri="{FF2B5EF4-FFF2-40B4-BE49-F238E27FC236}">
              <a16:creationId xmlns="" xmlns:a16="http://schemas.microsoft.com/office/drawing/2014/main" id="{00000000-0008-0000-0E00-00004C000000}"/>
            </a:ext>
          </a:extLst>
        </xdr:cNvPr>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77" name="直線コネクタ 76">
          <a:extLst>
            <a:ext uri="{FF2B5EF4-FFF2-40B4-BE49-F238E27FC236}">
              <a16:creationId xmlns="" xmlns:a16="http://schemas.microsoft.com/office/drawing/2014/main" id="{00000000-0008-0000-0E00-00004D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78757</xdr:rowOff>
    </xdr:from>
    <xdr:ext cx="405111" cy="259045"/>
    <xdr:sp macro="" textlink="">
      <xdr:nvSpPr>
        <xdr:cNvPr id="78" name="【体育館・プール】&#10;有形固定資産減価償却率平均値テキスト">
          <a:extLst>
            <a:ext uri="{FF2B5EF4-FFF2-40B4-BE49-F238E27FC236}">
              <a16:creationId xmlns="" xmlns:a16="http://schemas.microsoft.com/office/drawing/2014/main" id="{00000000-0008-0000-0E00-00004E000000}"/>
            </a:ext>
          </a:extLst>
        </xdr:cNvPr>
        <xdr:cNvSpPr txBox="1"/>
      </xdr:nvSpPr>
      <xdr:spPr>
        <a:xfrm>
          <a:off x="4724400" y="1036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55880</xdr:rowOff>
    </xdr:from>
    <xdr:to>
      <xdr:col>6</xdr:col>
      <xdr:colOff>561975</xdr:colOff>
      <xdr:row>61</xdr:row>
      <xdr:rowOff>157480</xdr:rowOff>
    </xdr:to>
    <xdr:sp macro="" textlink="">
      <xdr:nvSpPr>
        <xdr:cNvPr id="79" name="フローチャート : 判断 78">
          <a:extLst>
            <a:ext uri="{FF2B5EF4-FFF2-40B4-BE49-F238E27FC236}">
              <a16:creationId xmlns="" xmlns:a16="http://schemas.microsoft.com/office/drawing/2014/main" id="{00000000-0008-0000-0E00-00004F000000}"/>
            </a:ext>
          </a:extLst>
        </xdr:cNvPr>
        <xdr:cNvSpPr/>
      </xdr:nvSpPr>
      <xdr:spPr>
        <a:xfrm>
          <a:off x="4584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36830</xdr:rowOff>
    </xdr:from>
    <xdr:to>
      <xdr:col>5</xdr:col>
      <xdr:colOff>409575</xdr:colOff>
      <xdr:row>58</xdr:row>
      <xdr:rowOff>138430</xdr:rowOff>
    </xdr:to>
    <xdr:sp macro="" textlink="">
      <xdr:nvSpPr>
        <xdr:cNvPr id="80" name="フローチャート : 判断 79">
          <a:extLst>
            <a:ext uri="{FF2B5EF4-FFF2-40B4-BE49-F238E27FC236}">
              <a16:creationId xmlns="" xmlns:a16="http://schemas.microsoft.com/office/drawing/2014/main" id="{00000000-0008-0000-0E00-000050000000}"/>
            </a:ext>
          </a:extLst>
        </xdr:cNvPr>
        <xdr:cNvSpPr/>
      </xdr:nvSpPr>
      <xdr:spPr>
        <a:xfrm>
          <a:off x="3746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154957</xdr:rowOff>
    </xdr:from>
    <xdr:ext cx="405111" cy="259045"/>
    <xdr:sp macro="" textlink="">
      <xdr:nvSpPr>
        <xdr:cNvPr id="81" name="n_1aveValue【体育館・プール】&#10;有形固定資産減価償却率">
          <a:extLst>
            <a:ext uri="{FF2B5EF4-FFF2-40B4-BE49-F238E27FC236}">
              <a16:creationId xmlns="" xmlns:a16="http://schemas.microsoft.com/office/drawing/2014/main" id="{00000000-0008-0000-0E00-000051000000}"/>
            </a:ext>
          </a:extLst>
        </xdr:cNvPr>
        <xdr:cNvSpPr txBox="1"/>
      </xdr:nvSpPr>
      <xdr:spPr>
        <a:xfrm>
          <a:off x="3582043"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a:extLst>
            <a:ext uri="{FF2B5EF4-FFF2-40B4-BE49-F238E27FC236}">
              <a16:creationId xmlns="" xmlns:a16="http://schemas.microsoft.com/office/drawing/2014/main" id="{00000000-0008-0000-0E00-00005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a:extLst>
            <a:ext uri="{FF2B5EF4-FFF2-40B4-BE49-F238E27FC236}">
              <a16:creationId xmlns="" xmlns:a16="http://schemas.microsoft.com/office/drawing/2014/main" id="{00000000-0008-0000-0E00-00005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a:extLst>
            <a:ext uri="{FF2B5EF4-FFF2-40B4-BE49-F238E27FC236}">
              <a16:creationId xmlns="" xmlns:a16="http://schemas.microsoft.com/office/drawing/2014/main" id="{00000000-0008-0000-0E00-00005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a:extLst>
            <a:ext uri="{FF2B5EF4-FFF2-40B4-BE49-F238E27FC236}">
              <a16:creationId xmlns="" xmlns:a16="http://schemas.microsoft.com/office/drawing/2014/main" id="{00000000-0008-0000-0E00-00005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a:extLst>
            <a:ext uri="{FF2B5EF4-FFF2-40B4-BE49-F238E27FC236}">
              <a16:creationId xmlns="" xmlns:a16="http://schemas.microsoft.com/office/drawing/2014/main" id="{00000000-0008-0000-0E00-00005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63</xdr:row>
      <xdr:rowOff>13970</xdr:rowOff>
    </xdr:from>
    <xdr:to>
      <xdr:col>6</xdr:col>
      <xdr:colOff>561975</xdr:colOff>
      <xdr:row>63</xdr:row>
      <xdr:rowOff>115570</xdr:rowOff>
    </xdr:to>
    <xdr:sp macro="" textlink="">
      <xdr:nvSpPr>
        <xdr:cNvPr id="87" name="円/楕円 86">
          <a:extLst>
            <a:ext uri="{FF2B5EF4-FFF2-40B4-BE49-F238E27FC236}">
              <a16:creationId xmlns="" xmlns:a16="http://schemas.microsoft.com/office/drawing/2014/main" id="{00000000-0008-0000-0E00-000057000000}"/>
            </a:ext>
          </a:extLst>
        </xdr:cNvPr>
        <xdr:cNvSpPr/>
      </xdr:nvSpPr>
      <xdr:spPr>
        <a:xfrm>
          <a:off x="4584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100347</xdr:rowOff>
    </xdr:from>
    <xdr:ext cx="405111" cy="259045"/>
    <xdr:sp macro="" textlink="">
      <xdr:nvSpPr>
        <xdr:cNvPr id="88" name="【体育館・プール】&#10;有形固定資産減価償却率該当値テキスト">
          <a:extLst>
            <a:ext uri="{FF2B5EF4-FFF2-40B4-BE49-F238E27FC236}">
              <a16:creationId xmlns="" xmlns:a16="http://schemas.microsoft.com/office/drawing/2014/main" id="{00000000-0008-0000-0E00-000058000000}"/>
            </a:ext>
          </a:extLst>
        </xdr:cNvPr>
        <xdr:cNvSpPr txBox="1"/>
      </xdr:nvSpPr>
      <xdr:spPr>
        <a:xfrm>
          <a:off x="4724400" y="1073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143510</xdr:rowOff>
    </xdr:from>
    <xdr:to>
      <xdr:col>5</xdr:col>
      <xdr:colOff>409575</xdr:colOff>
      <xdr:row>62</xdr:row>
      <xdr:rowOff>73660</xdr:rowOff>
    </xdr:to>
    <xdr:sp macro="" textlink="">
      <xdr:nvSpPr>
        <xdr:cNvPr id="89" name="円/楕円 88">
          <a:extLst>
            <a:ext uri="{FF2B5EF4-FFF2-40B4-BE49-F238E27FC236}">
              <a16:creationId xmlns="" xmlns:a16="http://schemas.microsoft.com/office/drawing/2014/main" id="{00000000-0008-0000-0E00-000059000000}"/>
            </a:ext>
          </a:extLst>
        </xdr:cNvPr>
        <xdr:cNvSpPr/>
      </xdr:nvSpPr>
      <xdr:spPr>
        <a:xfrm>
          <a:off x="3746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22860</xdr:rowOff>
    </xdr:from>
    <xdr:to>
      <xdr:col>6</xdr:col>
      <xdr:colOff>511175</xdr:colOff>
      <xdr:row>63</xdr:row>
      <xdr:rowOff>64770</xdr:rowOff>
    </xdr:to>
    <xdr:cxnSp macro="">
      <xdr:nvCxnSpPr>
        <xdr:cNvPr id="90" name="直線コネクタ 89">
          <a:extLst>
            <a:ext uri="{FF2B5EF4-FFF2-40B4-BE49-F238E27FC236}">
              <a16:creationId xmlns="" xmlns:a16="http://schemas.microsoft.com/office/drawing/2014/main" id="{00000000-0008-0000-0E00-00005A000000}"/>
            </a:ext>
          </a:extLst>
        </xdr:cNvPr>
        <xdr:cNvCxnSpPr/>
      </xdr:nvCxnSpPr>
      <xdr:spPr>
        <a:xfrm>
          <a:off x="3797300" y="1065276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62</xdr:row>
      <xdr:rowOff>64787</xdr:rowOff>
    </xdr:from>
    <xdr:ext cx="405111" cy="259045"/>
    <xdr:sp macro="" textlink="">
      <xdr:nvSpPr>
        <xdr:cNvPr id="91" name="n_1mainValue【体育館・プール】&#10;有形固定資産減価償却率">
          <a:extLst>
            <a:ext uri="{FF2B5EF4-FFF2-40B4-BE49-F238E27FC236}">
              <a16:creationId xmlns="" xmlns:a16="http://schemas.microsoft.com/office/drawing/2014/main" id="{00000000-0008-0000-0E00-00005B000000}"/>
            </a:ext>
          </a:extLst>
        </xdr:cNvPr>
        <xdr:cNvSpPr txBox="1"/>
      </xdr:nvSpPr>
      <xdr:spPr>
        <a:xfrm>
          <a:off x="3582043"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2" name="正方形/長方形 91">
          <a:extLst>
            <a:ext uri="{FF2B5EF4-FFF2-40B4-BE49-F238E27FC236}">
              <a16:creationId xmlns="" xmlns:a16="http://schemas.microsoft.com/office/drawing/2014/main" id="{00000000-0008-0000-0E00-00005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3" name="正方形/長方形 92">
          <a:extLst>
            <a:ext uri="{FF2B5EF4-FFF2-40B4-BE49-F238E27FC236}">
              <a16:creationId xmlns="" xmlns:a16="http://schemas.microsoft.com/office/drawing/2014/main" id="{00000000-0008-0000-0E00-00005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4" name="正方形/長方形 93">
          <a:extLst>
            <a:ext uri="{FF2B5EF4-FFF2-40B4-BE49-F238E27FC236}">
              <a16:creationId xmlns="" xmlns:a16="http://schemas.microsoft.com/office/drawing/2014/main" id="{00000000-0008-0000-0E00-00005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5" name="正方形/長方形 94">
          <a:extLst>
            <a:ext uri="{FF2B5EF4-FFF2-40B4-BE49-F238E27FC236}">
              <a16:creationId xmlns="" xmlns:a16="http://schemas.microsoft.com/office/drawing/2014/main" id="{00000000-0008-0000-0E00-00005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6" name="正方形/長方形 95">
          <a:extLst>
            <a:ext uri="{FF2B5EF4-FFF2-40B4-BE49-F238E27FC236}">
              <a16:creationId xmlns="" xmlns:a16="http://schemas.microsoft.com/office/drawing/2014/main" id="{00000000-0008-0000-0E00-00006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7" name="正方形/長方形 96">
          <a:extLst>
            <a:ext uri="{FF2B5EF4-FFF2-40B4-BE49-F238E27FC236}">
              <a16:creationId xmlns="" xmlns:a16="http://schemas.microsoft.com/office/drawing/2014/main" id="{00000000-0008-0000-0E00-00006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8" name="正方形/長方形 97">
          <a:extLst>
            <a:ext uri="{FF2B5EF4-FFF2-40B4-BE49-F238E27FC236}">
              <a16:creationId xmlns="" xmlns:a16="http://schemas.microsoft.com/office/drawing/2014/main" id="{00000000-0008-0000-0E00-00006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9" name="正方形/長方形 98">
          <a:extLst>
            <a:ext uri="{FF2B5EF4-FFF2-40B4-BE49-F238E27FC236}">
              <a16:creationId xmlns="" xmlns:a16="http://schemas.microsoft.com/office/drawing/2014/main" id="{00000000-0008-0000-0E00-00006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0" name="テキスト ボックス 99">
          <a:extLst>
            <a:ext uri="{FF2B5EF4-FFF2-40B4-BE49-F238E27FC236}">
              <a16:creationId xmlns="" xmlns:a16="http://schemas.microsoft.com/office/drawing/2014/main" id="{00000000-0008-0000-0E00-00006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1" name="直線コネクタ 100">
          <a:extLst>
            <a:ext uri="{FF2B5EF4-FFF2-40B4-BE49-F238E27FC236}">
              <a16:creationId xmlns="" xmlns:a16="http://schemas.microsoft.com/office/drawing/2014/main" id="{00000000-0008-0000-0E00-00006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2" name="直線コネクタ 101">
          <a:extLst>
            <a:ext uri="{FF2B5EF4-FFF2-40B4-BE49-F238E27FC236}">
              <a16:creationId xmlns="" xmlns:a16="http://schemas.microsoft.com/office/drawing/2014/main" id="{00000000-0008-0000-0E00-00006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3" name="テキスト ボックス 102">
          <a:extLst>
            <a:ext uri="{FF2B5EF4-FFF2-40B4-BE49-F238E27FC236}">
              <a16:creationId xmlns="" xmlns:a16="http://schemas.microsoft.com/office/drawing/2014/main" id="{00000000-0008-0000-0E00-000067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4" name="直線コネクタ 103">
          <a:extLst>
            <a:ext uri="{FF2B5EF4-FFF2-40B4-BE49-F238E27FC236}">
              <a16:creationId xmlns="" xmlns:a16="http://schemas.microsoft.com/office/drawing/2014/main" id="{00000000-0008-0000-0E00-00006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5" name="テキスト ボックス 104">
          <a:extLst>
            <a:ext uri="{FF2B5EF4-FFF2-40B4-BE49-F238E27FC236}">
              <a16:creationId xmlns="" xmlns:a16="http://schemas.microsoft.com/office/drawing/2014/main" id="{00000000-0008-0000-0E00-000069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6" name="直線コネクタ 105">
          <a:extLst>
            <a:ext uri="{FF2B5EF4-FFF2-40B4-BE49-F238E27FC236}">
              <a16:creationId xmlns="" xmlns:a16="http://schemas.microsoft.com/office/drawing/2014/main" id="{00000000-0008-0000-0E00-00006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7" name="テキスト ボックス 106">
          <a:extLst>
            <a:ext uri="{FF2B5EF4-FFF2-40B4-BE49-F238E27FC236}">
              <a16:creationId xmlns="" xmlns:a16="http://schemas.microsoft.com/office/drawing/2014/main" id="{00000000-0008-0000-0E00-00006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8" name="直線コネクタ 107">
          <a:extLst>
            <a:ext uri="{FF2B5EF4-FFF2-40B4-BE49-F238E27FC236}">
              <a16:creationId xmlns="" xmlns:a16="http://schemas.microsoft.com/office/drawing/2014/main" id="{00000000-0008-0000-0E00-00006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9" name="テキスト ボックス 108">
          <a:extLst>
            <a:ext uri="{FF2B5EF4-FFF2-40B4-BE49-F238E27FC236}">
              <a16:creationId xmlns="" xmlns:a16="http://schemas.microsoft.com/office/drawing/2014/main" id="{00000000-0008-0000-0E00-00006D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0" name="直線コネクタ 109">
          <a:extLst>
            <a:ext uri="{FF2B5EF4-FFF2-40B4-BE49-F238E27FC236}">
              <a16:creationId xmlns="" xmlns:a16="http://schemas.microsoft.com/office/drawing/2014/main" id="{00000000-0008-0000-0E00-00006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1" name="テキスト ボックス 110">
          <a:extLst>
            <a:ext uri="{FF2B5EF4-FFF2-40B4-BE49-F238E27FC236}">
              <a16:creationId xmlns="" xmlns:a16="http://schemas.microsoft.com/office/drawing/2014/main" id="{00000000-0008-0000-0E00-00006F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2" name="直線コネクタ 111">
          <a:extLst>
            <a:ext uri="{FF2B5EF4-FFF2-40B4-BE49-F238E27FC236}">
              <a16:creationId xmlns="" xmlns:a16="http://schemas.microsoft.com/office/drawing/2014/main" id="{00000000-0008-0000-0E00-00007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3" name="テキスト ボックス 112">
          <a:extLst>
            <a:ext uri="{FF2B5EF4-FFF2-40B4-BE49-F238E27FC236}">
              <a16:creationId xmlns="" xmlns:a16="http://schemas.microsoft.com/office/drawing/2014/main" id="{00000000-0008-0000-0E00-000071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4" name="【体育館・プール】&#10;一人当たり面積グラフ枠">
          <a:extLst>
            <a:ext uri="{FF2B5EF4-FFF2-40B4-BE49-F238E27FC236}">
              <a16:creationId xmlns="" xmlns:a16="http://schemas.microsoft.com/office/drawing/2014/main" id="{00000000-0008-0000-0E00-00007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15" name="直線コネクタ 114">
          <a:extLst>
            <a:ext uri="{FF2B5EF4-FFF2-40B4-BE49-F238E27FC236}">
              <a16:creationId xmlns="" xmlns:a16="http://schemas.microsoft.com/office/drawing/2014/main" id="{00000000-0008-0000-0E00-000073000000}"/>
            </a:ext>
          </a:extLst>
        </xdr:cNvPr>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16" name="【体育館・プール】&#10;一人当たり面積最小値テキスト">
          <a:extLst>
            <a:ext uri="{FF2B5EF4-FFF2-40B4-BE49-F238E27FC236}">
              <a16:creationId xmlns="" xmlns:a16="http://schemas.microsoft.com/office/drawing/2014/main" id="{00000000-0008-0000-0E00-000074000000}"/>
            </a:ext>
          </a:extLst>
        </xdr:cNvPr>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17" name="直線コネクタ 116">
          <a:extLst>
            <a:ext uri="{FF2B5EF4-FFF2-40B4-BE49-F238E27FC236}">
              <a16:creationId xmlns="" xmlns:a16="http://schemas.microsoft.com/office/drawing/2014/main" id="{00000000-0008-0000-0E00-000075000000}"/>
            </a:ext>
          </a:extLst>
        </xdr:cNvPr>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18" name="【体育館・プール】&#10;一人当たり面積最大値テキスト">
          <a:extLst>
            <a:ext uri="{FF2B5EF4-FFF2-40B4-BE49-F238E27FC236}">
              <a16:creationId xmlns="" xmlns:a16="http://schemas.microsoft.com/office/drawing/2014/main" id="{00000000-0008-0000-0E00-000076000000}"/>
            </a:ext>
          </a:extLst>
        </xdr:cNvPr>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19" name="直線コネクタ 118">
          <a:extLst>
            <a:ext uri="{FF2B5EF4-FFF2-40B4-BE49-F238E27FC236}">
              <a16:creationId xmlns="" xmlns:a16="http://schemas.microsoft.com/office/drawing/2014/main" id="{00000000-0008-0000-0E00-000077000000}"/>
            </a:ext>
          </a:extLst>
        </xdr:cNvPr>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168927</xdr:rowOff>
    </xdr:from>
    <xdr:ext cx="469744" cy="259045"/>
    <xdr:sp macro="" textlink="">
      <xdr:nvSpPr>
        <xdr:cNvPr id="120" name="【体育館・プール】&#10;一人当たり面積平均値テキスト">
          <a:extLst>
            <a:ext uri="{FF2B5EF4-FFF2-40B4-BE49-F238E27FC236}">
              <a16:creationId xmlns="" xmlns:a16="http://schemas.microsoft.com/office/drawing/2014/main" id="{00000000-0008-0000-0E00-000078000000}"/>
            </a:ext>
          </a:extLst>
        </xdr:cNvPr>
        <xdr:cNvSpPr txBox="1"/>
      </xdr:nvSpPr>
      <xdr:spPr>
        <a:xfrm>
          <a:off x="10566400" y="10113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21" name="フローチャート : 判断 120">
          <a:extLst>
            <a:ext uri="{FF2B5EF4-FFF2-40B4-BE49-F238E27FC236}">
              <a16:creationId xmlns="" xmlns:a16="http://schemas.microsoft.com/office/drawing/2014/main" id="{00000000-0008-0000-0E00-000079000000}"/>
            </a:ext>
          </a:extLst>
        </xdr:cNvPr>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16510</xdr:rowOff>
    </xdr:from>
    <xdr:to>
      <xdr:col>14</xdr:col>
      <xdr:colOff>79375</xdr:colOff>
      <xdr:row>59</xdr:row>
      <xdr:rowOff>118110</xdr:rowOff>
    </xdr:to>
    <xdr:sp macro="" textlink="">
      <xdr:nvSpPr>
        <xdr:cNvPr id="122" name="フローチャート : 判断 121">
          <a:extLst>
            <a:ext uri="{FF2B5EF4-FFF2-40B4-BE49-F238E27FC236}">
              <a16:creationId xmlns="" xmlns:a16="http://schemas.microsoft.com/office/drawing/2014/main" id="{00000000-0008-0000-0E00-00007A000000}"/>
            </a:ext>
          </a:extLst>
        </xdr:cNvPr>
        <xdr:cNvSpPr/>
      </xdr:nvSpPr>
      <xdr:spPr>
        <a:xfrm>
          <a:off x="9588500" y="1013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134637</xdr:rowOff>
    </xdr:from>
    <xdr:ext cx="469744" cy="259045"/>
    <xdr:sp macro="" textlink="">
      <xdr:nvSpPr>
        <xdr:cNvPr id="123" name="n_1aveValue【体育館・プール】&#10;一人当たり面積">
          <a:extLst>
            <a:ext uri="{FF2B5EF4-FFF2-40B4-BE49-F238E27FC236}">
              <a16:creationId xmlns="" xmlns:a16="http://schemas.microsoft.com/office/drawing/2014/main" id="{00000000-0008-0000-0E00-00007B000000}"/>
            </a:ext>
          </a:extLst>
        </xdr:cNvPr>
        <xdr:cNvSpPr txBox="1"/>
      </xdr:nvSpPr>
      <xdr:spPr>
        <a:xfrm>
          <a:off x="9391727" y="990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0.682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4" name="テキスト ボックス 123">
          <a:extLst>
            <a:ext uri="{FF2B5EF4-FFF2-40B4-BE49-F238E27FC236}">
              <a16:creationId xmlns="" xmlns:a16="http://schemas.microsoft.com/office/drawing/2014/main" id="{00000000-0008-0000-0E00-00007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5" name="テキスト ボックス 124">
          <a:extLst>
            <a:ext uri="{FF2B5EF4-FFF2-40B4-BE49-F238E27FC236}">
              <a16:creationId xmlns="" xmlns:a16="http://schemas.microsoft.com/office/drawing/2014/main" id="{00000000-0008-0000-0E00-00007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6" name="テキスト ボックス 125">
          <a:extLst>
            <a:ext uri="{FF2B5EF4-FFF2-40B4-BE49-F238E27FC236}">
              <a16:creationId xmlns="" xmlns:a16="http://schemas.microsoft.com/office/drawing/2014/main" id="{00000000-0008-0000-0E00-00007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7" name="テキスト ボックス 126">
          <a:extLst>
            <a:ext uri="{FF2B5EF4-FFF2-40B4-BE49-F238E27FC236}">
              <a16:creationId xmlns="" xmlns:a16="http://schemas.microsoft.com/office/drawing/2014/main" id="{00000000-0008-0000-0E00-00007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8" name="テキスト ボックス 127">
          <a:extLst>
            <a:ext uri="{FF2B5EF4-FFF2-40B4-BE49-F238E27FC236}">
              <a16:creationId xmlns="" xmlns:a16="http://schemas.microsoft.com/office/drawing/2014/main" id="{00000000-0008-0000-0E00-00008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29" name="円/楕円 128">
          <a:extLst>
            <a:ext uri="{FF2B5EF4-FFF2-40B4-BE49-F238E27FC236}">
              <a16:creationId xmlns="" xmlns:a16="http://schemas.microsoft.com/office/drawing/2014/main" id="{00000000-0008-0000-0E00-000081000000}"/>
            </a:ext>
          </a:extLst>
        </xdr:cNvPr>
        <xdr:cNvSpPr/>
      </xdr:nvSpPr>
      <xdr:spPr>
        <a:xfrm>
          <a:off x="10426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133367</xdr:rowOff>
    </xdr:from>
    <xdr:ext cx="469744" cy="259045"/>
    <xdr:sp macro="" textlink="">
      <xdr:nvSpPr>
        <xdr:cNvPr id="130" name="【体育館・プール】&#10;一人当たり面積該当値テキスト">
          <a:extLst>
            <a:ext uri="{FF2B5EF4-FFF2-40B4-BE49-F238E27FC236}">
              <a16:creationId xmlns="" xmlns:a16="http://schemas.microsoft.com/office/drawing/2014/main" id="{00000000-0008-0000-0E00-000082000000}"/>
            </a:ext>
          </a:extLst>
        </xdr:cNvPr>
        <xdr:cNvSpPr txBox="1"/>
      </xdr:nvSpPr>
      <xdr:spPr>
        <a:xfrm>
          <a:off x="10566400"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0.438</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86360</xdr:rowOff>
    </xdr:from>
    <xdr:to>
      <xdr:col>14</xdr:col>
      <xdr:colOff>79375</xdr:colOff>
      <xdr:row>64</xdr:row>
      <xdr:rowOff>16510</xdr:rowOff>
    </xdr:to>
    <xdr:sp macro="" textlink="">
      <xdr:nvSpPr>
        <xdr:cNvPr id="131" name="円/楕円 130">
          <a:extLst>
            <a:ext uri="{FF2B5EF4-FFF2-40B4-BE49-F238E27FC236}">
              <a16:creationId xmlns="" xmlns:a16="http://schemas.microsoft.com/office/drawing/2014/main" id="{00000000-0008-0000-0E00-000083000000}"/>
            </a:ext>
          </a:extLst>
        </xdr:cNvPr>
        <xdr:cNvSpPr/>
      </xdr:nvSpPr>
      <xdr:spPr>
        <a:xfrm>
          <a:off x="9588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34290</xdr:rowOff>
    </xdr:from>
    <xdr:to>
      <xdr:col>15</xdr:col>
      <xdr:colOff>180975</xdr:colOff>
      <xdr:row>63</xdr:row>
      <xdr:rowOff>137160</xdr:rowOff>
    </xdr:to>
    <xdr:cxnSp macro="">
      <xdr:nvCxnSpPr>
        <xdr:cNvPr id="132" name="直線コネクタ 131">
          <a:extLst>
            <a:ext uri="{FF2B5EF4-FFF2-40B4-BE49-F238E27FC236}">
              <a16:creationId xmlns="" xmlns:a16="http://schemas.microsoft.com/office/drawing/2014/main" id="{00000000-0008-0000-0E00-000084000000}"/>
            </a:ext>
          </a:extLst>
        </xdr:cNvPr>
        <xdr:cNvCxnSpPr/>
      </xdr:nvCxnSpPr>
      <xdr:spPr>
        <a:xfrm flipV="1">
          <a:off x="9639300" y="10492740"/>
          <a:ext cx="8382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64</xdr:row>
      <xdr:rowOff>7637</xdr:rowOff>
    </xdr:from>
    <xdr:ext cx="469744" cy="259045"/>
    <xdr:sp macro="" textlink="">
      <xdr:nvSpPr>
        <xdr:cNvPr id="133" name="n_1mainValue【体育館・プール】&#10;一人当たり面積">
          <a:extLst>
            <a:ext uri="{FF2B5EF4-FFF2-40B4-BE49-F238E27FC236}">
              <a16:creationId xmlns="" xmlns:a16="http://schemas.microsoft.com/office/drawing/2014/main" id="{00000000-0008-0000-0E00-000085000000}"/>
            </a:ext>
          </a:extLst>
        </xdr:cNvPr>
        <xdr:cNvSpPr txBox="1"/>
      </xdr:nvSpPr>
      <xdr:spPr>
        <a:xfrm>
          <a:off x="93917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4" name="正方形/長方形 133">
          <a:extLst>
            <a:ext uri="{FF2B5EF4-FFF2-40B4-BE49-F238E27FC236}">
              <a16:creationId xmlns="" xmlns:a16="http://schemas.microsoft.com/office/drawing/2014/main" id="{00000000-0008-0000-0E00-00008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5" name="正方形/長方形 134">
          <a:extLst>
            <a:ext uri="{FF2B5EF4-FFF2-40B4-BE49-F238E27FC236}">
              <a16:creationId xmlns="" xmlns:a16="http://schemas.microsoft.com/office/drawing/2014/main" id="{00000000-0008-0000-0E00-00008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6" name="正方形/長方形 135">
          <a:extLst>
            <a:ext uri="{FF2B5EF4-FFF2-40B4-BE49-F238E27FC236}">
              <a16:creationId xmlns="" xmlns:a16="http://schemas.microsoft.com/office/drawing/2014/main" id="{00000000-0008-0000-0E00-00008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7" name="正方形/長方形 136">
          <a:extLst>
            <a:ext uri="{FF2B5EF4-FFF2-40B4-BE49-F238E27FC236}">
              <a16:creationId xmlns="" xmlns:a16="http://schemas.microsoft.com/office/drawing/2014/main" id="{00000000-0008-0000-0E00-00008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8" name="正方形/長方形 137">
          <a:extLst>
            <a:ext uri="{FF2B5EF4-FFF2-40B4-BE49-F238E27FC236}">
              <a16:creationId xmlns="" xmlns:a16="http://schemas.microsoft.com/office/drawing/2014/main" id="{00000000-0008-0000-0E00-00008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9" name="正方形/長方形 138">
          <a:extLst>
            <a:ext uri="{FF2B5EF4-FFF2-40B4-BE49-F238E27FC236}">
              <a16:creationId xmlns="" xmlns:a16="http://schemas.microsoft.com/office/drawing/2014/main" id="{00000000-0008-0000-0E00-00008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0" name="正方形/長方形 139">
          <a:extLst>
            <a:ext uri="{FF2B5EF4-FFF2-40B4-BE49-F238E27FC236}">
              <a16:creationId xmlns="" xmlns:a16="http://schemas.microsoft.com/office/drawing/2014/main" id="{00000000-0008-0000-0E00-00008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1" name="正方形/長方形 140">
          <a:extLst>
            <a:ext uri="{FF2B5EF4-FFF2-40B4-BE49-F238E27FC236}">
              <a16:creationId xmlns="" xmlns:a16="http://schemas.microsoft.com/office/drawing/2014/main" id="{00000000-0008-0000-0E00-00008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2" name="テキスト ボックス 141">
          <a:extLst>
            <a:ext uri="{FF2B5EF4-FFF2-40B4-BE49-F238E27FC236}">
              <a16:creationId xmlns="" xmlns:a16="http://schemas.microsoft.com/office/drawing/2014/main" id="{00000000-0008-0000-0E00-00008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3" name="直線コネクタ 142">
          <a:extLst>
            <a:ext uri="{FF2B5EF4-FFF2-40B4-BE49-F238E27FC236}">
              <a16:creationId xmlns="" xmlns:a16="http://schemas.microsoft.com/office/drawing/2014/main" id="{00000000-0008-0000-0E00-00008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4" name="テキスト ボックス 143">
          <a:extLst>
            <a:ext uri="{FF2B5EF4-FFF2-40B4-BE49-F238E27FC236}">
              <a16:creationId xmlns="" xmlns:a16="http://schemas.microsoft.com/office/drawing/2014/main" id="{00000000-0008-0000-0E00-000090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5" name="直線コネクタ 144">
          <a:extLst>
            <a:ext uri="{FF2B5EF4-FFF2-40B4-BE49-F238E27FC236}">
              <a16:creationId xmlns="" xmlns:a16="http://schemas.microsoft.com/office/drawing/2014/main" id="{00000000-0008-0000-0E00-000091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6" name="テキスト ボックス 145">
          <a:extLst>
            <a:ext uri="{FF2B5EF4-FFF2-40B4-BE49-F238E27FC236}">
              <a16:creationId xmlns="" xmlns:a16="http://schemas.microsoft.com/office/drawing/2014/main" id="{00000000-0008-0000-0E00-000092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7" name="直線コネクタ 146">
          <a:extLst>
            <a:ext uri="{FF2B5EF4-FFF2-40B4-BE49-F238E27FC236}">
              <a16:creationId xmlns="" xmlns:a16="http://schemas.microsoft.com/office/drawing/2014/main" id="{00000000-0008-0000-0E00-000093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8" name="テキスト ボックス 147">
          <a:extLst>
            <a:ext uri="{FF2B5EF4-FFF2-40B4-BE49-F238E27FC236}">
              <a16:creationId xmlns="" xmlns:a16="http://schemas.microsoft.com/office/drawing/2014/main" id="{00000000-0008-0000-0E00-000094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9" name="直線コネクタ 148">
          <a:extLst>
            <a:ext uri="{FF2B5EF4-FFF2-40B4-BE49-F238E27FC236}">
              <a16:creationId xmlns="" xmlns:a16="http://schemas.microsoft.com/office/drawing/2014/main" id="{00000000-0008-0000-0E00-000095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50" name="テキスト ボックス 149">
          <a:extLst>
            <a:ext uri="{FF2B5EF4-FFF2-40B4-BE49-F238E27FC236}">
              <a16:creationId xmlns="" xmlns:a16="http://schemas.microsoft.com/office/drawing/2014/main" id="{00000000-0008-0000-0E00-000096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51" name="直線コネクタ 150">
          <a:extLst>
            <a:ext uri="{FF2B5EF4-FFF2-40B4-BE49-F238E27FC236}">
              <a16:creationId xmlns="" xmlns:a16="http://schemas.microsoft.com/office/drawing/2014/main" id="{00000000-0008-0000-0E00-000097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2" name="テキスト ボックス 151">
          <a:extLst>
            <a:ext uri="{FF2B5EF4-FFF2-40B4-BE49-F238E27FC236}">
              <a16:creationId xmlns="" xmlns:a16="http://schemas.microsoft.com/office/drawing/2014/main" id="{00000000-0008-0000-0E00-000098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3" name="直線コネクタ 152">
          <a:extLst>
            <a:ext uri="{FF2B5EF4-FFF2-40B4-BE49-F238E27FC236}">
              <a16:creationId xmlns="" xmlns:a16="http://schemas.microsoft.com/office/drawing/2014/main" id="{00000000-0008-0000-0E00-000099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4" name="テキスト ボックス 153">
          <a:extLst>
            <a:ext uri="{FF2B5EF4-FFF2-40B4-BE49-F238E27FC236}">
              <a16:creationId xmlns="" xmlns:a16="http://schemas.microsoft.com/office/drawing/2014/main" id="{00000000-0008-0000-0E00-00009A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5" name="直線コネクタ 154">
          <a:extLst>
            <a:ext uri="{FF2B5EF4-FFF2-40B4-BE49-F238E27FC236}">
              <a16:creationId xmlns="" xmlns:a16="http://schemas.microsoft.com/office/drawing/2014/main" id="{00000000-0008-0000-0E00-00009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6" name="テキスト ボックス 155">
          <a:extLst>
            <a:ext uri="{FF2B5EF4-FFF2-40B4-BE49-F238E27FC236}">
              <a16:creationId xmlns="" xmlns:a16="http://schemas.microsoft.com/office/drawing/2014/main" id="{00000000-0008-0000-0E00-00009C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7" name="【福祉施設】&#10;有形固定資産減価償却率グラフ枠">
          <a:extLst>
            <a:ext uri="{FF2B5EF4-FFF2-40B4-BE49-F238E27FC236}">
              <a16:creationId xmlns="" xmlns:a16="http://schemas.microsoft.com/office/drawing/2014/main" id="{00000000-0008-0000-0E00-00009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158" name="直線コネクタ 157">
          <a:extLst>
            <a:ext uri="{FF2B5EF4-FFF2-40B4-BE49-F238E27FC236}">
              <a16:creationId xmlns="" xmlns:a16="http://schemas.microsoft.com/office/drawing/2014/main" id="{00000000-0008-0000-0E00-00009E000000}"/>
            </a:ext>
          </a:extLst>
        </xdr:cNvPr>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159" name="【福祉施設】&#10;有形固定資産減価償却率最小値テキスト">
          <a:extLst>
            <a:ext uri="{FF2B5EF4-FFF2-40B4-BE49-F238E27FC236}">
              <a16:creationId xmlns="" xmlns:a16="http://schemas.microsoft.com/office/drawing/2014/main" id="{00000000-0008-0000-0E00-00009F000000}"/>
            </a:ext>
          </a:extLst>
        </xdr:cNvPr>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160" name="直線コネクタ 159">
          <a:extLst>
            <a:ext uri="{FF2B5EF4-FFF2-40B4-BE49-F238E27FC236}">
              <a16:creationId xmlns="" xmlns:a16="http://schemas.microsoft.com/office/drawing/2014/main" id="{00000000-0008-0000-0E00-0000A0000000}"/>
            </a:ext>
          </a:extLst>
        </xdr:cNvPr>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61" name="【福祉施設】&#10;有形固定資産減価償却率最大値テキスト">
          <a:extLst>
            <a:ext uri="{FF2B5EF4-FFF2-40B4-BE49-F238E27FC236}">
              <a16:creationId xmlns="" xmlns:a16="http://schemas.microsoft.com/office/drawing/2014/main" id="{00000000-0008-0000-0E00-0000A1000000}"/>
            </a:ext>
          </a:extLst>
        </xdr:cNvPr>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62" name="直線コネクタ 161">
          <a:extLst>
            <a:ext uri="{FF2B5EF4-FFF2-40B4-BE49-F238E27FC236}">
              <a16:creationId xmlns="" xmlns:a16="http://schemas.microsoft.com/office/drawing/2014/main" id="{00000000-0008-0000-0E00-0000A2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163" name="【福祉施設】&#10;有形固定資産減価償却率平均値テキスト">
          <a:extLst>
            <a:ext uri="{FF2B5EF4-FFF2-40B4-BE49-F238E27FC236}">
              <a16:creationId xmlns="" xmlns:a16="http://schemas.microsoft.com/office/drawing/2014/main" id="{00000000-0008-0000-0E00-0000A3000000}"/>
            </a:ext>
          </a:extLst>
        </xdr:cNvPr>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164" name="フローチャート : 判断 163">
          <a:extLst>
            <a:ext uri="{FF2B5EF4-FFF2-40B4-BE49-F238E27FC236}">
              <a16:creationId xmlns="" xmlns:a16="http://schemas.microsoft.com/office/drawing/2014/main" id="{00000000-0008-0000-0E00-0000A4000000}"/>
            </a:ext>
          </a:extLst>
        </xdr:cNvPr>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165" name="フローチャート : 判断 164">
          <a:extLst>
            <a:ext uri="{FF2B5EF4-FFF2-40B4-BE49-F238E27FC236}">
              <a16:creationId xmlns="" xmlns:a16="http://schemas.microsoft.com/office/drawing/2014/main" id="{00000000-0008-0000-0E00-0000A500000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49547</xdr:rowOff>
    </xdr:from>
    <xdr:ext cx="405111" cy="259045"/>
    <xdr:sp macro="" textlink="">
      <xdr:nvSpPr>
        <xdr:cNvPr id="166" name="n_1aveValue【福祉施設】&#10;有形固定資産減価償却率">
          <a:extLst>
            <a:ext uri="{FF2B5EF4-FFF2-40B4-BE49-F238E27FC236}">
              <a16:creationId xmlns="" xmlns:a16="http://schemas.microsoft.com/office/drawing/2014/main" id="{00000000-0008-0000-0E00-0000A6000000}"/>
            </a:ext>
          </a:extLst>
        </xdr:cNvPr>
        <xdr:cNvSpPr txBox="1"/>
      </xdr:nvSpPr>
      <xdr:spPr>
        <a:xfrm>
          <a:off x="3582043"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7" name="テキスト ボックス 166">
          <a:extLst>
            <a:ext uri="{FF2B5EF4-FFF2-40B4-BE49-F238E27FC236}">
              <a16:creationId xmlns="" xmlns:a16="http://schemas.microsoft.com/office/drawing/2014/main" id="{00000000-0008-0000-0E00-0000A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8" name="テキスト ボックス 167">
          <a:extLst>
            <a:ext uri="{FF2B5EF4-FFF2-40B4-BE49-F238E27FC236}">
              <a16:creationId xmlns="" xmlns:a16="http://schemas.microsoft.com/office/drawing/2014/main" id="{00000000-0008-0000-0E00-0000A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9" name="テキスト ボックス 168">
          <a:extLst>
            <a:ext uri="{FF2B5EF4-FFF2-40B4-BE49-F238E27FC236}">
              <a16:creationId xmlns="" xmlns:a16="http://schemas.microsoft.com/office/drawing/2014/main" id="{00000000-0008-0000-0E00-0000A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0" name="テキスト ボックス 169">
          <a:extLst>
            <a:ext uri="{FF2B5EF4-FFF2-40B4-BE49-F238E27FC236}">
              <a16:creationId xmlns="" xmlns:a16="http://schemas.microsoft.com/office/drawing/2014/main" id="{00000000-0008-0000-0E00-0000A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1" name="テキスト ボックス 170">
          <a:extLst>
            <a:ext uri="{FF2B5EF4-FFF2-40B4-BE49-F238E27FC236}">
              <a16:creationId xmlns="" xmlns:a16="http://schemas.microsoft.com/office/drawing/2014/main" id="{00000000-0008-0000-0E00-0000A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101600</xdr:rowOff>
    </xdr:from>
    <xdr:to>
      <xdr:col>6</xdr:col>
      <xdr:colOff>561975</xdr:colOff>
      <xdr:row>82</xdr:row>
      <xdr:rowOff>31750</xdr:rowOff>
    </xdr:to>
    <xdr:sp macro="" textlink="">
      <xdr:nvSpPr>
        <xdr:cNvPr id="172" name="円/楕円 171">
          <a:extLst>
            <a:ext uri="{FF2B5EF4-FFF2-40B4-BE49-F238E27FC236}">
              <a16:creationId xmlns="" xmlns:a16="http://schemas.microsoft.com/office/drawing/2014/main" id="{00000000-0008-0000-0E00-0000AC000000}"/>
            </a:ext>
          </a:extLst>
        </xdr:cNvPr>
        <xdr:cNvSpPr/>
      </xdr:nvSpPr>
      <xdr:spPr>
        <a:xfrm>
          <a:off x="4584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124477</xdr:rowOff>
    </xdr:from>
    <xdr:ext cx="405111" cy="259045"/>
    <xdr:sp macro="" textlink="">
      <xdr:nvSpPr>
        <xdr:cNvPr id="173" name="【福祉施設】&#10;有形固定資産減価償却率該当値テキスト">
          <a:extLst>
            <a:ext uri="{FF2B5EF4-FFF2-40B4-BE49-F238E27FC236}">
              <a16:creationId xmlns="" xmlns:a16="http://schemas.microsoft.com/office/drawing/2014/main" id="{00000000-0008-0000-0E00-0000AD000000}"/>
            </a:ext>
          </a:extLst>
        </xdr:cNvPr>
        <xdr:cNvSpPr txBox="1"/>
      </xdr:nvSpPr>
      <xdr:spPr>
        <a:xfrm>
          <a:off x="4724400"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135889</xdr:rowOff>
    </xdr:from>
    <xdr:to>
      <xdr:col>5</xdr:col>
      <xdr:colOff>409575</xdr:colOff>
      <xdr:row>81</xdr:row>
      <xdr:rowOff>66039</xdr:rowOff>
    </xdr:to>
    <xdr:sp macro="" textlink="">
      <xdr:nvSpPr>
        <xdr:cNvPr id="174" name="円/楕円 173">
          <a:extLst>
            <a:ext uri="{FF2B5EF4-FFF2-40B4-BE49-F238E27FC236}">
              <a16:creationId xmlns="" xmlns:a16="http://schemas.microsoft.com/office/drawing/2014/main" id="{00000000-0008-0000-0E00-0000AE000000}"/>
            </a:ext>
          </a:extLst>
        </xdr:cNvPr>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15239</xdr:rowOff>
    </xdr:from>
    <xdr:to>
      <xdr:col>6</xdr:col>
      <xdr:colOff>511175</xdr:colOff>
      <xdr:row>81</xdr:row>
      <xdr:rowOff>152400</xdr:rowOff>
    </xdr:to>
    <xdr:cxnSp macro="">
      <xdr:nvCxnSpPr>
        <xdr:cNvPr id="175" name="直線コネクタ 174">
          <a:extLst>
            <a:ext uri="{FF2B5EF4-FFF2-40B4-BE49-F238E27FC236}">
              <a16:creationId xmlns="" xmlns:a16="http://schemas.microsoft.com/office/drawing/2014/main" id="{00000000-0008-0000-0E00-0000AF000000}"/>
            </a:ext>
          </a:extLst>
        </xdr:cNvPr>
        <xdr:cNvCxnSpPr/>
      </xdr:nvCxnSpPr>
      <xdr:spPr>
        <a:xfrm>
          <a:off x="3797300" y="1390268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82566</xdr:rowOff>
    </xdr:from>
    <xdr:ext cx="405111" cy="259045"/>
    <xdr:sp macro="" textlink="">
      <xdr:nvSpPr>
        <xdr:cNvPr id="176" name="n_1mainValue【福祉施設】&#10;有形固定資産減価償却率">
          <a:extLst>
            <a:ext uri="{FF2B5EF4-FFF2-40B4-BE49-F238E27FC236}">
              <a16:creationId xmlns="" xmlns:a16="http://schemas.microsoft.com/office/drawing/2014/main" id="{00000000-0008-0000-0E00-0000B0000000}"/>
            </a:ext>
          </a:extLst>
        </xdr:cNvPr>
        <xdr:cNvSpPr txBox="1"/>
      </xdr:nvSpPr>
      <xdr:spPr>
        <a:xfrm>
          <a:off x="3582043"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7" name="正方形/長方形 176">
          <a:extLst>
            <a:ext uri="{FF2B5EF4-FFF2-40B4-BE49-F238E27FC236}">
              <a16:creationId xmlns="" xmlns:a16="http://schemas.microsoft.com/office/drawing/2014/main" id="{00000000-0008-0000-0E00-0000B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8" name="正方形/長方形 177">
          <a:extLst>
            <a:ext uri="{FF2B5EF4-FFF2-40B4-BE49-F238E27FC236}">
              <a16:creationId xmlns="" xmlns:a16="http://schemas.microsoft.com/office/drawing/2014/main" id="{00000000-0008-0000-0E00-0000B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9" name="正方形/長方形 178">
          <a:extLst>
            <a:ext uri="{FF2B5EF4-FFF2-40B4-BE49-F238E27FC236}">
              <a16:creationId xmlns="" xmlns:a16="http://schemas.microsoft.com/office/drawing/2014/main" id="{00000000-0008-0000-0E00-0000B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0" name="正方形/長方形 179">
          <a:extLst>
            <a:ext uri="{FF2B5EF4-FFF2-40B4-BE49-F238E27FC236}">
              <a16:creationId xmlns="" xmlns:a16="http://schemas.microsoft.com/office/drawing/2014/main" id="{00000000-0008-0000-0E00-0000B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1" name="正方形/長方形 180">
          <a:extLst>
            <a:ext uri="{FF2B5EF4-FFF2-40B4-BE49-F238E27FC236}">
              <a16:creationId xmlns="" xmlns:a16="http://schemas.microsoft.com/office/drawing/2014/main" id="{00000000-0008-0000-0E00-0000B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2" name="正方形/長方形 181">
          <a:extLst>
            <a:ext uri="{FF2B5EF4-FFF2-40B4-BE49-F238E27FC236}">
              <a16:creationId xmlns="" xmlns:a16="http://schemas.microsoft.com/office/drawing/2014/main" id="{00000000-0008-0000-0E00-0000B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3" name="正方形/長方形 182">
          <a:extLst>
            <a:ext uri="{FF2B5EF4-FFF2-40B4-BE49-F238E27FC236}">
              <a16:creationId xmlns="" xmlns:a16="http://schemas.microsoft.com/office/drawing/2014/main" id="{00000000-0008-0000-0E00-0000B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4" name="正方形/長方形 183">
          <a:extLst>
            <a:ext uri="{FF2B5EF4-FFF2-40B4-BE49-F238E27FC236}">
              <a16:creationId xmlns="" xmlns:a16="http://schemas.microsoft.com/office/drawing/2014/main" id="{00000000-0008-0000-0E00-0000B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5" name="テキスト ボックス 184">
          <a:extLst>
            <a:ext uri="{FF2B5EF4-FFF2-40B4-BE49-F238E27FC236}">
              <a16:creationId xmlns="" xmlns:a16="http://schemas.microsoft.com/office/drawing/2014/main" id="{00000000-0008-0000-0E00-0000B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6" name="直線コネクタ 185">
          <a:extLst>
            <a:ext uri="{FF2B5EF4-FFF2-40B4-BE49-F238E27FC236}">
              <a16:creationId xmlns="" xmlns:a16="http://schemas.microsoft.com/office/drawing/2014/main" id="{00000000-0008-0000-0E00-0000B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7" name="直線コネクタ 186">
          <a:extLst>
            <a:ext uri="{FF2B5EF4-FFF2-40B4-BE49-F238E27FC236}">
              <a16:creationId xmlns="" xmlns:a16="http://schemas.microsoft.com/office/drawing/2014/main" id="{00000000-0008-0000-0E00-0000BB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88" name="テキスト ボックス 187">
          <a:extLst>
            <a:ext uri="{FF2B5EF4-FFF2-40B4-BE49-F238E27FC236}">
              <a16:creationId xmlns="" xmlns:a16="http://schemas.microsoft.com/office/drawing/2014/main" id="{00000000-0008-0000-0E00-0000BC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9" name="直線コネクタ 188">
          <a:extLst>
            <a:ext uri="{FF2B5EF4-FFF2-40B4-BE49-F238E27FC236}">
              <a16:creationId xmlns="" xmlns:a16="http://schemas.microsoft.com/office/drawing/2014/main" id="{00000000-0008-0000-0E00-0000BD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90" name="テキスト ボックス 189">
          <a:extLst>
            <a:ext uri="{FF2B5EF4-FFF2-40B4-BE49-F238E27FC236}">
              <a16:creationId xmlns="" xmlns:a16="http://schemas.microsoft.com/office/drawing/2014/main" id="{00000000-0008-0000-0E00-0000BE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91" name="直線コネクタ 190">
          <a:extLst>
            <a:ext uri="{FF2B5EF4-FFF2-40B4-BE49-F238E27FC236}">
              <a16:creationId xmlns="" xmlns:a16="http://schemas.microsoft.com/office/drawing/2014/main" id="{00000000-0008-0000-0E00-0000BF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92" name="テキスト ボックス 191">
          <a:extLst>
            <a:ext uri="{FF2B5EF4-FFF2-40B4-BE49-F238E27FC236}">
              <a16:creationId xmlns="" xmlns:a16="http://schemas.microsoft.com/office/drawing/2014/main" id="{00000000-0008-0000-0E00-0000C0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93" name="直線コネクタ 192">
          <a:extLst>
            <a:ext uri="{FF2B5EF4-FFF2-40B4-BE49-F238E27FC236}">
              <a16:creationId xmlns="" xmlns:a16="http://schemas.microsoft.com/office/drawing/2014/main" id="{00000000-0008-0000-0E00-0000C1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94" name="テキスト ボックス 193">
          <a:extLst>
            <a:ext uri="{FF2B5EF4-FFF2-40B4-BE49-F238E27FC236}">
              <a16:creationId xmlns="" xmlns:a16="http://schemas.microsoft.com/office/drawing/2014/main" id="{00000000-0008-0000-0E00-0000C2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5" name="直線コネクタ 194">
          <a:extLst>
            <a:ext uri="{FF2B5EF4-FFF2-40B4-BE49-F238E27FC236}">
              <a16:creationId xmlns="" xmlns:a16="http://schemas.microsoft.com/office/drawing/2014/main" id="{00000000-0008-0000-0E00-0000C3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6" name="テキスト ボックス 195">
          <a:extLst>
            <a:ext uri="{FF2B5EF4-FFF2-40B4-BE49-F238E27FC236}">
              <a16:creationId xmlns="" xmlns:a16="http://schemas.microsoft.com/office/drawing/2014/main" id="{00000000-0008-0000-0E00-0000C4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7" name="【福祉施設】&#10;一人当たり面積グラフ枠">
          <a:extLst>
            <a:ext uri="{FF2B5EF4-FFF2-40B4-BE49-F238E27FC236}">
              <a16:creationId xmlns="" xmlns:a16="http://schemas.microsoft.com/office/drawing/2014/main" id="{00000000-0008-0000-0E00-0000C5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198" name="直線コネクタ 197">
          <a:extLst>
            <a:ext uri="{FF2B5EF4-FFF2-40B4-BE49-F238E27FC236}">
              <a16:creationId xmlns="" xmlns:a16="http://schemas.microsoft.com/office/drawing/2014/main" id="{00000000-0008-0000-0E00-0000C6000000}"/>
            </a:ext>
          </a:extLst>
        </xdr:cNvPr>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199" name="【福祉施設】&#10;一人当たり面積最小値テキスト">
          <a:extLst>
            <a:ext uri="{FF2B5EF4-FFF2-40B4-BE49-F238E27FC236}">
              <a16:creationId xmlns="" xmlns:a16="http://schemas.microsoft.com/office/drawing/2014/main" id="{00000000-0008-0000-0E00-0000C7000000}"/>
            </a:ext>
          </a:extLst>
        </xdr:cNvPr>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200" name="直線コネクタ 199">
          <a:extLst>
            <a:ext uri="{FF2B5EF4-FFF2-40B4-BE49-F238E27FC236}">
              <a16:creationId xmlns="" xmlns:a16="http://schemas.microsoft.com/office/drawing/2014/main" id="{00000000-0008-0000-0E00-0000C8000000}"/>
            </a:ext>
          </a:extLst>
        </xdr:cNvPr>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201" name="【福祉施設】&#10;一人当たり面積最大値テキスト">
          <a:extLst>
            <a:ext uri="{FF2B5EF4-FFF2-40B4-BE49-F238E27FC236}">
              <a16:creationId xmlns="" xmlns:a16="http://schemas.microsoft.com/office/drawing/2014/main" id="{00000000-0008-0000-0E00-0000C9000000}"/>
            </a:ext>
          </a:extLst>
        </xdr:cNvPr>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202" name="直線コネクタ 201">
          <a:extLst>
            <a:ext uri="{FF2B5EF4-FFF2-40B4-BE49-F238E27FC236}">
              <a16:creationId xmlns="" xmlns:a16="http://schemas.microsoft.com/office/drawing/2014/main" id="{00000000-0008-0000-0E00-0000CA000000}"/>
            </a:ext>
          </a:extLst>
        </xdr:cNvPr>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152367</xdr:rowOff>
    </xdr:from>
    <xdr:ext cx="469744" cy="259045"/>
    <xdr:sp macro="" textlink="">
      <xdr:nvSpPr>
        <xdr:cNvPr id="203" name="【福祉施設】&#10;一人当たり面積平均値テキスト">
          <a:extLst>
            <a:ext uri="{FF2B5EF4-FFF2-40B4-BE49-F238E27FC236}">
              <a16:creationId xmlns="" xmlns:a16="http://schemas.microsoft.com/office/drawing/2014/main" id="{00000000-0008-0000-0E00-0000CB000000}"/>
            </a:ext>
          </a:extLst>
        </xdr:cNvPr>
        <xdr:cNvSpPr txBox="1"/>
      </xdr:nvSpPr>
      <xdr:spPr>
        <a:xfrm>
          <a:off x="10566400" y="14211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204" name="フローチャート : 判断 203">
          <a:extLst>
            <a:ext uri="{FF2B5EF4-FFF2-40B4-BE49-F238E27FC236}">
              <a16:creationId xmlns="" xmlns:a16="http://schemas.microsoft.com/office/drawing/2014/main" id="{00000000-0008-0000-0E00-0000CC000000}"/>
            </a:ext>
          </a:extLst>
        </xdr:cNvPr>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142291</xdr:rowOff>
    </xdr:from>
    <xdr:to>
      <xdr:col>14</xdr:col>
      <xdr:colOff>79375</xdr:colOff>
      <xdr:row>84</xdr:row>
      <xdr:rowOff>72441</xdr:rowOff>
    </xdr:to>
    <xdr:sp macro="" textlink="">
      <xdr:nvSpPr>
        <xdr:cNvPr id="205" name="フローチャート : 判断 204">
          <a:extLst>
            <a:ext uri="{FF2B5EF4-FFF2-40B4-BE49-F238E27FC236}">
              <a16:creationId xmlns="" xmlns:a16="http://schemas.microsoft.com/office/drawing/2014/main" id="{00000000-0008-0000-0E00-0000CD000000}"/>
            </a:ext>
          </a:extLst>
        </xdr:cNvPr>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88968</xdr:rowOff>
    </xdr:from>
    <xdr:ext cx="469744" cy="259045"/>
    <xdr:sp macro="" textlink="">
      <xdr:nvSpPr>
        <xdr:cNvPr id="206" name="n_1aveValue【福祉施設】&#10;一人当たり面積">
          <a:extLst>
            <a:ext uri="{FF2B5EF4-FFF2-40B4-BE49-F238E27FC236}">
              <a16:creationId xmlns="" xmlns:a16="http://schemas.microsoft.com/office/drawing/2014/main" id="{00000000-0008-0000-0E00-0000CE000000}"/>
            </a:ext>
          </a:extLst>
        </xdr:cNvPr>
        <xdr:cNvSpPr txBox="1"/>
      </xdr:nvSpPr>
      <xdr:spPr>
        <a:xfrm>
          <a:off x="93917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7" name="テキスト ボックス 206">
          <a:extLst>
            <a:ext uri="{FF2B5EF4-FFF2-40B4-BE49-F238E27FC236}">
              <a16:creationId xmlns="" xmlns:a16="http://schemas.microsoft.com/office/drawing/2014/main" id="{00000000-0008-0000-0E00-0000CF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8" name="テキスト ボックス 207">
          <a:extLst>
            <a:ext uri="{FF2B5EF4-FFF2-40B4-BE49-F238E27FC236}">
              <a16:creationId xmlns="" xmlns:a16="http://schemas.microsoft.com/office/drawing/2014/main" id="{00000000-0008-0000-0E00-0000D0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9" name="テキスト ボックス 208">
          <a:extLst>
            <a:ext uri="{FF2B5EF4-FFF2-40B4-BE49-F238E27FC236}">
              <a16:creationId xmlns="" xmlns:a16="http://schemas.microsoft.com/office/drawing/2014/main" id="{00000000-0008-0000-0E00-0000D1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0" name="テキスト ボックス 209">
          <a:extLst>
            <a:ext uri="{FF2B5EF4-FFF2-40B4-BE49-F238E27FC236}">
              <a16:creationId xmlns="" xmlns:a16="http://schemas.microsoft.com/office/drawing/2014/main" id="{00000000-0008-0000-0E00-0000D2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1" name="テキスト ボックス 210">
          <a:extLst>
            <a:ext uri="{FF2B5EF4-FFF2-40B4-BE49-F238E27FC236}">
              <a16:creationId xmlns="" xmlns:a16="http://schemas.microsoft.com/office/drawing/2014/main" id="{00000000-0008-0000-0E00-0000D3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104342</xdr:rowOff>
    </xdr:from>
    <xdr:to>
      <xdr:col>15</xdr:col>
      <xdr:colOff>231775</xdr:colOff>
      <xdr:row>85</xdr:row>
      <xdr:rowOff>34492</xdr:rowOff>
    </xdr:to>
    <xdr:sp macro="" textlink="">
      <xdr:nvSpPr>
        <xdr:cNvPr id="212" name="円/楕円 211">
          <a:extLst>
            <a:ext uri="{FF2B5EF4-FFF2-40B4-BE49-F238E27FC236}">
              <a16:creationId xmlns="" xmlns:a16="http://schemas.microsoft.com/office/drawing/2014/main" id="{00000000-0008-0000-0E00-0000D4000000}"/>
            </a:ext>
          </a:extLst>
        </xdr:cNvPr>
        <xdr:cNvSpPr/>
      </xdr:nvSpPr>
      <xdr:spPr>
        <a:xfrm>
          <a:off x="10426700" y="1450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82769</xdr:rowOff>
    </xdr:from>
    <xdr:ext cx="469744" cy="259045"/>
    <xdr:sp macro="" textlink="">
      <xdr:nvSpPr>
        <xdr:cNvPr id="213" name="【福祉施設】&#10;一人当たり面積該当値テキスト">
          <a:extLst>
            <a:ext uri="{FF2B5EF4-FFF2-40B4-BE49-F238E27FC236}">
              <a16:creationId xmlns="" xmlns:a16="http://schemas.microsoft.com/office/drawing/2014/main" id="{00000000-0008-0000-0E00-0000D5000000}"/>
            </a:ext>
          </a:extLst>
        </xdr:cNvPr>
        <xdr:cNvSpPr txBox="1"/>
      </xdr:nvSpPr>
      <xdr:spPr>
        <a:xfrm>
          <a:off x="10566400" y="1448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0.247</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92914</xdr:rowOff>
    </xdr:from>
    <xdr:to>
      <xdr:col>14</xdr:col>
      <xdr:colOff>79375</xdr:colOff>
      <xdr:row>86</xdr:row>
      <xdr:rowOff>23064</xdr:rowOff>
    </xdr:to>
    <xdr:sp macro="" textlink="">
      <xdr:nvSpPr>
        <xdr:cNvPr id="214" name="円/楕円 213">
          <a:extLst>
            <a:ext uri="{FF2B5EF4-FFF2-40B4-BE49-F238E27FC236}">
              <a16:creationId xmlns="" xmlns:a16="http://schemas.microsoft.com/office/drawing/2014/main" id="{00000000-0008-0000-0E00-0000D6000000}"/>
            </a:ext>
          </a:extLst>
        </xdr:cNvPr>
        <xdr:cNvSpPr/>
      </xdr:nvSpPr>
      <xdr:spPr>
        <a:xfrm>
          <a:off x="9588500" y="146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155142</xdr:rowOff>
    </xdr:from>
    <xdr:to>
      <xdr:col>15</xdr:col>
      <xdr:colOff>180975</xdr:colOff>
      <xdr:row>85</xdr:row>
      <xdr:rowOff>143714</xdr:rowOff>
    </xdr:to>
    <xdr:cxnSp macro="">
      <xdr:nvCxnSpPr>
        <xdr:cNvPr id="215" name="直線コネクタ 214">
          <a:extLst>
            <a:ext uri="{FF2B5EF4-FFF2-40B4-BE49-F238E27FC236}">
              <a16:creationId xmlns="" xmlns:a16="http://schemas.microsoft.com/office/drawing/2014/main" id="{00000000-0008-0000-0E00-0000D7000000}"/>
            </a:ext>
          </a:extLst>
        </xdr:cNvPr>
        <xdr:cNvCxnSpPr/>
      </xdr:nvCxnSpPr>
      <xdr:spPr>
        <a:xfrm flipV="1">
          <a:off x="9639300" y="14556942"/>
          <a:ext cx="8382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86</xdr:row>
      <xdr:rowOff>14191</xdr:rowOff>
    </xdr:from>
    <xdr:ext cx="469744" cy="259045"/>
    <xdr:sp macro="" textlink="">
      <xdr:nvSpPr>
        <xdr:cNvPr id="216" name="n_1mainValue【福祉施設】&#10;一人当たり面積">
          <a:extLst>
            <a:ext uri="{FF2B5EF4-FFF2-40B4-BE49-F238E27FC236}">
              <a16:creationId xmlns="" xmlns:a16="http://schemas.microsoft.com/office/drawing/2014/main" id="{00000000-0008-0000-0E00-0000D8000000}"/>
            </a:ext>
          </a:extLst>
        </xdr:cNvPr>
        <xdr:cNvSpPr txBox="1"/>
      </xdr:nvSpPr>
      <xdr:spPr>
        <a:xfrm>
          <a:off x="9391727" y="1475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7" name="正方形/長方形 216">
          <a:extLst>
            <a:ext uri="{FF2B5EF4-FFF2-40B4-BE49-F238E27FC236}">
              <a16:creationId xmlns="" xmlns:a16="http://schemas.microsoft.com/office/drawing/2014/main" id="{00000000-0008-0000-0E00-0000D9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8" name="正方形/長方形 217">
          <a:extLst>
            <a:ext uri="{FF2B5EF4-FFF2-40B4-BE49-F238E27FC236}">
              <a16:creationId xmlns="" xmlns:a16="http://schemas.microsoft.com/office/drawing/2014/main" id="{00000000-0008-0000-0E00-0000DA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9" name="正方形/長方形 218">
          <a:extLst>
            <a:ext uri="{FF2B5EF4-FFF2-40B4-BE49-F238E27FC236}">
              <a16:creationId xmlns="" xmlns:a16="http://schemas.microsoft.com/office/drawing/2014/main" id="{00000000-0008-0000-0E00-0000DB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0" name="正方形/長方形 219">
          <a:extLst>
            <a:ext uri="{FF2B5EF4-FFF2-40B4-BE49-F238E27FC236}">
              <a16:creationId xmlns="" xmlns:a16="http://schemas.microsoft.com/office/drawing/2014/main" id="{00000000-0008-0000-0E00-0000DC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1" name="正方形/長方形 220">
          <a:extLst>
            <a:ext uri="{FF2B5EF4-FFF2-40B4-BE49-F238E27FC236}">
              <a16:creationId xmlns="" xmlns:a16="http://schemas.microsoft.com/office/drawing/2014/main" id="{00000000-0008-0000-0E00-0000DD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2" name="正方形/長方形 221">
          <a:extLst>
            <a:ext uri="{FF2B5EF4-FFF2-40B4-BE49-F238E27FC236}">
              <a16:creationId xmlns="" xmlns:a16="http://schemas.microsoft.com/office/drawing/2014/main" id="{00000000-0008-0000-0E00-0000DE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3" name="正方形/長方形 222">
          <a:extLst>
            <a:ext uri="{FF2B5EF4-FFF2-40B4-BE49-F238E27FC236}">
              <a16:creationId xmlns="" xmlns:a16="http://schemas.microsoft.com/office/drawing/2014/main" id="{00000000-0008-0000-0E00-0000DF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4" name="正方形/長方形 223">
          <a:extLst>
            <a:ext uri="{FF2B5EF4-FFF2-40B4-BE49-F238E27FC236}">
              <a16:creationId xmlns="" xmlns:a16="http://schemas.microsoft.com/office/drawing/2014/main" id="{00000000-0008-0000-0E00-0000E0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5" name="正方形/長方形 224">
          <a:extLst>
            <a:ext uri="{FF2B5EF4-FFF2-40B4-BE49-F238E27FC236}">
              <a16:creationId xmlns="" xmlns:a16="http://schemas.microsoft.com/office/drawing/2014/main" id="{00000000-0008-0000-0E00-0000E1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6" name="正方形/長方形 225">
          <a:extLst>
            <a:ext uri="{FF2B5EF4-FFF2-40B4-BE49-F238E27FC236}">
              <a16:creationId xmlns="" xmlns:a16="http://schemas.microsoft.com/office/drawing/2014/main" id="{00000000-0008-0000-0E00-0000E2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7" name="正方形/長方形 226">
          <a:extLst>
            <a:ext uri="{FF2B5EF4-FFF2-40B4-BE49-F238E27FC236}">
              <a16:creationId xmlns="" xmlns:a16="http://schemas.microsoft.com/office/drawing/2014/main" id="{00000000-0008-0000-0E00-0000E3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8" name="正方形/長方形 227">
          <a:extLst>
            <a:ext uri="{FF2B5EF4-FFF2-40B4-BE49-F238E27FC236}">
              <a16:creationId xmlns="" xmlns:a16="http://schemas.microsoft.com/office/drawing/2014/main" id="{00000000-0008-0000-0E00-0000E4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9" name="正方形/長方形 228">
          <a:extLst>
            <a:ext uri="{FF2B5EF4-FFF2-40B4-BE49-F238E27FC236}">
              <a16:creationId xmlns="" xmlns:a16="http://schemas.microsoft.com/office/drawing/2014/main" id="{00000000-0008-0000-0E00-0000E5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0" name="正方形/長方形 229">
          <a:extLst>
            <a:ext uri="{FF2B5EF4-FFF2-40B4-BE49-F238E27FC236}">
              <a16:creationId xmlns="" xmlns:a16="http://schemas.microsoft.com/office/drawing/2014/main" id="{00000000-0008-0000-0E00-0000E6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1" name="正方形/長方形 230">
          <a:extLst>
            <a:ext uri="{FF2B5EF4-FFF2-40B4-BE49-F238E27FC236}">
              <a16:creationId xmlns="" xmlns:a16="http://schemas.microsoft.com/office/drawing/2014/main" id="{00000000-0008-0000-0E00-0000E7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2" name="正方形/長方形 231">
          <a:extLst>
            <a:ext uri="{FF2B5EF4-FFF2-40B4-BE49-F238E27FC236}">
              <a16:creationId xmlns="" xmlns:a16="http://schemas.microsoft.com/office/drawing/2014/main" id="{00000000-0008-0000-0E00-0000E8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3" name="正方形/長方形 232">
          <a:extLst>
            <a:ext uri="{FF2B5EF4-FFF2-40B4-BE49-F238E27FC236}">
              <a16:creationId xmlns="" xmlns:a16="http://schemas.microsoft.com/office/drawing/2014/main" id="{00000000-0008-0000-0E00-0000E9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4" name="正方形/長方形 233">
          <a:extLst>
            <a:ext uri="{FF2B5EF4-FFF2-40B4-BE49-F238E27FC236}">
              <a16:creationId xmlns="" xmlns:a16="http://schemas.microsoft.com/office/drawing/2014/main" id="{00000000-0008-0000-0E00-0000EA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5" name="正方形/長方形 234">
          <a:extLst>
            <a:ext uri="{FF2B5EF4-FFF2-40B4-BE49-F238E27FC236}">
              <a16:creationId xmlns="" xmlns:a16="http://schemas.microsoft.com/office/drawing/2014/main" id="{00000000-0008-0000-0E00-0000EB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6" name="正方形/長方形 235">
          <a:extLst>
            <a:ext uri="{FF2B5EF4-FFF2-40B4-BE49-F238E27FC236}">
              <a16:creationId xmlns="" xmlns:a16="http://schemas.microsoft.com/office/drawing/2014/main" id="{00000000-0008-0000-0E00-0000EC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7" name="正方形/長方形 236">
          <a:extLst>
            <a:ext uri="{FF2B5EF4-FFF2-40B4-BE49-F238E27FC236}">
              <a16:creationId xmlns="" xmlns:a16="http://schemas.microsoft.com/office/drawing/2014/main" id="{00000000-0008-0000-0E00-0000ED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8" name="正方形/長方形 237">
          <a:extLst>
            <a:ext uri="{FF2B5EF4-FFF2-40B4-BE49-F238E27FC236}">
              <a16:creationId xmlns="" xmlns:a16="http://schemas.microsoft.com/office/drawing/2014/main" id="{00000000-0008-0000-0E00-0000EE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9" name="正方形/長方形 238">
          <a:extLst>
            <a:ext uri="{FF2B5EF4-FFF2-40B4-BE49-F238E27FC236}">
              <a16:creationId xmlns="" xmlns:a16="http://schemas.microsoft.com/office/drawing/2014/main" id="{00000000-0008-0000-0E00-0000EF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0" name="正方形/長方形 239">
          <a:extLst>
            <a:ext uri="{FF2B5EF4-FFF2-40B4-BE49-F238E27FC236}">
              <a16:creationId xmlns="" xmlns:a16="http://schemas.microsoft.com/office/drawing/2014/main" id="{00000000-0008-0000-0E00-0000F0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41" name="テキスト ボックス 240">
          <a:extLst>
            <a:ext uri="{FF2B5EF4-FFF2-40B4-BE49-F238E27FC236}">
              <a16:creationId xmlns="" xmlns:a16="http://schemas.microsoft.com/office/drawing/2014/main" id="{00000000-0008-0000-0E00-0000F1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42" name="直線コネクタ 241">
          <a:extLst>
            <a:ext uri="{FF2B5EF4-FFF2-40B4-BE49-F238E27FC236}">
              <a16:creationId xmlns="" xmlns:a16="http://schemas.microsoft.com/office/drawing/2014/main" id="{00000000-0008-0000-0E00-0000F2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43" name="テキスト ボックス 242">
          <a:extLst>
            <a:ext uri="{FF2B5EF4-FFF2-40B4-BE49-F238E27FC236}">
              <a16:creationId xmlns="" xmlns:a16="http://schemas.microsoft.com/office/drawing/2014/main" id="{00000000-0008-0000-0E00-0000F300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44" name="直線コネクタ 243">
          <a:extLst>
            <a:ext uri="{FF2B5EF4-FFF2-40B4-BE49-F238E27FC236}">
              <a16:creationId xmlns="" xmlns:a16="http://schemas.microsoft.com/office/drawing/2014/main" id="{00000000-0008-0000-0E00-0000F400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45" name="テキスト ボックス 244">
          <a:extLst>
            <a:ext uri="{FF2B5EF4-FFF2-40B4-BE49-F238E27FC236}">
              <a16:creationId xmlns="" xmlns:a16="http://schemas.microsoft.com/office/drawing/2014/main" id="{00000000-0008-0000-0E00-0000F500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46" name="直線コネクタ 245">
          <a:extLst>
            <a:ext uri="{FF2B5EF4-FFF2-40B4-BE49-F238E27FC236}">
              <a16:creationId xmlns="" xmlns:a16="http://schemas.microsoft.com/office/drawing/2014/main" id="{00000000-0008-0000-0E00-0000F600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47" name="テキスト ボックス 246">
          <a:extLst>
            <a:ext uri="{FF2B5EF4-FFF2-40B4-BE49-F238E27FC236}">
              <a16:creationId xmlns="" xmlns:a16="http://schemas.microsoft.com/office/drawing/2014/main" id="{00000000-0008-0000-0E00-0000F700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48" name="直線コネクタ 247">
          <a:extLst>
            <a:ext uri="{FF2B5EF4-FFF2-40B4-BE49-F238E27FC236}">
              <a16:creationId xmlns="" xmlns:a16="http://schemas.microsoft.com/office/drawing/2014/main" id="{00000000-0008-0000-0E00-0000F800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49" name="テキスト ボックス 248">
          <a:extLst>
            <a:ext uri="{FF2B5EF4-FFF2-40B4-BE49-F238E27FC236}">
              <a16:creationId xmlns="" xmlns:a16="http://schemas.microsoft.com/office/drawing/2014/main" id="{00000000-0008-0000-0E00-0000F900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50" name="直線コネクタ 249">
          <a:extLst>
            <a:ext uri="{FF2B5EF4-FFF2-40B4-BE49-F238E27FC236}">
              <a16:creationId xmlns="" xmlns:a16="http://schemas.microsoft.com/office/drawing/2014/main" id="{00000000-0008-0000-0E00-0000FA00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51" name="テキスト ボックス 250">
          <a:extLst>
            <a:ext uri="{FF2B5EF4-FFF2-40B4-BE49-F238E27FC236}">
              <a16:creationId xmlns="" xmlns:a16="http://schemas.microsoft.com/office/drawing/2014/main" id="{00000000-0008-0000-0E00-0000FB00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2" name="直線コネクタ 251">
          <a:extLst>
            <a:ext uri="{FF2B5EF4-FFF2-40B4-BE49-F238E27FC236}">
              <a16:creationId xmlns="" xmlns:a16="http://schemas.microsoft.com/office/drawing/2014/main" id="{00000000-0008-0000-0E00-0000FC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53" name="テキスト ボックス 252">
          <a:extLst>
            <a:ext uri="{FF2B5EF4-FFF2-40B4-BE49-F238E27FC236}">
              <a16:creationId xmlns="" xmlns:a16="http://schemas.microsoft.com/office/drawing/2014/main" id="{00000000-0008-0000-0E00-0000FD00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4" name="【一般廃棄物処理施設】&#10;有形固定資産減価償却率グラフ枠">
          <a:extLst>
            <a:ext uri="{FF2B5EF4-FFF2-40B4-BE49-F238E27FC236}">
              <a16:creationId xmlns="" xmlns:a16="http://schemas.microsoft.com/office/drawing/2014/main" id="{00000000-0008-0000-0E00-0000FE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121920</xdr:rowOff>
    </xdr:from>
    <xdr:to>
      <xdr:col>23</xdr:col>
      <xdr:colOff>516889</xdr:colOff>
      <xdr:row>41</xdr:row>
      <xdr:rowOff>60198</xdr:rowOff>
    </xdr:to>
    <xdr:cxnSp macro="">
      <xdr:nvCxnSpPr>
        <xdr:cNvPr id="255" name="直線コネクタ 254">
          <a:extLst>
            <a:ext uri="{FF2B5EF4-FFF2-40B4-BE49-F238E27FC236}">
              <a16:creationId xmlns="" xmlns:a16="http://schemas.microsoft.com/office/drawing/2014/main" id="{00000000-0008-0000-0E00-0000FF000000}"/>
            </a:ext>
          </a:extLst>
        </xdr:cNvPr>
        <xdr:cNvCxnSpPr/>
      </xdr:nvCxnSpPr>
      <xdr:spPr>
        <a:xfrm flipV="1">
          <a:off x="16318864" y="59512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64025</xdr:rowOff>
    </xdr:from>
    <xdr:ext cx="405111" cy="259045"/>
    <xdr:sp macro="" textlink="">
      <xdr:nvSpPr>
        <xdr:cNvPr id="256" name="【一般廃棄物処理施設】&#10;有形固定資産減価償却率最小値テキスト">
          <a:extLst>
            <a:ext uri="{FF2B5EF4-FFF2-40B4-BE49-F238E27FC236}">
              <a16:creationId xmlns="" xmlns:a16="http://schemas.microsoft.com/office/drawing/2014/main" id="{00000000-0008-0000-0E00-000000010000}"/>
            </a:ext>
          </a:extLst>
        </xdr:cNvPr>
        <xdr:cNvSpPr txBox="1"/>
      </xdr:nvSpPr>
      <xdr:spPr>
        <a:xfrm>
          <a:off x="16408400" y="709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a:t>
          </a:r>
          <a:endParaRPr kumimoji="1" lang="ja-JP" altLang="en-US" sz="1000" b="1">
            <a:latin typeface="ＭＳ Ｐゴシック"/>
          </a:endParaRPr>
        </a:p>
      </xdr:txBody>
    </xdr:sp>
    <xdr:clientData/>
  </xdr:oneCellAnchor>
  <xdr:twoCellAnchor>
    <xdr:from>
      <xdr:col>23</xdr:col>
      <xdr:colOff>428625</xdr:colOff>
      <xdr:row>41</xdr:row>
      <xdr:rowOff>60198</xdr:rowOff>
    </xdr:from>
    <xdr:to>
      <xdr:col>23</xdr:col>
      <xdr:colOff>606425</xdr:colOff>
      <xdr:row>41</xdr:row>
      <xdr:rowOff>60198</xdr:rowOff>
    </xdr:to>
    <xdr:cxnSp macro="">
      <xdr:nvCxnSpPr>
        <xdr:cNvPr id="257" name="直線コネクタ 256">
          <a:extLst>
            <a:ext uri="{FF2B5EF4-FFF2-40B4-BE49-F238E27FC236}">
              <a16:creationId xmlns="" xmlns:a16="http://schemas.microsoft.com/office/drawing/2014/main" id="{00000000-0008-0000-0E00-000001010000}"/>
            </a:ext>
          </a:extLst>
        </xdr:cNvPr>
        <xdr:cNvCxnSpPr/>
      </xdr:nvCxnSpPr>
      <xdr:spPr>
        <a:xfrm>
          <a:off x="16230600" y="708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68597</xdr:rowOff>
    </xdr:from>
    <xdr:ext cx="405111" cy="259045"/>
    <xdr:sp macro="" textlink="">
      <xdr:nvSpPr>
        <xdr:cNvPr id="258" name="【一般廃棄物処理施設】&#10;有形固定資産減価償却率最大値テキスト">
          <a:extLst>
            <a:ext uri="{FF2B5EF4-FFF2-40B4-BE49-F238E27FC236}">
              <a16:creationId xmlns="" xmlns:a16="http://schemas.microsoft.com/office/drawing/2014/main" id="{00000000-0008-0000-0E00-000002010000}"/>
            </a:ext>
          </a:extLst>
        </xdr:cNvPr>
        <xdr:cNvSpPr txBox="1"/>
      </xdr:nvSpPr>
      <xdr:spPr>
        <a:xfrm>
          <a:off x="16408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34</xdr:row>
      <xdr:rowOff>121920</xdr:rowOff>
    </xdr:from>
    <xdr:to>
      <xdr:col>23</xdr:col>
      <xdr:colOff>606425</xdr:colOff>
      <xdr:row>34</xdr:row>
      <xdr:rowOff>121920</xdr:rowOff>
    </xdr:to>
    <xdr:cxnSp macro="">
      <xdr:nvCxnSpPr>
        <xdr:cNvPr id="259" name="直線コネクタ 258">
          <a:extLst>
            <a:ext uri="{FF2B5EF4-FFF2-40B4-BE49-F238E27FC236}">
              <a16:creationId xmlns="" xmlns:a16="http://schemas.microsoft.com/office/drawing/2014/main" id="{00000000-0008-0000-0E00-000003010000}"/>
            </a:ext>
          </a:extLst>
        </xdr:cNvPr>
        <xdr:cNvCxnSpPr/>
      </xdr:nvCxnSpPr>
      <xdr:spPr>
        <a:xfrm>
          <a:off x="16230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56405</xdr:rowOff>
    </xdr:from>
    <xdr:ext cx="405111" cy="259045"/>
    <xdr:sp macro="" textlink="">
      <xdr:nvSpPr>
        <xdr:cNvPr id="260" name="【一般廃棄物処理施設】&#10;有形固定資産減価償却率平均値テキスト">
          <a:extLst>
            <a:ext uri="{FF2B5EF4-FFF2-40B4-BE49-F238E27FC236}">
              <a16:creationId xmlns="" xmlns:a16="http://schemas.microsoft.com/office/drawing/2014/main" id="{00000000-0008-0000-0E00-000004010000}"/>
            </a:ext>
          </a:extLst>
        </xdr:cNvPr>
        <xdr:cNvSpPr txBox="1"/>
      </xdr:nvSpPr>
      <xdr:spPr>
        <a:xfrm>
          <a:off x="16408400" y="6400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77978</xdr:rowOff>
    </xdr:from>
    <xdr:to>
      <xdr:col>23</xdr:col>
      <xdr:colOff>568325</xdr:colOff>
      <xdr:row>38</xdr:row>
      <xdr:rowOff>8128</xdr:rowOff>
    </xdr:to>
    <xdr:sp macro="" textlink="">
      <xdr:nvSpPr>
        <xdr:cNvPr id="261" name="フローチャート : 判断 260">
          <a:extLst>
            <a:ext uri="{FF2B5EF4-FFF2-40B4-BE49-F238E27FC236}">
              <a16:creationId xmlns="" xmlns:a16="http://schemas.microsoft.com/office/drawing/2014/main" id="{00000000-0008-0000-0E00-000005010000}"/>
            </a:ext>
          </a:extLst>
        </xdr:cNvPr>
        <xdr:cNvSpPr/>
      </xdr:nvSpPr>
      <xdr:spPr>
        <a:xfrm>
          <a:off x="162687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132842</xdr:rowOff>
    </xdr:from>
    <xdr:to>
      <xdr:col>22</xdr:col>
      <xdr:colOff>415925</xdr:colOff>
      <xdr:row>40</xdr:row>
      <xdr:rowOff>62992</xdr:rowOff>
    </xdr:to>
    <xdr:sp macro="" textlink="">
      <xdr:nvSpPr>
        <xdr:cNvPr id="262" name="フローチャート : 判断 261">
          <a:extLst>
            <a:ext uri="{FF2B5EF4-FFF2-40B4-BE49-F238E27FC236}">
              <a16:creationId xmlns="" xmlns:a16="http://schemas.microsoft.com/office/drawing/2014/main" id="{00000000-0008-0000-0E00-000006010000}"/>
            </a:ext>
          </a:extLst>
        </xdr:cNvPr>
        <xdr:cNvSpPr/>
      </xdr:nvSpPr>
      <xdr:spPr>
        <a:xfrm>
          <a:off x="15430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54119</xdr:rowOff>
    </xdr:from>
    <xdr:ext cx="405111" cy="259045"/>
    <xdr:sp macro="" textlink="">
      <xdr:nvSpPr>
        <xdr:cNvPr id="263" name="n_1aveValue【一般廃棄物処理施設】&#10;有形固定資産減価償却率">
          <a:extLst>
            <a:ext uri="{FF2B5EF4-FFF2-40B4-BE49-F238E27FC236}">
              <a16:creationId xmlns="" xmlns:a16="http://schemas.microsoft.com/office/drawing/2014/main" id="{00000000-0008-0000-0E00-000007010000}"/>
            </a:ext>
          </a:extLst>
        </xdr:cNvPr>
        <xdr:cNvSpPr txBox="1"/>
      </xdr:nvSpPr>
      <xdr:spPr>
        <a:xfrm>
          <a:off x="15266043" y="691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64" name="テキスト ボックス 263">
          <a:extLst>
            <a:ext uri="{FF2B5EF4-FFF2-40B4-BE49-F238E27FC236}">
              <a16:creationId xmlns="" xmlns:a16="http://schemas.microsoft.com/office/drawing/2014/main" id="{00000000-0008-0000-0E00-00000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5" name="テキスト ボックス 264">
          <a:extLst>
            <a:ext uri="{FF2B5EF4-FFF2-40B4-BE49-F238E27FC236}">
              <a16:creationId xmlns="" xmlns:a16="http://schemas.microsoft.com/office/drawing/2014/main" id="{00000000-0008-0000-0E00-00000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6" name="テキスト ボックス 265">
          <a:extLst>
            <a:ext uri="{FF2B5EF4-FFF2-40B4-BE49-F238E27FC236}">
              <a16:creationId xmlns="" xmlns:a16="http://schemas.microsoft.com/office/drawing/2014/main" id="{00000000-0008-0000-0E00-00000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7" name="テキスト ボックス 266">
          <a:extLst>
            <a:ext uri="{FF2B5EF4-FFF2-40B4-BE49-F238E27FC236}">
              <a16:creationId xmlns="" xmlns:a16="http://schemas.microsoft.com/office/drawing/2014/main" id="{00000000-0008-0000-0E00-00000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8" name="テキスト ボックス 267">
          <a:extLst>
            <a:ext uri="{FF2B5EF4-FFF2-40B4-BE49-F238E27FC236}">
              <a16:creationId xmlns="" xmlns:a16="http://schemas.microsoft.com/office/drawing/2014/main" id="{00000000-0008-0000-0E00-00000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71120</xdr:rowOff>
    </xdr:from>
    <xdr:to>
      <xdr:col>23</xdr:col>
      <xdr:colOff>568325</xdr:colOff>
      <xdr:row>35</xdr:row>
      <xdr:rowOff>1270</xdr:rowOff>
    </xdr:to>
    <xdr:sp macro="" textlink="">
      <xdr:nvSpPr>
        <xdr:cNvPr id="269" name="円/楕円 268">
          <a:extLst>
            <a:ext uri="{FF2B5EF4-FFF2-40B4-BE49-F238E27FC236}">
              <a16:creationId xmlns="" xmlns:a16="http://schemas.microsoft.com/office/drawing/2014/main" id="{00000000-0008-0000-0E00-00000D010000}"/>
            </a:ext>
          </a:extLst>
        </xdr:cNvPr>
        <xdr:cNvSpPr/>
      </xdr:nvSpPr>
      <xdr:spPr>
        <a:xfrm>
          <a:off x="162687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24147</xdr:rowOff>
    </xdr:from>
    <xdr:ext cx="405111" cy="259045"/>
    <xdr:sp macro="" textlink="">
      <xdr:nvSpPr>
        <xdr:cNvPr id="270" name="【一般廃棄物処理施設】&#10;有形固定資産減価償却率該当値テキスト">
          <a:extLst>
            <a:ext uri="{FF2B5EF4-FFF2-40B4-BE49-F238E27FC236}">
              <a16:creationId xmlns="" xmlns:a16="http://schemas.microsoft.com/office/drawing/2014/main" id="{00000000-0008-0000-0E00-00000E010000}"/>
            </a:ext>
          </a:extLst>
        </xdr:cNvPr>
        <xdr:cNvSpPr txBox="1"/>
      </xdr:nvSpPr>
      <xdr:spPr>
        <a:xfrm>
          <a:off x="16408400" y="585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98552</xdr:rowOff>
    </xdr:from>
    <xdr:to>
      <xdr:col>22</xdr:col>
      <xdr:colOff>415925</xdr:colOff>
      <xdr:row>35</xdr:row>
      <xdr:rowOff>28702</xdr:rowOff>
    </xdr:to>
    <xdr:sp macro="" textlink="">
      <xdr:nvSpPr>
        <xdr:cNvPr id="271" name="円/楕円 270">
          <a:extLst>
            <a:ext uri="{FF2B5EF4-FFF2-40B4-BE49-F238E27FC236}">
              <a16:creationId xmlns="" xmlns:a16="http://schemas.microsoft.com/office/drawing/2014/main" id="{00000000-0008-0000-0E00-00000F010000}"/>
            </a:ext>
          </a:extLst>
        </xdr:cNvPr>
        <xdr:cNvSpPr/>
      </xdr:nvSpPr>
      <xdr:spPr>
        <a:xfrm>
          <a:off x="15430500" y="59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121920</xdr:rowOff>
    </xdr:from>
    <xdr:to>
      <xdr:col>23</xdr:col>
      <xdr:colOff>517525</xdr:colOff>
      <xdr:row>34</xdr:row>
      <xdr:rowOff>149352</xdr:rowOff>
    </xdr:to>
    <xdr:cxnSp macro="">
      <xdr:nvCxnSpPr>
        <xdr:cNvPr id="272" name="直線コネクタ 271">
          <a:extLst>
            <a:ext uri="{FF2B5EF4-FFF2-40B4-BE49-F238E27FC236}">
              <a16:creationId xmlns="" xmlns:a16="http://schemas.microsoft.com/office/drawing/2014/main" id="{00000000-0008-0000-0E00-000010010000}"/>
            </a:ext>
          </a:extLst>
        </xdr:cNvPr>
        <xdr:cNvCxnSpPr/>
      </xdr:nvCxnSpPr>
      <xdr:spPr>
        <a:xfrm flipV="1">
          <a:off x="15481300" y="59512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33</xdr:row>
      <xdr:rowOff>45229</xdr:rowOff>
    </xdr:from>
    <xdr:ext cx="405111" cy="259045"/>
    <xdr:sp macro="" textlink="">
      <xdr:nvSpPr>
        <xdr:cNvPr id="273" name="n_1mainValue【一般廃棄物処理施設】&#10;有形固定資産減価償却率">
          <a:extLst>
            <a:ext uri="{FF2B5EF4-FFF2-40B4-BE49-F238E27FC236}">
              <a16:creationId xmlns="" xmlns:a16="http://schemas.microsoft.com/office/drawing/2014/main" id="{00000000-0008-0000-0E00-000011010000}"/>
            </a:ext>
          </a:extLst>
        </xdr:cNvPr>
        <xdr:cNvSpPr txBox="1"/>
      </xdr:nvSpPr>
      <xdr:spPr>
        <a:xfrm>
          <a:off x="15266043"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74" name="正方形/長方形 273">
          <a:extLst>
            <a:ext uri="{FF2B5EF4-FFF2-40B4-BE49-F238E27FC236}">
              <a16:creationId xmlns="" xmlns:a16="http://schemas.microsoft.com/office/drawing/2014/main" id="{00000000-0008-0000-0E00-00001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5" name="正方形/長方形 274">
          <a:extLst>
            <a:ext uri="{FF2B5EF4-FFF2-40B4-BE49-F238E27FC236}">
              <a16:creationId xmlns="" xmlns:a16="http://schemas.microsoft.com/office/drawing/2014/main" id="{00000000-0008-0000-0E00-00001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6" name="正方形/長方形 275">
          <a:extLst>
            <a:ext uri="{FF2B5EF4-FFF2-40B4-BE49-F238E27FC236}">
              <a16:creationId xmlns="" xmlns:a16="http://schemas.microsoft.com/office/drawing/2014/main" id="{00000000-0008-0000-0E00-00001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7" name="正方形/長方形 276">
          <a:extLst>
            <a:ext uri="{FF2B5EF4-FFF2-40B4-BE49-F238E27FC236}">
              <a16:creationId xmlns="" xmlns:a16="http://schemas.microsoft.com/office/drawing/2014/main" id="{00000000-0008-0000-0E00-00001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8" name="正方形/長方形 277">
          <a:extLst>
            <a:ext uri="{FF2B5EF4-FFF2-40B4-BE49-F238E27FC236}">
              <a16:creationId xmlns="" xmlns:a16="http://schemas.microsoft.com/office/drawing/2014/main" id="{00000000-0008-0000-0E00-00001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9" name="正方形/長方形 278">
          <a:extLst>
            <a:ext uri="{FF2B5EF4-FFF2-40B4-BE49-F238E27FC236}">
              <a16:creationId xmlns="" xmlns:a16="http://schemas.microsoft.com/office/drawing/2014/main" id="{00000000-0008-0000-0E00-00001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0" name="正方形/長方形 279">
          <a:extLst>
            <a:ext uri="{FF2B5EF4-FFF2-40B4-BE49-F238E27FC236}">
              <a16:creationId xmlns="" xmlns:a16="http://schemas.microsoft.com/office/drawing/2014/main" id="{00000000-0008-0000-0E00-00001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1" name="正方形/長方形 280">
          <a:extLst>
            <a:ext uri="{FF2B5EF4-FFF2-40B4-BE49-F238E27FC236}">
              <a16:creationId xmlns="" xmlns:a16="http://schemas.microsoft.com/office/drawing/2014/main" id="{00000000-0008-0000-0E00-00001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82" name="テキスト ボックス 281">
          <a:extLst>
            <a:ext uri="{FF2B5EF4-FFF2-40B4-BE49-F238E27FC236}">
              <a16:creationId xmlns="" xmlns:a16="http://schemas.microsoft.com/office/drawing/2014/main" id="{00000000-0008-0000-0E00-00001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83" name="直線コネクタ 282">
          <a:extLst>
            <a:ext uri="{FF2B5EF4-FFF2-40B4-BE49-F238E27FC236}">
              <a16:creationId xmlns="" xmlns:a16="http://schemas.microsoft.com/office/drawing/2014/main" id="{00000000-0008-0000-0E00-00001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84" name="直線コネクタ 283">
          <a:extLst>
            <a:ext uri="{FF2B5EF4-FFF2-40B4-BE49-F238E27FC236}">
              <a16:creationId xmlns="" xmlns:a16="http://schemas.microsoft.com/office/drawing/2014/main" id="{00000000-0008-0000-0E00-00001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85" name="テキスト ボックス 284">
          <a:extLst>
            <a:ext uri="{FF2B5EF4-FFF2-40B4-BE49-F238E27FC236}">
              <a16:creationId xmlns="" xmlns:a16="http://schemas.microsoft.com/office/drawing/2014/main" id="{00000000-0008-0000-0E00-00001D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86" name="直線コネクタ 285">
          <a:extLst>
            <a:ext uri="{FF2B5EF4-FFF2-40B4-BE49-F238E27FC236}">
              <a16:creationId xmlns="" xmlns:a16="http://schemas.microsoft.com/office/drawing/2014/main" id="{00000000-0008-0000-0E00-00001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87" name="テキスト ボックス 286">
          <a:extLst>
            <a:ext uri="{FF2B5EF4-FFF2-40B4-BE49-F238E27FC236}">
              <a16:creationId xmlns="" xmlns:a16="http://schemas.microsoft.com/office/drawing/2014/main" id="{00000000-0008-0000-0E00-00001F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88" name="直線コネクタ 287">
          <a:extLst>
            <a:ext uri="{FF2B5EF4-FFF2-40B4-BE49-F238E27FC236}">
              <a16:creationId xmlns="" xmlns:a16="http://schemas.microsoft.com/office/drawing/2014/main" id="{00000000-0008-0000-0E00-00002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89" name="テキスト ボックス 288">
          <a:extLst>
            <a:ext uri="{FF2B5EF4-FFF2-40B4-BE49-F238E27FC236}">
              <a16:creationId xmlns="" xmlns:a16="http://schemas.microsoft.com/office/drawing/2014/main" id="{00000000-0008-0000-0E00-000021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90" name="直線コネクタ 289">
          <a:extLst>
            <a:ext uri="{FF2B5EF4-FFF2-40B4-BE49-F238E27FC236}">
              <a16:creationId xmlns="" xmlns:a16="http://schemas.microsoft.com/office/drawing/2014/main" id="{00000000-0008-0000-0E00-00002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91" name="テキスト ボックス 290">
          <a:extLst>
            <a:ext uri="{FF2B5EF4-FFF2-40B4-BE49-F238E27FC236}">
              <a16:creationId xmlns="" xmlns:a16="http://schemas.microsoft.com/office/drawing/2014/main" id="{00000000-0008-0000-0E00-000023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92" name="直線コネクタ 291">
          <a:extLst>
            <a:ext uri="{FF2B5EF4-FFF2-40B4-BE49-F238E27FC236}">
              <a16:creationId xmlns="" xmlns:a16="http://schemas.microsoft.com/office/drawing/2014/main" id="{00000000-0008-0000-0E00-00002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93" name="テキスト ボックス 292">
          <a:extLst>
            <a:ext uri="{FF2B5EF4-FFF2-40B4-BE49-F238E27FC236}">
              <a16:creationId xmlns="" xmlns:a16="http://schemas.microsoft.com/office/drawing/2014/main" id="{00000000-0008-0000-0E00-000025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94" name="【一般廃棄物処理施設】&#10;一人当たり有形固定資産（償却資産）額グラフ枠">
          <a:extLst>
            <a:ext uri="{FF2B5EF4-FFF2-40B4-BE49-F238E27FC236}">
              <a16:creationId xmlns="" xmlns:a16="http://schemas.microsoft.com/office/drawing/2014/main" id="{00000000-0008-0000-0E00-00002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60692</xdr:rowOff>
    </xdr:from>
    <xdr:to>
      <xdr:col>32</xdr:col>
      <xdr:colOff>186689</xdr:colOff>
      <xdr:row>41</xdr:row>
      <xdr:rowOff>16485</xdr:rowOff>
    </xdr:to>
    <xdr:cxnSp macro="">
      <xdr:nvCxnSpPr>
        <xdr:cNvPr id="295" name="直線コネクタ 294">
          <a:extLst>
            <a:ext uri="{FF2B5EF4-FFF2-40B4-BE49-F238E27FC236}">
              <a16:creationId xmlns="" xmlns:a16="http://schemas.microsoft.com/office/drawing/2014/main" id="{00000000-0008-0000-0E00-000027010000}"/>
            </a:ext>
          </a:extLst>
        </xdr:cNvPr>
        <xdr:cNvCxnSpPr/>
      </xdr:nvCxnSpPr>
      <xdr:spPr>
        <a:xfrm flipV="1">
          <a:off x="22160864" y="6061442"/>
          <a:ext cx="0" cy="9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20312</xdr:rowOff>
    </xdr:from>
    <xdr:ext cx="534377" cy="259045"/>
    <xdr:sp macro="" textlink="">
      <xdr:nvSpPr>
        <xdr:cNvPr id="296" name="【一般廃棄物処理施設】&#10;一人当たり有形固定資産（償却資産）額最小値テキスト">
          <a:extLst>
            <a:ext uri="{FF2B5EF4-FFF2-40B4-BE49-F238E27FC236}">
              <a16:creationId xmlns="" xmlns:a16="http://schemas.microsoft.com/office/drawing/2014/main" id="{00000000-0008-0000-0E00-000028010000}"/>
            </a:ext>
          </a:extLst>
        </xdr:cNvPr>
        <xdr:cNvSpPr txBox="1"/>
      </xdr:nvSpPr>
      <xdr:spPr>
        <a:xfrm>
          <a:off x="22250400" y="70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25,561</a:t>
          </a:r>
          <a:endParaRPr kumimoji="1" lang="ja-JP" altLang="en-US" sz="1000" b="1">
            <a:latin typeface="ＭＳ Ｐゴシック"/>
          </a:endParaRPr>
        </a:p>
      </xdr:txBody>
    </xdr:sp>
    <xdr:clientData/>
  </xdr:oneCellAnchor>
  <xdr:twoCellAnchor>
    <xdr:from>
      <xdr:col>32</xdr:col>
      <xdr:colOff>98425</xdr:colOff>
      <xdr:row>41</xdr:row>
      <xdr:rowOff>16485</xdr:rowOff>
    </xdr:from>
    <xdr:to>
      <xdr:col>32</xdr:col>
      <xdr:colOff>276225</xdr:colOff>
      <xdr:row>41</xdr:row>
      <xdr:rowOff>16485</xdr:rowOff>
    </xdr:to>
    <xdr:cxnSp macro="">
      <xdr:nvCxnSpPr>
        <xdr:cNvPr id="297" name="直線コネクタ 296">
          <a:extLst>
            <a:ext uri="{FF2B5EF4-FFF2-40B4-BE49-F238E27FC236}">
              <a16:creationId xmlns="" xmlns:a16="http://schemas.microsoft.com/office/drawing/2014/main" id="{00000000-0008-0000-0E00-000029010000}"/>
            </a:ext>
          </a:extLst>
        </xdr:cNvPr>
        <xdr:cNvCxnSpPr/>
      </xdr:nvCxnSpPr>
      <xdr:spPr>
        <a:xfrm>
          <a:off x="22072600" y="704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7369</xdr:rowOff>
    </xdr:from>
    <xdr:ext cx="599010" cy="259045"/>
    <xdr:sp macro="" textlink="">
      <xdr:nvSpPr>
        <xdr:cNvPr id="298" name="【一般廃棄物処理施設】&#10;一人当たり有形固定資産（償却資産）額最大値テキスト">
          <a:extLst>
            <a:ext uri="{FF2B5EF4-FFF2-40B4-BE49-F238E27FC236}">
              <a16:creationId xmlns="" xmlns:a16="http://schemas.microsoft.com/office/drawing/2014/main" id="{00000000-0008-0000-0E00-00002A010000}"/>
            </a:ext>
          </a:extLst>
        </xdr:cNvPr>
        <xdr:cNvSpPr txBox="1"/>
      </xdr:nvSpPr>
      <xdr:spPr>
        <a:xfrm>
          <a:off x="22250400" y="583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240,892</a:t>
          </a:r>
          <a:endParaRPr kumimoji="1" lang="ja-JP" altLang="en-US" sz="1000" b="1">
            <a:latin typeface="ＭＳ Ｐゴシック"/>
          </a:endParaRPr>
        </a:p>
      </xdr:txBody>
    </xdr:sp>
    <xdr:clientData/>
  </xdr:oneCellAnchor>
  <xdr:twoCellAnchor>
    <xdr:from>
      <xdr:col>32</xdr:col>
      <xdr:colOff>98425</xdr:colOff>
      <xdr:row>35</xdr:row>
      <xdr:rowOff>60692</xdr:rowOff>
    </xdr:from>
    <xdr:to>
      <xdr:col>32</xdr:col>
      <xdr:colOff>276225</xdr:colOff>
      <xdr:row>35</xdr:row>
      <xdr:rowOff>60692</xdr:rowOff>
    </xdr:to>
    <xdr:cxnSp macro="">
      <xdr:nvCxnSpPr>
        <xdr:cNvPr id="299" name="直線コネクタ 298">
          <a:extLst>
            <a:ext uri="{FF2B5EF4-FFF2-40B4-BE49-F238E27FC236}">
              <a16:creationId xmlns="" xmlns:a16="http://schemas.microsoft.com/office/drawing/2014/main" id="{00000000-0008-0000-0E00-00002B010000}"/>
            </a:ext>
          </a:extLst>
        </xdr:cNvPr>
        <xdr:cNvCxnSpPr/>
      </xdr:nvCxnSpPr>
      <xdr:spPr>
        <a:xfrm>
          <a:off x="22072600" y="606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48437</xdr:rowOff>
    </xdr:from>
    <xdr:ext cx="599010" cy="259045"/>
    <xdr:sp macro="" textlink="">
      <xdr:nvSpPr>
        <xdr:cNvPr id="300" name="【一般廃棄物処理施設】&#10;一人当たり有形固定資産（償却資産）額平均値テキスト">
          <a:extLst>
            <a:ext uri="{FF2B5EF4-FFF2-40B4-BE49-F238E27FC236}">
              <a16:creationId xmlns="" xmlns:a16="http://schemas.microsoft.com/office/drawing/2014/main" id="{00000000-0008-0000-0E00-00002C010000}"/>
            </a:ext>
          </a:extLst>
        </xdr:cNvPr>
        <xdr:cNvSpPr txBox="1"/>
      </xdr:nvSpPr>
      <xdr:spPr>
        <a:xfrm>
          <a:off x="22250400" y="6392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124,965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25560</xdr:rowOff>
    </xdr:from>
    <xdr:to>
      <xdr:col>32</xdr:col>
      <xdr:colOff>238125</xdr:colOff>
      <xdr:row>38</xdr:row>
      <xdr:rowOff>127160</xdr:rowOff>
    </xdr:to>
    <xdr:sp macro="" textlink="">
      <xdr:nvSpPr>
        <xdr:cNvPr id="301" name="フローチャート : 判断 300">
          <a:extLst>
            <a:ext uri="{FF2B5EF4-FFF2-40B4-BE49-F238E27FC236}">
              <a16:creationId xmlns="" xmlns:a16="http://schemas.microsoft.com/office/drawing/2014/main" id="{00000000-0008-0000-0E00-00002D010000}"/>
            </a:ext>
          </a:extLst>
        </xdr:cNvPr>
        <xdr:cNvSpPr/>
      </xdr:nvSpPr>
      <xdr:spPr>
        <a:xfrm>
          <a:off x="22110700" y="65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14487</xdr:rowOff>
    </xdr:from>
    <xdr:to>
      <xdr:col>31</xdr:col>
      <xdr:colOff>85725</xdr:colOff>
      <xdr:row>38</xdr:row>
      <xdr:rowOff>116087</xdr:rowOff>
    </xdr:to>
    <xdr:sp macro="" textlink="">
      <xdr:nvSpPr>
        <xdr:cNvPr id="302" name="フローチャート : 判断 301">
          <a:extLst>
            <a:ext uri="{FF2B5EF4-FFF2-40B4-BE49-F238E27FC236}">
              <a16:creationId xmlns="" xmlns:a16="http://schemas.microsoft.com/office/drawing/2014/main" id="{00000000-0008-0000-0E00-00002E010000}"/>
            </a:ext>
          </a:extLst>
        </xdr:cNvPr>
        <xdr:cNvSpPr/>
      </xdr:nvSpPr>
      <xdr:spPr>
        <a:xfrm>
          <a:off x="21272500" y="652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38</xdr:row>
      <xdr:rowOff>107214</xdr:rowOff>
    </xdr:from>
    <xdr:ext cx="599010" cy="259045"/>
    <xdr:sp macro="" textlink="">
      <xdr:nvSpPr>
        <xdr:cNvPr id="303" name="n_1aveValue【一般廃棄物処理施設】&#10;一人当たり有形固定資産（償却資産）額">
          <a:extLst>
            <a:ext uri="{FF2B5EF4-FFF2-40B4-BE49-F238E27FC236}">
              <a16:creationId xmlns="" xmlns:a16="http://schemas.microsoft.com/office/drawing/2014/main" id="{00000000-0008-0000-0E00-00002F010000}"/>
            </a:ext>
          </a:extLst>
        </xdr:cNvPr>
        <xdr:cNvSpPr txBox="1"/>
      </xdr:nvSpPr>
      <xdr:spPr>
        <a:xfrm>
          <a:off x="21011094" y="662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127,387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04" name="テキスト ボックス 303">
          <a:extLst>
            <a:ext uri="{FF2B5EF4-FFF2-40B4-BE49-F238E27FC236}">
              <a16:creationId xmlns="" xmlns:a16="http://schemas.microsoft.com/office/drawing/2014/main" id="{00000000-0008-0000-0E00-00003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05" name="テキスト ボックス 304">
          <a:extLst>
            <a:ext uri="{FF2B5EF4-FFF2-40B4-BE49-F238E27FC236}">
              <a16:creationId xmlns="" xmlns:a16="http://schemas.microsoft.com/office/drawing/2014/main" id="{00000000-0008-0000-0E00-00003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6" name="テキスト ボックス 305">
          <a:extLst>
            <a:ext uri="{FF2B5EF4-FFF2-40B4-BE49-F238E27FC236}">
              <a16:creationId xmlns="" xmlns:a16="http://schemas.microsoft.com/office/drawing/2014/main" id="{00000000-0008-0000-0E00-00003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7" name="テキスト ボックス 306">
          <a:extLst>
            <a:ext uri="{FF2B5EF4-FFF2-40B4-BE49-F238E27FC236}">
              <a16:creationId xmlns="" xmlns:a16="http://schemas.microsoft.com/office/drawing/2014/main" id="{00000000-0008-0000-0E00-00003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8" name="テキスト ボックス 307">
          <a:extLst>
            <a:ext uri="{FF2B5EF4-FFF2-40B4-BE49-F238E27FC236}">
              <a16:creationId xmlns="" xmlns:a16="http://schemas.microsoft.com/office/drawing/2014/main" id="{00000000-0008-0000-0E00-00003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43926</xdr:rowOff>
    </xdr:from>
    <xdr:to>
      <xdr:col>32</xdr:col>
      <xdr:colOff>238125</xdr:colOff>
      <xdr:row>38</xdr:row>
      <xdr:rowOff>145526</xdr:rowOff>
    </xdr:to>
    <xdr:sp macro="" textlink="">
      <xdr:nvSpPr>
        <xdr:cNvPr id="309" name="円/楕円 308">
          <a:extLst>
            <a:ext uri="{FF2B5EF4-FFF2-40B4-BE49-F238E27FC236}">
              <a16:creationId xmlns="" xmlns:a16="http://schemas.microsoft.com/office/drawing/2014/main" id="{00000000-0008-0000-0E00-000035010000}"/>
            </a:ext>
          </a:extLst>
        </xdr:cNvPr>
        <xdr:cNvSpPr/>
      </xdr:nvSpPr>
      <xdr:spPr>
        <a:xfrm>
          <a:off x="22110700" y="65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22353</xdr:rowOff>
    </xdr:from>
    <xdr:ext cx="599010" cy="259045"/>
    <xdr:sp macro="" textlink="">
      <xdr:nvSpPr>
        <xdr:cNvPr id="310" name="【一般廃棄物処理施設】&#10;一人当たり有形固定資産（償却資産）額該当値テキスト">
          <a:extLst>
            <a:ext uri="{FF2B5EF4-FFF2-40B4-BE49-F238E27FC236}">
              <a16:creationId xmlns="" xmlns:a16="http://schemas.microsoft.com/office/drawing/2014/main" id="{00000000-0008-0000-0E00-000036010000}"/>
            </a:ext>
          </a:extLst>
        </xdr:cNvPr>
        <xdr:cNvSpPr txBox="1"/>
      </xdr:nvSpPr>
      <xdr:spPr>
        <a:xfrm>
          <a:off x="22250400" y="653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120,948</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72912</xdr:rowOff>
    </xdr:from>
    <xdr:to>
      <xdr:col>31</xdr:col>
      <xdr:colOff>85725</xdr:colOff>
      <xdr:row>38</xdr:row>
      <xdr:rowOff>3062</xdr:rowOff>
    </xdr:to>
    <xdr:sp macro="" textlink="">
      <xdr:nvSpPr>
        <xdr:cNvPr id="311" name="円/楕円 310">
          <a:extLst>
            <a:ext uri="{FF2B5EF4-FFF2-40B4-BE49-F238E27FC236}">
              <a16:creationId xmlns="" xmlns:a16="http://schemas.microsoft.com/office/drawing/2014/main" id="{00000000-0008-0000-0E00-000037010000}"/>
            </a:ext>
          </a:extLst>
        </xdr:cNvPr>
        <xdr:cNvSpPr/>
      </xdr:nvSpPr>
      <xdr:spPr>
        <a:xfrm>
          <a:off x="21272500" y="641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123712</xdr:rowOff>
    </xdr:from>
    <xdr:to>
      <xdr:col>32</xdr:col>
      <xdr:colOff>187325</xdr:colOff>
      <xdr:row>38</xdr:row>
      <xdr:rowOff>94726</xdr:rowOff>
    </xdr:to>
    <xdr:cxnSp macro="">
      <xdr:nvCxnSpPr>
        <xdr:cNvPr id="312" name="直線コネクタ 311">
          <a:extLst>
            <a:ext uri="{FF2B5EF4-FFF2-40B4-BE49-F238E27FC236}">
              <a16:creationId xmlns="" xmlns:a16="http://schemas.microsoft.com/office/drawing/2014/main" id="{00000000-0008-0000-0E00-000038010000}"/>
            </a:ext>
          </a:extLst>
        </xdr:cNvPr>
        <xdr:cNvCxnSpPr/>
      </xdr:nvCxnSpPr>
      <xdr:spPr>
        <a:xfrm>
          <a:off x="21323300" y="6467362"/>
          <a:ext cx="838200" cy="14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408519</xdr:colOff>
      <xdr:row>36</xdr:row>
      <xdr:rowOff>19589</xdr:rowOff>
    </xdr:from>
    <xdr:ext cx="599010" cy="259045"/>
    <xdr:sp macro="" textlink="">
      <xdr:nvSpPr>
        <xdr:cNvPr id="313" name="n_1mainValue【一般廃棄物処理施設】&#10;一人当たり有形固定資産（償却資産）額">
          <a:extLst>
            <a:ext uri="{FF2B5EF4-FFF2-40B4-BE49-F238E27FC236}">
              <a16:creationId xmlns="" xmlns:a16="http://schemas.microsoft.com/office/drawing/2014/main" id="{00000000-0008-0000-0E00-000039010000}"/>
            </a:ext>
          </a:extLst>
        </xdr:cNvPr>
        <xdr:cNvSpPr txBox="1"/>
      </xdr:nvSpPr>
      <xdr:spPr>
        <a:xfrm>
          <a:off x="21011094" y="6191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152,108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14" name="正方形/長方形 313">
          <a:extLst>
            <a:ext uri="{FF2B5EF4-FFF2-40B4-BE49-F238E27FC236}">
              <a16:creationId xmlns="" xmlns:a16="http://schemas.microsoft.com/office/drawing/2014/main" id="{00000000-0008-0000-0E00-00003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5" name="正方形/長方形 314">
          <a:extLst>
            <a:ext uri="{FF2B5EF4-FFF2-40B4-BE49-F238E27FC236}">
              <a16:creationId xmlns="" xmlns:a16="http://schemas.microsoft.com/office/drawing/2014/main" id="{00000000-0008-0000-0E00-00003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6" name="正方形/長方形 315">
          <a:extLst>
            <a:ext uri="{FF2B5EF4-FFF2-40B4-BE49-F238E27FC236}">
              <a16:creationId xmlns="" xmlns:a16="http://schemas.microsoft.com/office/drawing/2014/main" id="{00000000-0008-0000-0E00-00003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7" name="正方形/長方形 316">
          <a:extLst>
            <a:ext uri="{FF2B5EF4-FFF2-40B4-BE49-F238E27FC236}">
              <a16:creationId xmlns="" xmlns:a16="http://schemas.microsoft.com/office/drawing/2014/main" id="{00000000-0008-0000-0E00-00003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8" name="正方形/長方形 317">
          <a:extLst>
            <a:ext uri="{FF2B5EF4-FFF2-40B4-BE49-F238E27FC236}">
              <a16:creationId xmlns="" xmlns:a16="http://schemas.microsoft.com/office/drawing/2014/main" id="{00000000-0008-0000-0E00-00003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9" name="正方形/長方形 318">
          <a:extLst>
            <a:ext uri="{FF2B5EF4-FFF2-40B4-BE49-F238E27FC236}">
              <a16:creationId xmlns="" xmlns:a16="http://schemas.microsoft.com/office/drawing/2014/main" id="{00000000-0008-0000-0E00-00003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0" name="正方形/長方形 319">
          <a:extLst>
            <a:ext uri="{FF2B5EF4-FFF2-40B4-BE49-F238E27FC236}">
              <a16:creationId xmlns="" xmlns:a16="http://schemas.microsoft.com/office/drawing/2014/main" id="{00000000-0008-0000-0E00-00004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1" name="正方形/長方形 320">
          <a:extLst>
            <a:ext uri="{FF2B5EF4-FFF2-40B4-BE49-F238E27FC236}">
              <a16:creationId xmlns="" xmlns:a16="http://schemas.microsoft.com/office/drawing/2014/main" id="{00000000-0008-0000-0E00-00004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2" name="テキスト ボックス 321">
          <a:extLst>
            <a:ext uri="{FF2B5EF4-FFF2-40B4-BE49-F238E27FC236}">
              <a16:creationId xmlns="" xmlns:a16="http://schemas.microsoft.com/office/drawing/2014/main" id="{00000000-0008-0000-0E00-00004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3" name="直線コネクタ 322">
          <a:extLst>
            <a:ext uri="{FF2B5EF4-FFF2-40B4-BE49-F238E27FC236}">
              <a16:creationId xmlns="" xmlns:a16="http://schemas.microsoft.com/office/drawing/2014/main" id="{00000000-0008-0000-0E00-00004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24" name="テキスト ボックス 323">
          <a:extLst>
            <a:ext uri="{FF2B5EF4-FFF2-40B4-BE49-F238E27FC236}">
              <a16:creationId xmlns="" xmlns:a16="http://schemas.microsoft.com/office/drawing/2014/main" id="{00000000-0008-0000-0E00-000044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25" name="直線コネクタ 324">
          <a:extLst>
            <a:ext uri="{FF2B5EF4-FFF2-40B4-BE49-F238E27FC236}">
              <a16:creationId xmlns="" xmlns:a16="http://schemas.microsoft.com/office/drawing/2014/main" id="{00000000-0008-0000-0E00-000045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26" name="テキスト ボックス 325">
          <a:extLst>
            <a:ext uri="{FF2B5EF4-FFF2-40B4-BE49-F238E27FC236}">
              <a16:creationId xmlns="" xmlns:a16="http://schemas.microsoft.com/office/drawing/2014/main" id="{00000000-0008-0000-0E00-000046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27" name="直線コネクタ 326">
          <a:extLst>
            <a:ext uri="{FF2B5EF4-FFF2-40B4-BE49-F238E27FC236}">
              <a16:creationId xmlns="" xmlns:a16="http://schemas.microsoft.com/office/drawing/2014/main" id="{00000000-0008-0000-0E00-000047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28" name="テキスト ボックス 327">
          <a:extLst>
            <a:ext uri="{FF2B5EF4-FFF2-40B4-BE49-F238E27FC236}">
              <a16:creationId xmlns="" xmlns:a16="http://schemas.microsoft.com/office/drawing/2014/main" id="{00000000-0008-0000-0E00-000048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29" name="直線コネクタ 328">
          <a:extLst>
            <a:ext uri="{FF2B5EF4-FFF2-40B4-BE49-F238E27FC236}">
              <a16:creationId xmlns="" xmlns:a16="http://schemas.microsoft.com/office/drawing/2014/main" id="{00000000-0008-0000-0E00-000049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30" name="テキスト ボックス 329">
          <a:extLst>
            <a:ext uri="{FF2B5EF4-FFF2-40B4-BE49-F238E27FC236}">
              <a16:creationId xmlns="" xmlns:a16="http://schemas.microsoft.com/office/drawing/2014/main" id="{00000000-0008-0000-0E00-00004A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31" name="直線コネクタ 330">
          <a:extLst>
            <a:ext uri="{FF2B5EF4-FFF2-40B4-BE49-F238E27FC236}">
              <a16:creationId xmlns="" xmlns:a16="http://schemas.microsoft.com/office/drawing/2014/main" id="{00000000-0008-0000-0E00-00004B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32" name="テキスト ボックス 331">
          <a:extLst>
            <a:ext uri="{FF2B5EF4-FFF2-40B4-BE49-F238E27FC236}">
              <a16:creationId xmlns="" xmlns:a16="http://schemas.microsoft.com/office/drawing/2014/main" id="{00000000-0008-0000-0E00-00004C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3" name="直線コネクタ 332">
          <a:extLst>
            <a:ext uri="{FF2B5EF4-FFF2-40B4-BE49-F238E27FC236}">
              <a16:creationId xmlns="" xmlns:a16="http://schemas.microsoft.com/office/drawing/2014/main" id="{00000000-0008-0000-0E00-00004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34" name="テキスト ボックス 333">
          <a:extLst>
            <a:ext uri="{FF2B5EF4-FFF2-40B4-BE49-F238E27FC236}">
              <a16:creationId xmlns="" xmlns:a16="http://schemas.microsoft.com/office/drawing/2014/main" id="{00000000-0008-0000-0E00-00004E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5" name="【保健センター・保健所】&#10;有形固定資産減価償却率グラフ枠">
          <a:extLst>
            <a:ext uri="{FF2B5EF4-FFF2-40B4-BE49-F238E27FC236}">
              <a16:creationId xmlns="" xmlns:a16="http://schemas.microsoft.com/office/drawing/2014/main" id="{00000000-0008-0000-0E00-00004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61722</xdr:rowOff>
    </xdr:from>
    <xdr:to>
      <xdr:col>23</xdr:col>
      <xdr:colOff>516889</xdr:colOff>
      <xdr:row>64</xdr:row>
      <xdr:rowOff>0</xdr:rowOff>
    </xdr:to>
    <xdr:cxnSp macro="">
      <xdr:nvCxnSpPr>
        <xdr:cNvPr id="336" name="直線コネクタ 335">
          <a:extLst>
            <a:ext uri="{FF2B5EF4-FFF2-40B4-BE49-F238E27FC236}">
              <a16:creationId xmlns="" xmlns:a16="http://schemas.microsoft.com/office/drawing/2014/main" id="{00000000-0008-0000-0E00-000050010000}"/>
            </a:ext>
          </a:extLst>
        </xdr:cNvPr>
        <xdr:cNvCxnSpPr/>
      </xdr:nvCxnSpPr>
      <xdr:spPr>
        <a:xfrm flipV="1">
          <a:off x="16318864" y="983437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37" name="【保健センター・保健所】&#10;有形固定資産減価償却率最小値テキスト">
          <a:extLst>
            <a:ext uri="{FF2B5EF4-FFF2-40B4-BE49-F238E27FC236}">
              <a16:creationId xmlns="" xmlns:a16="http://schemas.microsoft.com/office/drawing/2014/main" id="{00000000-0008-0000-0E00-000051010000}"/>
            </a:ext>
          </a:extLst>
        </xdr:cNvPr>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38" name="直線コネクタ 337">
          <a:extLst>
            <a:ext uri="{FF2B5EF4-FFF2-40B4-BE49-F238E27FC236}">
              <a16:creationId xmlns="" xmlns:a16="http://schemas.microsoft.com/office/drawing/2014/main" id="{00000000-0008-0000-0E00-00005201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8399</xdr:rowOff>
    </xdr:from>
    <xdr:ext cx="405111" cy="259045"/>
    <xdr:sp macro="" textlink="">
      <xdr:nvSpPr>
        <xdr:cNvPr id="339" name="【保健センター・保健所】&#10;有形固定資産減価償却率最大値テキスト">
          <a:extLst>
            <a:ext uri="{FF2B5EF4-FFF2-40B4-BE49-F238E27FC236}">
              <a16:creationId xmlns="" xmlns:a16="http://schemas.microsoft.com/office/drawing/2014/main" id="{00000000-0008-0000-0E00-000053010000}"/>
            </a:ext>
          </a:extLst>
        </xdr:cNvPr>
        <xdr:cNvSpPr txBox="1"/>
      </xdr:nvSpPr>
      <xdr:spPr>
        <a:xfrm>
          <a:off x="16408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57</xdr:row>
      <xdr:rowOff>61722</xdr:rowOff>
    </xdr:from>
    <xdr:to>
      <xdr:col>23</xdr:col>
      <xdr:colOff>606425</xdr:colOff>
      <xdr:row>57</xdr:row>
      <xdr:rowOff>61722</xdr:rowOff>
    </xdr:to>
    <xdr:cxnSp macro="">
      <xdr:nvCxnSpPr>
        <xdr:cNvPr id="340" name="直線コネクタ 339">
          <a:extLst>
            <a:ext uri="{FF2B5EF4-FFF2-40B4-BE49-F238E27FC236}">
              <a16:creationId xmlns="" xmlns:a16="http://schemas.microsoft.com/office/drawing/2014/main" id="{00000000-0008-0000-0E00-000054010000}"/>
            </a:ext>
          </a:extLst>
        </xdr:cNvPr>
        <xdr:cNvCxnSpPr/>
      </xdr:nvCxnSpPr>
      <xdr:spPr>
        <a:xfrm>
          <a:off x="16230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112793</xdr:rowOff>
    </xdr:from>
    <xdr:ext cx="405111" cy="259045"/>
    <xdr:sp macro="" textlink="">
      <xdr:nvSpPr>
        <xdr:cNvPr id="341" name="【保健センター・保健所】&#10;有形固定資産減価償却率平均値テキスト">
          <a:extLst>
            <a:ext uri="{FF2B5EF4-FFF2-40B4-BE49-F238E27FC236}">
              <a16:creationId xmlns="" xmlns:a16="http://schemas.microsoft.com/office/drawing/2014/main" id="{00000000-0008-0000-0E00-000055010000}"/>
            </a:ext>
          </a:extLst>
        </xdr:cNvPr>
        <xdr:cNvSpPr txBox="1"/>
      </xdr:nvSpPr>
      <xdr:spPr>
        <a:xfrm>
          <a:off x="164084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134366</xdr:rowOff>
    </xdr:from>
    <xdr:to>
      <xdr:col>23</xdr:col>
      <xdr:colOff>568325</xdr:colOff>
      <xdr:row>60</xdr:row>
      <xdr:rowOff>64516</xdr:rowOff>
    </xdr:to>
    <xdr:sp macro="" textlink="">
      <xdr:nvSpPr>
        <xdr:cNvPr id="342" name="フローチャート : 判断 341">
          <a:extLst>
            <a:ext uri="{FF2B5EF4-FFF2-40B4-BE49-F238E27FC236}">
              <a16:creationId xmlns="" xmlns:a16="http://schemas.microsoft.com/office/drawing/2014/main" id="{00000000-0008-0000-0E00-000056010000}"/>
            </a:ext>
          </a:extLst>
        </xdr:cNvPr>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17780</xdr:rowOff>
    </xdr:from>
    <xdr:to>
      <xdr:col>22</xdr:col>
      <xdr:colOff>415925</xdr:colOff>
      <xdr:row>62</xdr:row>
      <xdr:rowOff>119380</xdr:rowOff>
    </xdr:to>
    <xdr:sp macro="" textlink="">
      <xdr:nvSpPr>
        <xdr:cNvPr id="343" name="フローチャート : 判断 342">
          <a:extLst>
            <a:ext uri="{FF2B5EF4-FFF2-40B4-BE49-F238E27FC236}">
              <a16:creationId xmlns="" xmlns:a16="http://schemas.microsoft.com/office/drawing/2014/main" id="{00000000-0008-0000-0E00-000057010000}"/>
            </a:ext>
          </a:extLst>
        </xdr:cNvPr>
        <xdr:cNvSpPr/>
      </xdr:nvSpPr>
      <xdr:spPr>
        <a:xfrm>
          <a:off x="15430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110507</xdr:rowOff>
    </xdr:from>
    <xdr:ext cx="405111" cy="259045"/>
    <xdr:sp macro="" textlink="">
      <xdr:nvSpPr>
        <xdr:cNvPr id="344" name="n_1aveValue【保健センター・保健所】&#10;有形固定資産減価償却率">
          <a:extLst>
            <a:ext uri="{FF2B5EF4-FFF2-40B4-BE49-F238E27FC236}">
              <a16:creationId xmlns="" xmlns:a16="http://schemas.microsoft.com/office/drawing/2014/main" id="{00000000-0008-0000-0E00-000058010000}"/>
            </a:ext>
          </a:extLst>
        </xdr:cNvPr>
        <xdr:cNvSpPr txBox="1"/>
      </xdr:nvSpPr>
      <xdr:spPr>
        <a:xfrm>
          <a:off x="15266043"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45" name="テキスト ボックス 344">
          <a:extLst>
            <a:ext uri="{FF2B5EF4-FFF2-40B4-BE49-F238E27FC236}">
              <a16:creationId xmlns="" xmlns:a16="http://schemas.microsoft.com/office/drawing/2014/main" id="{00000000-0008-0000-0E00-000059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6" name="テキスト ボックス 345">
          <a:extLst>
            <a:ext uri="{FF2B5EF4-FFF2-40B4-BE49-F238E27FC236}">
              <a16:creationId xmlns="" xmlns:a16="http://schemas.microsoft.com/office/drawing/2014/main" id="{00000000-0008-0000-0E00-00005A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7" name="テキスト ボックス 346">
          <a:extLst>
            <a:ext uri="{FF2B5EF4-FFF2-40B4-BE49-F238E27FC236}">
              <a16:creationId xmlns="" xmlns:a16="http://schemas.microsoft.com/office/drawing/2014/main" id="{00000000-0008-0000-0E00-00005B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8" name="テキスト ボックス 347">
          <a:extLst>
            <a:ext uri="{FF2B5EF4-FFF2-40B4-BE49-F238E27FC236}">
              <a16:creationId xmlns="" xmlns:a16="http://schemas.microsoft.com/office/drawing/2014/main" id="{00000000-0008-0000-0E00-00005C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9" name="テキスト ボックス 348">
          <a:extLst>
            <a:ext uri="{FF2B5EF4-FFF2-40B4-BE49-F238E27FC236}">
              <a16:creationId xmlns="" xmlns:a16="http://schemas.microsoft.com/office/drawing/2014/main" id="{00000000-0008-0000-0E00-00005D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10922</xdr:rowOff>
    </xdr:from>
    <xdr:to>
      <xdr:col>23</xdr:col>
      <xdr:colOff>568325</xdr:colOff>
      <xdr:row>57</xdr:row>
      <xdr:rowOff>112522</xdr:rowOff>
    </xdr:to>
    <xdr:sp macro="" textlink="">
      <xdr:nvSpPr>
        <xdr:cNvPr id="350" name="円/楕円 349">
          <a:extLst>
            <a:ext uri="{FF2B5EF4-FFF2-40B4-BE49-F238E27FC236}">
              <a16:creationId xmlns="" xmlns:a16="http://schemas.microsoft.com/office/drawing/2014/main" id="{00000000-0008-0000-0E00-00005E010000}"/>
            </a:ext>
          </a:extLst>
        </xdr:cNvPr>
        <xdr:cNvSpPr/>
      </xdr:nvSpPr>
      <xdr:spPr>
        <a:xfrm>
          <a:off x="16268700" y="97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135399</xdr:rowOff>
    </xdr:from>
    <xdr:ext cx="405111" cy="259045"/>
    <xdr:sp macro="" textlink="">
      <xdr:nvSpPr>
        <xdr:cNvPr id="351" name="【保健センター・保健所】&#10;有形固定資産減価償却率該当値テキスト">
          <a:extLst>
            <a:ext uri="{FF2B5EF4-FFF2-40B4-BE49-F238E27FC236}">
              <a16:creationId xmlns="" xmlns:a16="http://schemas.microsoft.com/office/drawing/2014/main" id="{00000000-0008-0000-0E00-00005F010000}"/>
            </a:ext>
          </a:extLst>
        </xdr:cNvPr>
        <xdr:cNvSpPr txBox="1"/>
      </xdr:nvSpPr>
      <xdr:spPr>
        <a:xfrm>
          <a:off x="16408400" y="9736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120650</xdr:rowOff>
    </xdr:from>
    <xdr:to>
      <xdr:col>22</xdr:col>
      <xdr:colOff>415925</xdr:colOff>
      <xdr:row>58</xdr:row>
      <xdr:rowOff>50800</xdr:rowOff>
    </xdr:to>
    <xdr:sp macro="" textlink="">
      <xdr:nvSpPr>
        <xdr:cNvPr id="352" name="円/楕円 351">
          <a:extLst>
            <a:ext uri="{FF2B5EF4-FFF2-40B4-BE49-F238E27FC236}">
              <a16:creationId xmlns="" xmlns:a16="http://schemas.microsoft.com/office/drawing/2014/main" id="{00000000-0008-0000-0E00-000060010000}"/>
            </a:ext>
          </a:extLst>
        </xdr:cNvPr>
        <xdr:cNvSpPr/>
      </xdr:nvSpPr>
      <xdr:spPr>
        <a:xfrm>
          <a:off x="1543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61722</xdr:rowOff>
    </xdr:from>
    <xdr:to>
      <xdr:col>23</xdr:col>
      <xdr:colOff>517525</xdr:colOff>
      <xdr:row>58</xdr:row>
      <xdr:rowOff>0</xdr:rowOff>
    </xdr:to>
    <xdr:cxnSp macro="">
      <xdr:nvCxnSpPr>
        <xdr:cNvPr id="353" name="直線コネクタ 352">
          <a:extLst>
            <a:ext uri="{FF2B5EF4-FFF2-40B4-BE49-F238E27FC236}">
              <a16:creationId xmlns="" xmlns:a16="http://schemas.microsoft.com/office/drawing/2014/main" id="{00000000-0008-0000-0E00-000061010000}"/>
            </a:ext>
          </a:extLst>
        </xdr:cNvPr>
        <xdr:cNvCxnSpPr/>
      </xdr:nvCxnSpPr>
      <xdr:spPr>
        <a:xfrm flipV="1">
          <a:off x="15481300" y="983437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56</xdr:row>
      <xdr:rowOff>67327</xdr:rowOff>
    </xdr:from>
    <xdr:ext cx="405111" cy="259045"/>
    <xdr:sp macro="" textlink="">
      <xdr:nvSpPr>
        <xdr:cNvPr id="354" name="n_1mainValue【保健センター・保健所】&#10;有形固定資産減価償却率">
          <a:extLst>
            <a:ext uri="{FF2B5EF4-FFF2-40B4-BE49-F238E27FC236}">
              <a16:creationId xmlns="" xmlns:a16="http://schemas.microsoft.com/office/drawing/2014/main" id="{00000000-0008-0000-0E00-000062010000}"/>
            </a:ext>
          </a:extLst>
        </xdr:cNvPr>
        <xdr:cNvSpPr txBox="1"/>
      </xdr:nvSpPr>
      <xdr:spPr>
        <a:xfrm>
          <a:off x="15266043"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55" name="正方形/長方形 354">
          <a:extLst>
            <a:ext uri="{FF2B5EF4-FFF2-40B4-BE49-F238E27FC236}">
              <a16:creationId xmlns="" xmlns:a16="http://schemas.microsoft.com/office/drawing/2014/main" id="{00000000-0008-0000-0E00-00006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6" name="正方形/長方形 355">
          <a:extLst>
            <a:ext uri="{FF2B5EF4-FFF2-40B4-BE49-F238E27FC236}">
              <a16:creationId xmlns="" xmlns:a16="http://schemas.microsoft.com/office/drawing/2014/main" id="{00000000-0008-0000-0E00-00006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57" name="正方形/長方形 356">
          <a:extLst>
            <a:ext uri="{FF2B5EF4-FFF2-40B4-BE49-F238E27FC236}">
              <a16:creationId xmlns="" xmlns:a16="http://schemas.microsoft.com/office/drawing/2014/main" id="{00000000-0008-0000-0E00-00006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8" name="正方形/長方形 357">
          <a:extLst>
            <a:ext uri="{FF2B5EF4-FFF2-40B4-BE49-F238E27FC236}">
              <a16:creationId xmlns="" xmlns:a16="http://schemas.microsoft.com/office/drawing/2014/main" id="{00000000-0008-0000-0E00-00006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59" name="正方形/長方形 358">
          <a:extLst>
            <a:ext uri="{FF2B5EF4-FFF2-40B4-BE49-F238E27FC236}">
              <a16:creationId xmlns="" xmlns:a16="http://schemas.microsoft.com/office/drawing/2014/main" id="{00000000-0008-0000-0E00-00006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0" name="正方形/長方形 359">
          <a:extLst>
            <a:ext uri="{FF2B5EF4-FFF2-40B4-BE49-F238E27FC236}">
              <a16:creationId xmlns="" xmlns:a16="http://schemas.microsoft.com/office/drawing/2014/main" id="{00000000-0008-0000-0E00-00006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1" name="正方形/長方形 360">
          <a:extLst>
            <a:ext uri="{FF2B5EF4-FFF2-40B4-BE49-F238E27FC236}">
              <a16:creationId xmlns="" xmlns:a16="http://schemas.microsoft.com/office/drawing/2014/main" id="{00000000-0008-0000-0E00-00006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2" name="正方形/長方形 361">
          <a:extLst>
            <a:ext uri="{FF2B5EF4-FFF2-40B4-BE49-F238E27FC236}">
              <a16:creationId xmlns="" xmlns:a16="http://schemas.microsoft.com/office/drawing/2014/main" id="{00000000-0008-0000-0E00-00006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3" name="テキスト ボックス 362">
          <a:extLst>
            <a:ext uri="{FF2B5EF4-FFF2-40B4-BE49-F238E27FC236}">
              <a16:creationId xmlns="" xmlns:a16="http://schemas.microsoft.com/office/drawing/2014/main" id="{00000000-0008-0000-0E00-00006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64" name="直線コネクタ 363">
          <a:extLst>
            <a:ext uri="{FF2B5EF4-FFF2-40B4-BE49-F238E27FC236}">
              <a16:creationId xmlns="" xmlns:a16="http://schemas.microsoft.com/office/drawing/2014/main" id="{00000000-0008-0000-0E00-00006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65" name="直線コネクタ 364">
          <a:extLst>
            <a:ext uri="{FF2B5EF4-FFF2-40B4-BE49-F238E27FC236}">
              <a16:creationId xmlns="" xmlns:a16="http://schemas.microsoft.com/office/drawing/2014/main" id="{00000000-0008-0000-0E00-00006D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66" name="テキスト ボックス 365">
          <a:extLst>
            <a:ext uri="{FF2B5EF4-FFF2-40B4-BE49-F238E27FC236}">
              <a16:creationId xmlns="" xmlns:a16="http://schemas.microsoft.com/office/drawing/2014/main" id="{00000000-0008-0000-0E00-00006E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67" name="直線コネクタ 366">
          <a:extLst>
            <a:ext uri="{FF2B5EF4-FFF2-40B4-BE49-F238E27FC236}">
              <a16:creationId xmlns="" xmlns:a16="http://schemas.microsoft.com/office/drawing/2014/main" id="{00000000-0008-0000-0E00-00006F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68" name="テキスト ボックス 367">
          <a:extLst>
            <a:ext uri="{FF2B5EF4-FFF2-40B4-BE49-F238E27FC236}">
              <a16:creationId xmlns="" xmlns:a16="http://schemas.microsoft.com/office/drawing/2014/main" id="{00000000-0008-0000-0E00-000070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69" name="直線コネクタ 368">
          <a:extLst>
            <a:ext uri="{FF2B5EF4-FFF2-40B4-BE49-F238E27FC236}">
              <a16:creationId xmlns="" xmlns:a16="http://schemas.microsoft.com/office/drawing/2014/main" id="{00000000-0008-0000-0E00-000071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70" name="テキスト ボックス 369">
          <a:extLst>
            <a:ext uri="{FF2B5EF4-FFF2-40B4-BE49-F238E27FC236}">
              <a16:creationId xmlns="" xmlns:a16="http://schemas.microsoft.com/office/drawing/2014/main" id="{00000000-0008-0000-0E00-000072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71" name="直線コネクタ 370">
          <a:extLst>
            <a:ext uri="{FF2B5EF4-FFF2-40B4-BE49-F238E27FC236}">
              <a16:creationId xmlns="" xmlns:a16="http://schemas.microsoft.com/office/drawing/2014/main" id="{00000000-0008-0000-0E00-000073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72" name="テキスト ボックス 371">
          <a:extLst>
            <a:ext uri="{FF2B5EF4-FFF2-40B4-BE49-F238E27FC236}">
              <a16:creationId xmlns="" xmlns:a16="http://schemas.microsoft.com/office/drawing/2014/main" id="{00000000-0008-0000-0E00-000074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73" name="直線コネクタ 372">
          <a:extLst>
            <a:ext uri="{FF2B5EF4-FFF2-40B4-BE49-F238E27FC236}">
              <a16:creationId xmlns="" xmlns:a16="http://schemas.microsoft.com/office/drawing/2014/main" id="{00000000-0008-0000-0E00-000075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74" name="テキスト ボックス 373">
          <a:extLst>
            <a:ext uri="{FF2B5EF4-FFF2-40B4-BE49-F238E27FC236}">
              <a16:creationId xmlns="" xmlns:a16="http://schemas.microsoft.com/office/drawing/2014/main" id="{00000000-0008-0000-0E00-000076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75" name="直線コネクタ 374">
          <a:extLst>
            <a:ext uri="{FF2B5EF4-FFF2-40B4-BE49-F238E27FC236}">
              <a16:creationId xmlns="" xmlns:a16="http://schemas.microsoft.com/office/drawing/2014/main" id="{00000000-0008-0000-0E00-000077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76" name="テキスト ボックス 375">
          <a:extLst>
            <a:ext uri="{FF2B5EF4-FFF2-40B4-BE49-F238E27FC236}">
              <a16:creationId xmlns="" xmlns:a16="http://schemas.microsoft.com/office/drawing/2014/main" id="{00000000-0008-0000-0E00-000078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77" name="直線コネクタ 376">
          <a:extLst>
            <a:ext uri="{FF2B5EF4-FFF2-40B4-BE49-F238E27FC236}">
              <a16:creationId xmlns="" xmlns:a16="http://schemas.microsoft.com/office/drawing/2014/main" id="{00000000-0008-0000-0E00-000079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78" name="テキスト ボックス 377">
          <a:extLst>
            <a:ext uri="{FF2B5EF4-FFF2-40B4-BE49-F238E27FC236}">
              <a16:creationId xmlns="" xmlns:a16="http://schemas.microsoft.com/office/drawing/2014/main" id="{00000000-0008-0000-0E00-00007A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79" name="【保健センター・保健所】&#10;一人当たり面積グラフ枠">
          <a:extLst>
            <a:ext uri="{FF2B5EF4-FFF2-40B4-BE49-F238E27FC236}">
              <a16:creationId xmlns="" xmlns:a16="http://schemas.microsoft.com/office/drawing/2014/main" id="{00000000-0008-0000-0E00-00007B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380" name="直線コネクタ 379">
          <a:extLst>
            <a:ext uri="{FF2B5EF4-FFF2-40B4-BE49-F238E27FC236}">
              <a16:creationId xmlns="" xmlns:a16="http://schemas.microsoft.com/office/drawing/2014/main" id="{00000000-0008-0000-0E00-00007C010000}"/>
            </a:ext>
          </a:extLst>
        </xdr:cNvPr>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381" name="【保健センター・保健所】&#10;一人当たり面積最小値テキスト">
          <a:extLst>
            <a:ext uri="{FF2B5EF4-FFF2-40B4-BE49-F238E27FC236}">
              <a16:creationId xmlns="" xmlns:a16="http://schemas.microsoft.com/office/drawing/2014/main" id="{00000000-0008-0000-0E00-00007D010000}"/>
            </a:ext>
          </a:extLst>
        </xdr:cNvPr>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382" name="直線コネクタ 381">
          <a:extLst>
            <a:ext uri="{FF2B5EF4-FFF2-40B4-BE49-F238E27FC236}">
              <a16:creationId xmlns="" xmlns:a16="http://schemas.microsoft.com/office/drawing/2014/main" id="{00000000-0008-0000-0E00-00007E010000}"/>
            </a:ext>
          </a:extLst>
        </xdr:cNvPr>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383" name="【保健センター・保健所】&#10;一人当たり面積最大値テキスト">
          <a:extLst>
            <a:ext uri="{FF2B5EF4-FFF2-40B4-BE49-F238E27FC236}">
              <a16:creationId xmlns="" xmlns:a16="http://schemas.microsoft.com/office/drawing/2014/main" id="{00000000-0008-0000-0E00-00007F010000}"/>
            </a:ext>
          </a:extLst>
        </xdr:cNvPr>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384" name="直線コネクタ 383">
          <a:extLst>
            <a:ext uri="{FF2B5EF4-FFF2-40B4-BE49-F238E27FC236}">
              <a16:creationId xmlns="" xmlns:a16="http://schemas.microsoft.com/office/drawing/2014/main" id="{00000000-0008-0000-0E00-000080010000}"/>
            </a:ext>
          </a:extLst>
        </xdr:cNvPr>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46826</xdr:rowOff>
    </xdr:from>
    <xdr:ext cx="469744" cy="259045"/>
    <xdr:sp macro="" textlink="">
      <xdr:nvSpPr>
        <xdr:cNvPr id="385" name="【保健センター・保健所】&#10;一人当たり面積平均値テキスト">
          <a:extLst>
            <a:ext uri="{FF2B5EF4-FFF2-40B4-BE49-F238E27FC236}">
              <a16:creationId xmlns="" xmlns:a16="http://schemas.microsoft.com/office/drawing/2014/main" id="{00000000-0008-0000-0E00-000081010000}"/>
            </a:ext>
          </a:extLst>
        </xdr:cNvPr>
        <xdr:cNvSpPr txBox="1"/>
      </xdr:nvSpPr>
      <xdr:spPr>
        <a:xfrm>
          <a:off x="22250400" y="1016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386" name="フローチャート : 判断 385">
          <a:extLst>
            <a:ext uri="{FF2B5EF4-FFF2-40B4-BE49-F238E27FC236}">
              <a16:creationId xmlns="" xmlns:a16="http://schemas.microsoft.com/office/drawing/2014/main" id="{00000000-0008-0000-0E00-000082010000}"/>
            </a:ext>
          </a:extLst>
        </xdr:cNvPr>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138612</xdr:rowOff>
    </xdr:from>
    <xdr:to>
      <xdr:col>31</xdr:col>
      <xdr:colOff>85725</xdr:colOff>
      <xdr:row>61</xdr:row>
      <xdr:rowOff>68762</xdr:rowOff>
    </xdr:to>
    <xdr:sp macro="" textlink="">
      <xdr:nvSpPr>
        <xdr:cNvPr id="387" name="フローチャート : 判断 386">
          <a:extLst>
            <a:ext uri="{FF2B5EF4-FFF2-40B4-BE49-F238E27FC236}">
              <a16:creationId xmlns="" xmlns:a16="http://schemas.microsoft.com/office/drawing/2014/main" id="{00000000-0008-0000-0E00-000083010000}"/>
            </a:ext>
          </a:extLst>
        </xdr:cNvPr>
        <xdr:cNvSpPr/>
      </xdr:nvSpPr>
      <xdr:spPr>
        <a:xfrm>
          <a:off x="21272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59889</xdr:rowOff>
    </xdr:from>
    <xdr:ext cx="469744" cy="259045"/>
    <xdr:sp macro="" textlink="">
      <xdr:nvSpPr>
        <xdr:cNvPr id="388" name="n_1aveValue【保健センター・保健所】&#10;一人当たり面積">
          <a:extLst>
            <a:ext uri="{FF2B5EF4-FFF2-40B4-BE49-F238E27FC236}">
              <a16:creationId xmlns="" xmlns:a16="http://schemas.microsoft.com/office/drawing/2014/main" id="{00000000-0008-0000-0E00-000084010000}"/>
            </a:ext>
          </a:extLst>
        </xdr:cNvPr>
        <xdr:cNvSpPr txBox="1"/>
      </xdr:nvSpPr>
      <xdr:spPr>
        <a:xfrm>
          <a:off x="21075727" y="1051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89" name="テキスト ボックス 388">
          <a:extLst>
            <a:ext uri="{FF2B5EF4-FFF2-40B4-BE49-F238E27FC236}">
              <a16:creationId xmlns="" xmlns:a16="http://schemas.microsoft.com/office/drawing/2014/main" id="{00000000-0008-0000-0E00-000085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0" name="テキスト ボックス 389">
          <a:extLst>
            <a:ext uri="{FF2B5EF4-FFF2-40B4-BE49-F238E27FC236}">
              <a16:creationId xmlns="" xmlns:a16="http://schemas.microsoft.com/office/drawing/2014/main" id="{00000000-0008-0000-0E00-000086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1" name="テキスト ボックス 390">
          <a:extLst>
            <a:ext uri="{FF2B5EF4-FFF2-40B4-BE49-F238E27FC236}">
              <a16:creationId xmlns="" xmlns:a16="http://schemas.microsoft.com/office/drawing/2014/main" id="{00000000-0008-0000-0E00-000087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2" name="テキスト ボックス 391">
          <a:extLst>
            <a:ext uri="{FF2B5EF4-FFF2-40B4-BE49-F238E27FC236}">
              <a16:creationId xmlns="" xmlns:a16="http://schemas.microsoft.com/office/drawing/2014/main" id="{00000000-0008-0000-0E00-000088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3" name="テキスト ボックス 392">
          <a:extLst>
            <a:ext uri="{FF2B5EF4-FFF2-40B4-BE49-F238E27FC236}">
              <a16:creationId xmlns="" xmlns:a16="http://schemas.microsoft.com/office/drawing/2014/main" id="{00000000-0008-0000-0E00-000089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156573</xdr:rowOff>
    </xdr:from>
    <xdr:to>
      <xdr:col>32</xdr:col>
      <xdr:colOff>238125</xdr:colOff>
      <xdr:row>58</xdr:row>
      <xdr:rowOff>86723</xdr:rowOff>
    </xdr:to>
    <xdr:sp macro="" textlink="">
      <xdr:nvSpPr>
        <xdr:cNvPr id="394" name="円/楕円 393">
          <a:extLst>
            <a:ext uri="{FF2B5EF4-FFF2-40B4-BE49-F238E27FC236}">
              <a16:creationId xmlns="" xmlns:a16="http://schemas.microsoft.com/office/drawing/2014/main" id="{00000000-0008-0000-0E00-00008A010000}"/>
            </a:ext>
          </a:extLst>
        </xdr:cNvPr>
        <xdr:cNvSpPr/>
      </xdr:nvSpPr>
      <xdr:spPr>
        <a:xfrm>
          <a:off x="221107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8000</xdr:rowOff>
    </xdr:from>
    <xdr:ext cx="469744" cy="259045"/>
    <xdr:sp macro="" textlink="">
      <xdr:nvSpPr>
        <xdr:cNvPr id="395" name="【保健センター・保健所】&#10;一人当たり面積該当値テキスト">
          <a:extLst>
            <a:ext uri="{FF2B5EF4-FFF2-40B4-BE49-F238E27FC236}">
              <a16:creationId xmlns="" xmlns:a16="http://schemas.microsoft.com/office/drawing/2014/main" id="{00000000-0008-0000-0E00-00008B010000}"/>
            </a:ext>
          </a:extLst>
        </xdr:cNvPr>
        <xdr:cNvSpPr txBox="1"/>
      </xdr:nvSpPr>
      <xdr:spPr>
        <a:xfrm>
          <a:off x="22250400" y="978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0.344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169635</xdr:rowOff>
    </xdr:from>
    <xdr:to>
      <xdr:col>31</xdr:col>
      <xdr:colOff>85725</xdr:colOff>
      <xdr:row>58</xdr:row>
      <xdr:rowOff>99785</xdr:rowOff>
    </xdr:to>
    <xdr:sp macro="" textlink="">
      <xdr:nvSpPr>
        <xdr:cNvPr id="396" name="円/楕円 395">
          <a:extLst>
            <a:ext uri="{FF2B5EF4-FFF2-40B4-BE49-F238E27FC236}">
              <a16:creationId xmlns="" xmlns:a16="http://schemas.microsoft.com/office/drawing/2014/main" id="{00000000-0008-0000-0E00-00008C010000}"/>
            </a:ext>
          </a:extLst>
        </xdr:cNvPr>
        <xdr:cNvSpPr/>
      </xdr:nvSpPr>
      <xdr:spPr>
        <a:xfrm>
          <a:off x="21272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35923</xdr:rowOff>
    </xdr:from>
    <xdr:to>
      <xdr:col>32</xdr:col>
      <xdr:colOff>187325</xdr:colOff>
      <xdr:row>58</xdr:row>
      <xdr:rowOff>48985</xdr:rowOff>
    </xdr:to>
    <xdr:cxnSp macro="">
      <xdr:nvCxnSpPr>
        <xdr:cNvPr id="397" name="直線コネクタ 396">
          <a:extLst>
            <a:ext uri="{FF2B5EF4-FFF2-40B4-BE49-F238E27FC236}">
              <a16:creationId xmlns="" xmlns:a16="http://schemas.microsoft.com/office/drawing/2014/main" id="{00000000-0008-0000-0E00-00008D010000}"/>
            </a:ext>
          </a:extLst>
        </xdr:cNvPr>
        <xdr:cNvCxnSpPr/>
      </xdr:nvCxnSpPr>
      <xdr:spPr>
        <a:xfrm flipV="1">
          <a:off x="21323300" y="9980023"/>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56</xdr:row>
      <xdr:rowOff>116312</xdr:rowOff>
    </xdr:from>
    <xdr:ext cx="469744" cy="259045"/>
    <xdr:sp macro="" textlink="">
      <xdr:nvSpPr>
        <xdr:cNvPr id="398" name="n_1mainValue【保健センター・保健所】&#10;一人当たり面積">
          <a:extLst>
            <a:ext uri="{FF2B5EF4-FFF2-40B4-BE49-F238E27FC236}">
              <a16:creationId xmlns="" xmlns:a16="http://schemas.microsoft.com/office/drawing/2014/main" id="{00000000-0008-0000-0E00-00008E010000}"/>
            </a:ext>
          </a:extLst>
        </xdr:cNvPr>
        <xdr:cNvSpPr txBox="1"/>
      </xdr:nvSpPr>
      <xdr:spPr>
        <a:xfrm>
          <a:off x="21075727" y="971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99" name="正方形/長方形 398">
          <a:extLst>
            <a:ext uri="{FF2B5EF4-FFF2-40B4-BE49-F238E27FC236}">
              <a16:creationId xmlns="" xmlns:a16="http://schemas.microsoft.com/office/drawing/2014/main" id="{00000000-0008-0000-0E00-00008F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0" name="正方形/長方形 399">
          <a:extLst>
            <a:ext uri="{FF2B5EF4-FFF2-40B4-BE49-F238E27FC236}">
              <a16:creationId xmlns="" xmlns:a16="http://schemas.microsoft.com/office/drawing/2014/main" id="{00000000-0008-0000-0E00-000090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1" name="正方形/長方形 400">
          <a:extLst>
            <a:ext uri="{FF2B5EF4-FFF2-40B4-BE49-F238E27FC236}">
              <a16:creationId xmlns="" xmlns:a16="http://schemas.microsoft.com/office/drawing/2014/main" id="{00000000-0008-0000-0E00-000091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2" name="正方形/長方形 401">
          <a:extLst>
            <a:ext uri="{FF2B5EF4-FFF2-40B4-BE49-F238E27FC236}">
              <a16:creationId xmlns="" xmlns:a16="http://schemas.microsoft.com/office/drawing/2014/main" id="{00000000-0008-0000-0E00-000092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3" name="正方形/長方形 402">
          <a:extLst>
            <a:ext uri="{FF2B5EF4-FFF2-40B4-BE49-F238E27FC236}">
              <a16:creationId xmlns="" xmlns:a16="http://schemas.microsoft.com/office/drawing/2014/main" id="{00000000-0008-0000-0E00-000093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4" name="正方形/長方形 403">
          <a:extLst>
            <a:ext uri="{FF2B5EF4-FFF2-40B4-BE49-F238E27FC236}">
              <a16:creationId xmlns="" xmlns:a16="http://schemas.microsoft.com/office/drawing/2014/main" id="{00000000-0008-0000-0E00-000094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5" name="正方形/長方形 404">
          <a:extLst>
            <a:ext uri="{FF2B5EF4-FFF2-40B4-BE49-F238E27FC236}">
              <a16:creationId xmlns="" xmlns:a16="http://schemas.microsoft.com/office/drawing/2014/main" id="{00000000-0008-0000-0E00-000095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6" name="正方形/長方形 405">
          <a:extLst>
            <a:ext uri="{FF2B5EF4-FFF2-40B4-BE49-F238E27FC236}">
              <a16:creationId xmlns="" xmlns:a16="http://schemas.microsoft.com/office/drawing/2014/main" id="{00000000-0008-0000-0E00-000096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07" name="テキスト ボックス 406">
          <a:extLst>
            <a:ext uri="{FF2B5EF4-FFF2-40B4-BE49-F238E27FC236}">
              <a16:creationId xmlns="" xmlns:a16="http://schemas.microsoft.com/office/drawing/2014/main" id="{00000000-0008-0000-0E00-000097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08" name="直線コネクタ 407">
          <a:extLst>
            <a:ext uri="{FF2B5EF4-FFF2-40B4-BE49-F238E27FC236}">
              <a16:creationId xmlns="" xmlns:a16="http://schemas.microsoft.com/office/drawing/2014/main" id="{00000000-0008-0000-0E00-000098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09" name="テキスト ボックス 408">
          <a:extLst>
            <a:ext uri="{FF2B5EF4-FFF2-40B4-BE49-F238E27FC236}">
              <a16:creationId xmlns="" xmlns:a16="http://schemas.microsoft.com/office/drawing/2014/main" id="{00000000-0008-0000-0E00-000099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10" name="直線コネクタ 409">
          <a:extLst>
            <a:ext uri="{FF2B5EF4-FFF2-40B4-BE49-F238E27FC236}">
              <a16:creationId xmlns="" xmlns:a16="http://schemas.microsoft.com/office/drawing/2014/main" id="{00000000-0008-0000-0E00-00009A01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11" name="テキスト ボックス 410">
          <a:extLst>
            <a:ext uri="{FF2B5EF4-FFF2-40B4-BE49-F238E27FC236}">
              <a16:creationId xmlns="" xmlns:a16="http://schemas.microsoft.com/office/drawing/2014/main" id="{00000000-0008-0000-0E00-00009B01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12" name="直線コネクタ 411">
          <a:extLst>
            <a:ext uri="{FF2B5EF4-FFF2-40B4-BE49-F238E27FC236}">
              <a16:creationId xmlns="" xmlns:a16="http://schemas.microsoft.com/office/drawing/2014/main" id="{00000000-0008-0000-0E00-00009C01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13" name="テキスト ボックス 412">
          <a:extLst>
            <a:ext uri="{FF2B5EF4-FFF2-40B4-BE49-F238E27FC236}">
              <a16:creationId xmlns="" xmlns:a16="http://schemas.microsoft.com/office/drawing/2014/main" id="{00000000-0008-0000-0E00-00009D01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14" name="直線コネクタ 413">
          <a:extLst>
            <a:ext uri="{FF2B5EF4-FFF2-40B4-BE49-F238E27FC236}">
              <a16:creationId xmlns="" xmlns:a16="http://schemas.microsoft.com/office/drawing/2014/main" id="{00000000-0008-0000-0E00-00009E01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15" name="テキスト ボックス 414">
          <a:extLst>
            <a:ext uri="{FF2B5EF4-FFF2-40B4-BE49-F238E27FC236}">
              <a16:creationId xmlns="" xmlns:a16="http://schemas.microsoft.com/office/drawing/2014/main" id="{00000000-0008-0000-0E00-00009F01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16" name="直線コネクタ 415">
          <a:extLst>
            <a:ext uri="{FF2B5EF4-FFF2-40B4-BE49-F238E27FC236}">
              <a16:creationId xmlns="" xmlns:a16="http://schemas.microsoft.com/office/drawing/2014/main" id="{00000000-0008-0000-0E00-0000A001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17" name="テキスト ボックス 416">
          <a:extLst>
            <a:ext uri="{FF2B5EF4-FFF2-40B4-BE49-F238E27FC236}">
              <a16:creationId xmlns="" xmlns:a16="http://schemas.microsoft.com/office/drawing/2014/main" id="{00000000-0008-0000-0E00-0000A101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18" name="直線コネクタ 417">
          <a:extLst>
            <a:ext uri="{FF2B5EF4-FFF2-40B4-BE49-F238E27FC236}">
              <a16:creationId xmlns="" xmlns:a16="http://schemas.microsoft.com/office/drawing/2014/main" id="{00000000-0008-0000-0E00-0000A2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19" name="テキスト ボックス 418">
          <a:extLst>
            <a:ext uri="{FF2B5EF4-FFF2-40B4-BE49-F238E27FC236}">
              <a16:creationId xmlns="" xmlns:a16="http://schemas.microsoft.com/office/drawing/2014/main" id="{00000000-0008-0000-0E00-0000A3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20" name="【消防施設】&#10;有形固定資産減価償却率グラフ枠">
          <a:extLst>
            <a:ext uri="{FF2B5EF4-FFF2-40B4-BE49-F238E27FC236}">
              <a16:creationId xmlns="" xmlns:a16="http://schemas.microsoft.com/office/drawing/2014/main" id="{00000000-0008-0000-0E00-0000A4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86</xdr:row>
      <xdr:rowOff>140970</xdr:rowOff>
    </xdr:to>
    <xdr:cxnSp macro="">
      <xdr:nvCxnSpPr>
        <xdr:cNvPr id="421" name="直線コネクタ 420">
          <a:extLst>
            <a:ext uri="{FF2B5EF4-FFF2-40B4-BE49-F238E27FC236}">
              <a16:creationId xmlns="" xmlns:a16="http://schemas.microsoft.com/office/drawing/2014/main" id="{00000000-0008-0000-0E00-0000A5010000}"/>
            </a:ext>
          </a:extLst>
        </xdr:cNvPr>
        <xdr:cNvCxnSpPr/>
      </xdr:nvCxnSpPr>
      <xdr:spPr>
        <a:xfrm flipV="1">
          <a:off x="16318864" y="1339977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422" name="【消防施設】&#10;有形固定資産減価償却率最小値テキスト">
          <a:extLst>
            <a:ext uri="{FF2B5EF4-FFF2-40B4-BE49-F238E27FC236}">
              <a16:creationId xmlns="" xmlns:a16="http://schemas.microsoft.com/office/drawing/2014/main" id="{00000000-0008-0000-0E00-0000A6010000}"/>
            </a:ext>
          </a:extLst>
        </xdr:cNvPr>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423" name="直線コネクタ 422">
          <a:extLst>
            <a:ext uri="{FF2B5EF4-FFF2-40B4-BE49-F238E27FC236}">
              <a16:creationId xmlns="" xmlns:a16="http://schemas.microsoft.com/office/drawing/2014/main" id="{00000000-0008-0000-0E00-0000A7010000}"/>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424" name="【消防施設】&#10;有形固定資産減価償却率最大値テキスト">
          <a:extLst>
            <a:ext uri="{FF2B5EF4-FFF2-40B4-BE49-F238E27FC236}">
              <a16:creationId xmlns="" xmlns:a16="http://schemas.microsoft.com/office/drawing/2014/main" id="{00000000-0008-0000-0E00-0000A8010000}"/>
            </a:ext>
          </a:extLst>
        </xdr:cNvPr>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425" name="直線コネクタ 424">
          <a:extLst>
            <a:ext uri="{FF2B5EF4-FFF2-40B4-BE49-F238E27FC236}">
              <a16:creationId xmlns="" xmlns:a16="http://schemas.microsoft.com/office/drawing/2014/main" id="{00000000-0008-0000-0E00-0000A9010000}"/>
            </a:ext>
          </a:extLst>
        </xdr:cNvPr>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45738</xdr:rowOff>
    </xdr:from>
    <xdr:ext cx="405111" cy="259045"/>
    <xdr:sp macro="" textlink="">
      <xdr:nvSpPr>
        <xdr:cNvPr id="426" name="【消防施設】&#10;有形固定資産減価償却率平均値テキスト">
          <a:extLst>
            <a:ext uri="{FF2B5EF4-FFF2-40B4-BE49-F238E27FC236}">
              <a16:creationId xmlns="" xmlns:a16="http://schemas.microsoft.com/office/drawing/2014/main" id="{00000000-0008-0000-0E00-0000AA010000}"/>
            </a:ext>
          </a:extLst>
        </xdr:cNvPr>
        <xdr:cNvSpPr txBox="1"/>
      </xdr:nvSpPr>
      <xdr:spPr>
        <a:xfrm>
          <a:off x="164084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67311</xdr:rowOff>
    </xdr:from>
    <xdr:to>
      <xdr:col>23</xdr:col>
      <xdr:colOff>568325</xdr:colOff>
      <xdr:row>83</xdr:row>
      <xdr:rowOff>168911</xdr:rowOff>
    </xdr:to>
    <xdr:sp macro="" textlink="">
      <xdr:nvSpPr>
        <xdr:cNvPr id="427" name="フローチャート : 判断 426">
          <a:extLst>
            <a:ext uri="{FF2B5EF4-FFF2-40B4-BE49-F238E27FC236}">
              <a16:creationId xmlns="" xmlns:a16="http://schemas.microsoft.com/office/drawing/2014/main" id="{00000000-0008-0000-0E00-0000AB010000}"/>
            </a:ext>
          </a:extLst>
        </xdr:cNvPr>
        <xdr:cNvSpPr/>
      </xdr:nvSpPr>
      <xdr:spPr>
        <a:xfrm>
          <a:off x="16268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117602</xdr:rowOff>
    </xdr:from>
    <xdr:to>
      <xdr:col>22</xdr:col>
      <xdr:colOff>415925</xdr:colOff>
      <xdr:row>81</xdr:row>
      <xdr:rowOff>47752</xdr:rowOff>
    </xdr:to>
    <xdr:sp macro="" textlink="">
      <xdr:nvSpPr>
        <xdr:cNvPr id="428" name="フローチャート : 判断 427">
          <a:extLst>
            <a:ext uri="{FF2B5EF4-FFF2-40B4-BE49-F238E27FC236}">
              <a16:creationId xmlns="" xmlns:a16="http://schemas.microsoft.com/office/drawing/2014/main" id="{00000000-0008-0000-0E00-0000AC010000}"/>
            </a:ext>
          </a:extLst>
        </xdr:cNvPr>
        <xdr:cNvSpPr/>
      </xdr:nvSpPr>
      <xdr:spPr>
        <a:xfrm>
          <a:off x="154305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38879</xdr:rowOff>
    </xdr:from>
    <xdr:ext cx="405111" cy="259045"/>
    <xdr:sp macro="" textlink="">
      <xdr:nvSpPr>
        <xdr:cNvPr id="429" name="n_1aveValue【消防施設】&#10;有形固定資産減価償却率">
          <a:extLst>
            <a:ext uri="{FF2B5EF4-FFF2-40B4-BE49-F238E27FC236}">
              <a16:creationId xmlns="" xmlns:a16="http://schemas.microsoft.com/office/drawing/2014/main" id="{00000000-0008-0000-0E00-0000AD010000}"/>
            </a:ext>
          </a:extLst>
        </xdr:cNvPr>
        <xdr:cNvSpPr txBox="1"/>
      </xdr:nvSpPr>
      <xdr:spPr>
        <a:xfrm>
          <a:off x="15266043" y="1392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30" name="テキスト ボックス 429">
          <a:extLst>
            <a:ext uri="{FF2B5EF4-FFF2-40B4-BE49-F238E27FC236}">
              <a16:creationId xmlns="" xmlns:a16="http://schemas.microsoft.com/office/drawing/2014/main" id="{00000000-0008-0000-0E00-0000AE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31" name="テキスト ボックス 430">
          <a:extLst>
            <a:ext uri="{FF2B5EF4-FFF2-40B4-BE49-F238E27FC236}">
              <a16:creationId xmlns="" xmlns:a16="http://schemas.microsoft.com/office/drawing/2014/main" id="{00000000-0008-0000-0E00-0000AF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32" name="テキスト ボックス 431">
          <a:extLst>
            <a:ext uri="{FF2B5EF4-FFF2-40B4-BE49-F238E27FC236}">
              <a16:creationId xmlns="" xmlns:a16="http://schemas.microsoft.com/office/drawing/2014/main" id="{00000000-0008-0000-0E00-0000B0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33" name="テキスト ボックス 432">
          <a:extLst>
            <a:ext uri="{FF2B5EF4-FFF2-40B4-BE49-F238E27FC236}">
              <a16:creationId xmlns="" xmlns:a16="http://schemas.microsoft.com/office/drawing/2014/main" id="{00000000-0008-0000-0E00-0000B1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34" name="テキスト ボックス 433">
          <a:extLst>
            <a:ext uri="{FF2B5EF4-FFF2-40B4-BE49-F238E27FC236}">
              <a16:creationId xmlns="" xmlns:a16="http://schemas.microsoft.com/office/drawing/2014/main" id="{00000000-0008-0000-0E00-0000B2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135889</xdr:rowOff>
    </xdr:from>
    <xdr:to>
      <xdr:col>23</xdr:col>
      <xdr:colOff>568325</xdr:colOff>
      <xdr:row>80</xdr:row>
      <xdr:rowOff>66039</xdr:rowOff>
    </xdr:to>
    <xdr:sp macro="" textlink="">
      <xdr:nvSpPr>
        <xdr:cNvPr id="435" name="円/楕円 434">
          <a:extLst>
            <a:ext uri="{FF2B5EF4-FFF2-40B4-BE49-F238E27FC236}">
              <a16:creationId xmlns="" xmlns:a16="http://schemas.microsoft.com/office/drawing/2014/main" id="{00000000-0008-0000-0E00-0000B3010000}"/>
            </a:ext>
          </a:extLst>
        </xdr:cNvPr>
        <xdr:cNvSpPr/>
      </xdr:nvSpPr>
      <xdr:spPr>
        <a:xfrm>
          <a:off x="162687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158766</xdr:rowOff>
    </xdr:from>
    <xdr:ext cx="405111" cy="259045"/>
    <xdr:sp macro="" textlink="">
      <xdr:nvSpPr>
        <xdr:cNvPr id="436" name="【消防施設】&#10;有形固定資産減価償却率該当値テキスト">
          <a:extLst>
            <a:ext uri="{FF2B5EF4-FFF2-40B4-BE49-F238E27FC236}">
              <a16:creationId xmlns="" xmlns:a16="http://schemas.microsoft.com/office/drawing/2014/main" id="{00000000-0008-0000-0E00-0000B4010000}"/>
            </a:ext>
          </a:extLst>
        </xdr:cNvPr>
        <xdr:cNvSpPr txBox="1"/>
      </xdr:nvSpPr>
      <xdr:spPr>
        <a:xfrm>
          <a:off x="16408400"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101600</xdr:rowOff>
    </xdr:from>
    <xdr:to>
      <xdr:col>22</xdr:col>
      <xdr:colOff>415925</xdr:colOff>
      <xdr:row>79</xdr:row>
      <xdr:rowOff>31750</xdr:rowOff>
    </xdr:to>
    <xdr:sp macro="" textlink="">
      <xdr:nvSpPr>
        <xdr:cNvPr id="437" name="円/楕円 436">
          <a:extLst>
            <a:ext uri="{FF2B5EF4-FFF2-40B4-BE49-F238E27FC236}">
              <a16:creationId xmlns="" xmlns:a16="http://schemas.microsoft.com/office/drawing/2014/main" id="{00000000-0008-0000-0E00-0000B5010000}"/>
            </a:ext>
          </a:extLst>
        </xdr:cNvPr>
        <xdr:cNvSpPr/>
      </xdr:nvSpPr>
      <xdr:spPr>
        <a:xfrm>
          <a:off x="15430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152400</xdr:rowOff>
    </xdr:from>
    <xdr:to>
      <xdr:col>23</xdr:col>
      <xdr:colOff>517525</xdr:colOff>
      <xdr:row>80</xdr:row>
      <xdr:rowOff>15239</xdr:rowOff>
    </xdr:to>
    <xdr:cxnSp macro="">
      <xdr:nvCxnSpPr>
        <xdr:cNvPr id="438" name="直線コネクタ 437">
          <a:extLst>
            <a:ext uri="{FF2B5EF4-FFF2-40B4-BE49-F238E27FC236}">
              <a16:creationId xmlns="" xmlns:a16="http://schemas.microsoft.com/office/drawing/2014/main" id="{00000000-0008-0000-0E00-0000B6010000}"/>
            </a:ext>
          </a:extLst>
        </xdr:cNvPr>
        <xdr:cNvCxnSpPr/>
      </xdr:nvCxnSpPr>
      <xdr:spPr>
        <a:xfrm>
          <a:off x="15481300" y="13525500"/>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77</xdr:row>
      <xdr:rowOff>48277</xdr:rowOff>
    </xdr:from>
    <xdr:ext cx="405111" cy="259045"/>
    <xdr:sp macro="" textlink="">
      <xdr:nvSpPr>
        <xdr:cNvPr id="439" name="n_1mainValue【消防施設】&#10;有形固定資産減価償却率">
          <a:extLst>
            <a:ext uri="{FF2B5EF4-FFF2-40B4-BE49-F238E27FC236}">
              <a16:creationId xmlns="" xmlns:a16="http://schemas.microsoft.com/office/drawing/2014/main" id="{00000000-0008-0000-0E00-0000B7010000}"/>
            </a:ext>
          </a:extLst>
        </xdr:cNvPr>
        <xdr:cNvSpPr txBox="1"/>
      </xdr:nvSpPr>
      <xdr:spPr>
        <a:xfrm>
          <a:off x="15266043"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40" name="正方形/長方形 439">
          <a:extLst>
            <a:ext uri="{FF2B5EF4-FFF2-40B4-BE49-F238E27FC236}">
              <a16:creationId xmlns="" xmlns:a16="http://schemas.microsoft.com/office/drawing/2014/main" id="{00000000-0008-0000-0E00-0000B8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1" name="正方形/長方形 440">
          <a:extLst>
            <a:ext uri="{FF2B5EF4-FFF2-40B4-BE49-F238E27FC236}">
              <a16:creationId xmlns="" xmlns:a16="http://schemas.microsoft.com/office/drawing/2014/main" id="{00000000-0008-0000-0E00-0000B9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2" name="正方形/長方形 441">
          <a:extLst>
            <a:ext uri="{FF2B5EF4-FFF2-40B4-BE49-F238E27FC236}">
              <a16:creationId xmlns="" xmlns:a16="http://schemas.microsoft.com/office/drawing/2014/main" id="{00000000-0008-0000-0E00-0000BA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3" name="正方形/長方形 442">
          <a:extLst>
            <a:ext uri="{FF2B5EF4-FFF2-40B4-BE49-F238E27FC236}">
              <a16:creationId xmlns="" xmlns:a16="http://schemas.microsoft.com/office/drawing/2014/main" id="{00000000-0008-0000-0E00-0000BB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4" name="正方形/長方形 443">
          <a:extLst>
            <a:ext uri="{FF2B5EF4-FFF2-40B4-BE49-F238E27FC236}">
              <a16:creationId xmlns="" xmlns:a16="http://schemas.microsoft.com/office/drawing/2014/main" id="{00000000-0008-0000-0E00-0000BC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5" name="正方形/長方形 444">
          <a:extLst>
            <a:ext uri="{FF2B5EF4-FFF2-40B4-BE49-F238E27FC236}">
              <a16:creationId xmlns="" xmlns:a16="http://schemas.microsoft.com/office/drawing/2014/main" id="{00000000-0008-0000-0E00-0000BD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6" name="正方形/長方形 445">
          <a:extLst>
            <a:ext uri="{FF2B5EF4-FFF2-40B4-BE49-F238E27FC236}">
              <a16:creationId xmlns="" xmlns:a16="http://schemas.microsoft.com/office/drawing/2014/main" id="{00000000-0008-0000-0E00-0000BE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7" name="正方形/長方形 446">
          <a:extLst>
            <a:ext uri="{FF2B5EF4-FFF2-40B4-BE49-F238E27FC236}">
              <a16:creationId xmlns="" xmlns:a16="http://schemas.microsoft.com/office/drawing/2014/main" id="{00000000-0008-0000-0E00-0000BF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48" name="テキスト ボックス 447">
          <a:extLst>
            <a:ext uri="{FF2B5EF4-FFF2-40B4-BE49-F238E27FC236}">
              <a16:creationId xmlns="" xmlns:a16="http://schemas.microsoft.com/office/drawing/2014/main" id="{00000000-0008-0000-0E00-0000C0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49" name="直線コネクタ 448">
          <a:extLst>
            <a:ext uri="{FF2B5EF4-FFF2-40B4-BE49-F238E27FC236}">
              <a16:creationId xmlns="" xmlns:a16="http://schemas.microsoft.com/office/drawing/2014/main" id="{00000000-0008-0000-0E00-0000C1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50" name="直線コネクタ 449">
          <a:extLst>
            <a:ext uri="{FF2B5EF4-FFF2-40B4-BE49-F238E27FC236}">
              <a16:creationId xmlns="" xmlns:a16="http://schemas.microsoft.com/office/drawing/2014/main" id="{00000000-0008-0000-0E00-0000C2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51" name="テキスト ボックス 450">
          <a:extLst>
            <a:ext uri="{FF2B5EF4-FFF2-40B4-BE49-F238E27FC236}">
              <a16:creationId xmlns="" xmlns:a16="http://schemas.microsoft.com/office/drawing/2014/main" id="{00000000-0008-0000-0E00-0000C3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52" name="直線コネクタ 451">
          <a:extLst>
            <a:ext uri="{FF2B5EF4-FFF2-40B4-BE49-F238E27FC236}">
              <a16:creationId xmlns="" xmlns:a16="http://schemas.microsoft.com/office/drawing/2014/main" id="{00000000-0008-0000-0E00-0000C4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53" name="テキスト ボックス 452">
          <a:extLst>
            <a:ext uri="{FF2B5EF4-FFF2-40B4-BE49-F238E27FC236}">
              <a16:creationId xmlns="" xmlns:a16="http://schemas.microsoft.com/office/drawing/2014/main" id="{00000000-0008-0000-0E00-0000C501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54" name="直線コネクタ 453">
          <a:extLst>
            <a:ext uri="{FF2B5EF4-FFF2-40B4-BE49-F238E27FC236}">
              <a16:creationId xmlns="" xmlns:a16="http://schemas.microsoft.com/office/drawing/2014/main" id="{00000000-0008-0000-0E00-0000C601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55" name="テキスト ボックス 454">
          <a:extLst>
            <a:ext uri="{FF2B5EF4-FFF2-40B4-BE49-F238E27FC236}">
              <a16:creationId xmlns="" xmlns:a16="http://schemas.microsoft.com/office/drawing/2014/main" id="{00000000-0008-0000-0E00-0000C701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56" name="直線コネクタ 455">
          <a:extLst>
            <a:ext uri="{FF2B5EF4-FFF2-40B4-BE49-F238E27FC236}">
              <a16:creationId xmlns="" xmlns:a16="http://schemas.microsoft.com/office/drawing/2014/main" id="{00000000-0008-0000-0E00-0000C801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57" name="テキスト ボックス 456">
          <a:extLst>
            <a:ext uri="{FF2B5EF4-FFF2-40B4-BE49-F238E27FC236}">
              <a16:creationId xmlns="" xmlns:a16="http://schemas.microsoft.com/office/drawing/2014/main" id="{00000000-0008-0000-0E00-0000C901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58" name="直線コネクタ 457">
          <a:extLst>
            <a:ext uri="{FF2B5EF4-FFF2-40B4-BE49-F238E27FC236}">
              <a16:creationId xmlns="" xmlns:a16="http://schemas.microsoft.com/office/drawing/2014/main" id="{00000000-0008-0000-0E00-0000CA01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59" name="テキスト ボックス 458">
          <a:extLst>
            <a:ext uri="{FF2B5EF4-FFF2-40B4-BE49-F238E27FC236}">
              <a16:creationId xmlns="" xmlns:a16="http://schemas.microsoft.com/office/drawing/2014/main" id="{00000000-0008-0000-0E00-0000CB01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60" name="直線コネクタ 459">
          <a:extLst>
            <a:ext uri="{FF2B5EF4-FFF2-40B4-BE49-F238E27FC236}">
              <a16:creationId xmlns="" xmlns:a16="http://schemas.microsoft.com/office/drawing/2014/main" id="{00000000-0008-0000-0E00-0000CC01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61" name="テキスト ボックス 460">
          <a:extLst>
            <a:ext uri="{FF2B5EF4-FFF2-40B4-BE49-F238E27FC236}">
              <a16:creationId xmlns="" xmlns:a16="http://schemas.microsoft.com/office/drawing/2014/main" id="{00000000-0008-0000-0E00-0000CD01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62" name="直線コネクタ 461">
          <a:extLst>
            <a:ext uri="{FF2B5EF4-FFF2-40B4-BE49-F238E27FC236}">
              <a16:creationId xmlns="" xmlns:a16="http://schemas.microsoft.com/office/drawing/2014/main" id="{00000000-0008-0000-0E00-0000CE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63" name="テキスト ボックス 462">
          <a:extLst>
            <a:ext uri="{FF2B5EF4-FFF2-40B4-BE49-F238E27FC236}">
              <a16:creationId xmlns="" xmlns:a16="http://schemas.microsoft.com/office/drawing/2014/main" id="{00000000-0008-0000-0E00-0000CF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64" name="【消防施設】&#10;一人当たり面積グラフ枠">
          <a:extLst>
            <a:ext uri="{FF2B5EF4-FFF2-40B4-BE49-F238E27FC236}">
              <a16:creationId xmlns="" xmlns:a16="http://schemas.microsoft.com/office/drawing/2014/main" id="{00000000-0008-0000-0E00-0000D0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38100</xdr:rowOff>
    </xdr:to>
    <xdr:cxnSp macro="">
      <xdr:nvCxnSpPr>
        <xdr:cNvPr id="465" name="直線コネクタ 464">
          <a:extLst>
            <a:ext uri="{FF2B5EF4-FFF2-40B4-BE49-F238E27FC236}">
              <a16:creationId xmlns="" xmlns:a16="http://schemas.microsoft.com/office/drawing/2014/main" id="{00000000-0008-0000-0E00-0000D1010000}"/>
            </a:ext>
          </a:extLst>
        </xdr:cNvPr>
        <xdr:cNvCxnSpPr/>
      </xdr:nvCxnSpPr>
      <xdr:spPr>
        <a:xfrm flipV="1">
          <a:off x="22160864"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466" name="【消防施設】&#10;一人当たり面積最小値テキスト">
          <a:extLst>
            <a:ext uri="{FF2B5EF4-FFF2-40B4-BE49-F238E27FC236}">
              <a16:creationId xmlns="" xmlns:a16="http://schemas.microsoft.com/office/drawing/2014/main" id="{00000000-0008-0000-0E00-0000D2010000}"/>
            </a:ext>
          </a:extLst>
        </xdr:cNvPr>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467" name="直線コネクタ 466">
          <a:extLst>
            <a:ext uri="{FF2B5EF4-FFF2-40B4-BE49-F238E27FC236}">
              <a16:creationId xmlns="" xmlns:a16="http://schemas.microsoft.com/office/drawing/2014/main" id="{00000000-0008-0000-0E00-0000D3010000}"/>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468" name="【消防施設】&#10;一人当たり面積最大値テキスト">
          <a:extLst>
            <a:ext uri="{FF2B5EF4-FFF2-40B4-BE49-F238E27FC236}">
              <a16:creationId xmlns="" xmlns:a16="http://schemas.microsoft.com/office/drawing/2014/main" id="{00000000-0008-0000-0E00-0000D4010000}"/>
            </a:ext>
          </a:extLst>
        </xdr:cNvPr>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469" name="直線コネクタ 468">
          <a:extLst>
            <a:ext uri="{FF2B5EF4-FFF2-40B4-BE49-F238E27FC236}">
              <a16:creationId xmlns="" xmlns:a16="http://schemas.microsoft.com/office/drawing/2014/main" id="{00000000-0008-0000-0E00-0000D5010000}"/>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168564</xdr:rowOff>
    </xdr:from>
    <xdr:ext cx="469744" cy="259045"/>
    <xdr:sp macro="" textlink="">
      <xdr:nvSpPr>
        <xdr:cNvPr id="470" name="【消防施設】&#10;一人当たり面積平均値テキスト">
          <a:extLst>
            <a:ext uri="{FF2B5EF4-FFF2-40B4-BE49-F238E27FC236}">
              <a16:creationId xmlns="" xmlns:a16="http://schemas.microsoft.com/office/drawing/2014/main" id="{00000000-0008-0000-0E00-0000D6010000}"/>
            </a:ext>
          </a:extLst>
        </xdr:cNvPr>
        <xdr:cNvSpPr txBox="1"/>
      </xdr:nvSpPr>
      <xdr:spPr>
        <a:xfrm>
          <a:off x="22250400" y="1422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145687</xdr:rowOff>
    </xdr:from>
    <xdr:to>
      <xdr:col>32</xdr:col>
      <xdr:colOff>238125</xdr:colOff>
      <xdr:row>84</xdr:row>
      <xdr:rowOff>75837</xdr:rowOff>
    </xdr:to>
    <xdr:sp macro="" textlink="">
      <xdr:nvSpPr>
        <xdr:cNvPr id="471" name="フローチャート : 判断 470">
          <a:extLst>
            <a:ext uri="{FF2B5EF4-FFF2-40B4-BE49-F238E27FC236}">
              <a16:creationId xmlns="" xmlns:a16="http://schemas.microsoft.com/office/drawing/2014/main" id="{00000000-0008-0000-0E00-0000D7010000}"/>
            </a:ext>
          </a:extLst>
        </xdr:cNvPr>
        <xdr:cNvSpPr/>
      </xdr:nvSpPr>
      <xdr:spPr>
        <a:xfrm>
          <a:off x="22110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8527</xdr:rowOff>
    </xdr:from>
    <xdr:to>
      <xdr:col>31</xdr:col>
      <xdr:colOff>85725</xdr:colOff>
      <xdr:row>83</xdr:row>
      <xdr:rowOff>110127</xdr:rowOff>
    </xdr:to>
    <xdr:sp macro="" textlink="">
      <xdr:nvSpPr>
        <xdr:cNvPr id="472" name="フローチャート : 判断 471">
          <a:extLst>
            <a:ext uri="{FF2B5EF4-FFF2-40B4-BE49-F238E27FC236}">
              <a16:creationId xmlns="" xmlns:a16="http://schemas.microsoft.com/office/drawing/2014/main" id="{00000000-0008-0000-0E00-0000D8010000}"/>
            </a:ext>
          </a:extLst>
        </xdr:cNvPr>
        <xdr:cNvSpPr/>
      </xdr:nvSpPr>
      <xdr:spPr>
        <a:xfrm>
          <a:off x="212725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126654</xdr:rowOff>
    </xdr:from>
    <xdr:ext cx="469744" cy="259045"/>
    <xdr:sp macro="" textlink="">
      <xdr:nvSpPr>
        <xdr:cNvPr id="473" name="n_1aveValue【消防施設】&#10;一人当たり面積">
          <a:extLst>
            <a:ext uri="{FF2B5EF4-FFF2-40B4-BE49-F238E27FC236}">
              <a16:creationId xmlns="" xmlns:a16="http://schemas.microsoft.com/office/drawing/2014/main" id="{00000000-0008-0000-0E00-0000D9010000}"/>
            </a:ext>
          </a:extLst>
        </xdr:cNvPr>
        <xdr:cNvSpPr txBox="1"/>
      </xdr:nvSpPr>
      <xdr:spPr>
        <a:xfrm>
          <a:off x="21075727" y="1401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74" name="テキスト ボックス 473">
          <a:extLst>
            <a:ext uri="{FF2B5EF4-FFF2-40B4-BE49-F238E27FC236}">
              <a16:creationId xmlns="" xmlns:a16="http://schemas.microsoft.com/office/drawing/2014/main" id="{00000000-0008-0000-0E00-0000DA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75" name="テキスト ボックス 474">
          <a:extLst>
            <a:ext uri="{FF2B5EF4-FFF2-40B4-BE49-F238E27FC236}">
              <a16:creationId xmlns="" xmlns:a16="http://schemas.microsoft.com/office/drawing/2014/main" id="{00000000-0008-0000-0E00-0000DB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76" name="テキスト ボックス 475">
          <a:extLst>
            <a:ext uri="{FF2B5EF4-FFF2-40B4-BE49-F238E27FC236}">
              <a16:creationId xmlns="" xmlns:a16="http://schemas.microsoft.com/office/drawing/2014/main" id="{00000000-0008-0000-0E00-0000DC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77" name="テキスト ボックス 476">
          <a:extLst>
            <a:ext uri="{FF2B5EF4-FFF2-40B4-BE49-F238E27FC236}">
              <a16:creationId xmlns="" xmlns:a16="http://schemas.microsoft.com/office/drawing/2014/main" id="{00000000-0008-0000-0E00-0000DD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78" name="テキスト ボックス 477">
          <a:extLst>
            <a:ext uri="{FF2B5EF4-FFF2-40B4-BE49-F238E27FC236}">
              <a16:creationId xmlns="" xmlns:a16="http://schemas.microsoft.com/office/drawing/2014/main" id="{00000000-0008-0000-0E00-0000DE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68943</xdr:rowOff>
    </xdr:from>
    <xdr:to>
      <xdr:col>32</xdr:col>
      <xdr:colOff>238125</xdr:colOff>
      <xdr:row>84</xdr:row>
      <xdr:rowOff>170543</xdr:rowOff>
    </xdr:to>
    <xdr:sp macro="" textlink="">
      <xdr:nvSpPr>
        <xdr:cNvPr id="479" name="円/楕円 478">
          <a:extLst>
            <a:ext uri="{FF2B5EF4-FFF2-40B4-BE49-F238E27FC236}">
              <a16:creationId xmlns="" xmlns:a16="http://schemas.microsoft.com/office/drawing/2014/main" id="{00000000-0008-0000-0E00-0000DF010000}"/>
            </a:ext>
          </a:extLst>
        </xdr:cNvPr>
        <xdr:cNvSpPr/>
      </xdr:nvSpPr>
      <xdr:spPr>
        <a:xfrm>
          <a:off x="22110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47370</xdr:rowOff>
    </xdr:from>
    <xdr:ext cx="469744" cy="259045"/>
    <xdr:sp macro="" textlink="">
      <xdr:nvSpPr>
        <xdr:cNvPr id="480" name="【消防施設】&#10;一人当たり面積該当値テキスト">
          <a:extLst>
            <a:ext uri="{FF2B5EF4-FFF2-40B4-BE49-F238E27FC236}">
              <a16:creationId xmlns="" xmlns:a16="http://schemas.microsoft.com/office/drawing/2014/main" id="{00000000-0008-0000-0E00-0000E0010000}"/>
            </a:ext>
          </a:extLst>
        </xdr:cNvPr>
        <xdr:cNvSpPr txBox="1"/>
      </xdr:nvSpPr>
      <xdr:spPr>
        <a:xfrm>
          <a:off x="22250400"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0.120</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135889</xdr:rowOff>
    </xdr:from>
    <xdr:to>
      <xdr:col>31</xdr:col>
      <xdr:colOff>85725</xdr:colOff>
      <xdr:row>86</xdr:row>
      <xdr:rowOff>66039</xdr:rowOff>
    </xdr:to>
    <xdr:sp macro="" textlink="">
      <xdr:nvSpPr>
        <xdr:cNvPr id="481" name="円/楕円 480">
          <a:extLst>
            <a:ext uri="{FF2B5EF4-FFF2-40B4-BE49-F238E27FC236}">
              <a16:creationId xmlns="" xmlns:a16="http://schemas.microsoft.com/office/drawing/2014/main" id="{00000000-0008-0000-0E00-0000E1010000}"/>
            </a:ext>
          </a:extLst>
        </xdr:cNvPr>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119743</xdr:rowOff>
    </xdr:from>
    <xdr:to>
      <xdr:col>32</xdr:col>
      <xdr:colOff>187325</xdr:colOff>
      <xdr:row>86</xdr:row>
      <xdr:rowOff>15239</xdr:rowOff>
    </xdr:to>
    <xdr:cxnSp macro="">
      <xdr:nvCxnSpPr>
        <xdr:cNvPr id="482" name="直線コネクタ 481">
          <a:extLst>
            <a:ext uri="{FF2B5EF4-FFF2-40B4-BE49-F238E27FC236}">
              <a16:creationId xmlns="" xmlns:a16="http://schemas.microsoft.com/office/drawing/2014/main" id="{00000000-0008-0000-0E00-0000E2010000}"/>
            </a:ext>
          </a:extLst>
        </xdr:cNvPr>
        <xdr:cNvCxnSpPr/>
      </xdr:nvCxnSpPr>
      <xdr:spPr>
        <a:xfrm flipV="1">
          <a:off x="21323300" y="14521543"/>
          <a:ext cx="838200" cy="23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86</xdr:row>
      <xdr:rowOff>57166</xdr:rowOff>
    </xdr:from>
    <xdr:ext cx="469744" cy="259045"/>
    <xdr:sp macro="" textlink="">
      <xdr:nvSpPr>
        <xdr:cNvPr id="483" name="n_1mainValue【消防施設】&#10;一人当たり面積">
          <a:extLst>
            <a:ext uri="{FF2B5EF4-FFF2-40B4-BE49-F238E27FC236}">
              <a16:creationId xmlns="" xmlns:a16="http://schemas.microsoft.com/office/drawing/2014/main" id="{00000000-0008-0000-0E00-0000E3010000}"/>
            </a:ext>
          </a:extLst>
        </xdr:cNvPr>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84" name="正方形/長方形 483">
          <a:extLst>
            <a:ext uri="{FF2B5EF4-FFF2-40B4-BE49-F238E27FC236}">
              <a16:creationId xmlns="" xmlns:a16="http://schemas.microsoft.com/office/drawing/2014/main" id="{00000000-0008-0000-0E00-0000E4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5" name="正方形/長方形 484">
          <a:extLst>
            <a:ext uri="{FF2B5EF4-FFF2-40B4-BE49-F238E27FC236}">
              <a16:creationId xmlns="" xmlns:a16="http://schemas.microsoft.com/office/drawing/2014/main" id="{00000000-0008-0000-0E00-0000E5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6" name="正方形/長方形 485">
          <a:extLst>
            <a:ext uri="{FF2B5EF4-FFF2-40B4-BE49-F238E27FC236}">
              <a16:creationId xmlns="" xmlns:a16="http://schemas.microsoft.com/office/drawing/2014/main" id="{00000000-0008-0000-0E00-0000E6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7" name="正方形/長方形 486">
          <a:extLst>
            <a:ext uri="{FF2B5EF4-FFF2-40B4-BE49-F238E27FC236}">
              <a16:creationId xmlns="" xmlns:a16="http://schemas.microsoft.com/office/drawing/2014/main" id="{00000000-0008-0000-0E00-0000E7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8" name="正方形/長方形 487">
          <a:extLst>
            <a:ext uri="{FF2B5EF4-FFF2-40B4-BE49-F238E27FC236}">
              <a16:creationId xmlns="" xmlns:a16="http://schemas.microsoft.com/office/drawing/2014/main" id="{00000000-0008-0000-0E00-0000E8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9" name="正方形/長方形 488">
          <a:extLst>
            <a:ext uri="{FF2B5EF4-FFF2-40B4-BE49-F238E27FC236}">
              <a16:creationId xmlns="" xmlns:a16="http://schemas.microsoft.com/office/drawing/2014/main" id="{00000000-0008-0000-0E00-0000E9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0" name="正方形/長方形 489">
          <a:extLst>
            <a:ext uri="{FF2B5EF4-FFF2-40B4-BE49-F238E27FC236}">
              <a16:creationId xmlns="" xmlns:a16="http://schemas.microsoft.com/office/drawing/2014/main" id="{00000000-0008-0000-0E00-0000EA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1" name="正方形/長方形 490">
          <a:extLst>
            <a:ext uri="{FF2B5EF4-FFF2-40B4-BE49-F238E27FC236}">
              <a16:creationId xmlns="" xmlns:a16="http://schemas.microsoft.com/office/drawing/2014/main" id="{00000000-0008-0000-0E00-0000EB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2" name="テキスト ボックス 491">
          <a:extLst>
            <a:ext uri="{FF2B5EF4-FFF2-40B4-BE49-F238E27FC236}">
              <a16:creationId xmlns="" xmlns:a16="http://schemas.microsoft.com/office/drawing/2014/main" id="{00000000-0008-0000-0E00-0000EC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3" name="直線コネクタ 492">
          <a:extLst>
            <a:ext uri="{FF2B5EF4-FFF2-40B4-BE49-F238E27FC236}">
              <a16:creationId xmlns="" xmlns:a16="http://schemas.microsoft.com/office/drawing/2014/main" id="{00000000-0008-0000-0E00-0000ED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94" name="テキスト ボックス 493">
          <a:extLst>
            <a:ext uri="{FF2B5EF4-FFF2-40B4-BE49-F238E27FC236}">
              <a16:creationId xmlns="" xmlns:a16="http://schemas.microsoft.com/office/drawing/2014/main" id="{00000000-0008-0000-0E00-0000EE01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95" name="直線コネクタ 494">
          <a:extLst>
            <a:ext uri="{FF2B5EF4-FFF2-40B4-BE49-F238E27FC236}">
              <a16:creationId xmlns="" xmlns:a16="http://schemas.microsoft.com/office/drawing/2014/main" id="{00000000-0008-0000-0E00-0000EF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96" name="テキスト ボックス 495">
          <a:extLst>
            <a:ext uri="{FF2B5EF4-FFF2-40B4-BE49-F238E27FC236}">
              <a16:creationId xmlns="" xmlns:a16="http://schemas.microsoft.com/office/drawing/2014/main" id="{00000000-0008-0000-0E00-0000F001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97" name="直線コネクタ 496">
          <a:extLst>
            <a:ext uri="{FF2B5EF4-FFF2-40B4-BE49-F238E27FC236}">
              <a16:creationId xmlns="" xmlns:a16="http://schemas.microsoft.com/office/drawing/2014/main" id="{00000000-0008-0000-0E00-0000F1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98" name="テキスト ボックス 497">
          <a:extLst>
            <a:ext uri="{FF2B5EF4-FFF2-40B4-BE49-F238E27FC236}">
              <a16:creationId xmlns="" xmlns:a16="http://schemas.microsoft.com/office/drawing/2014/main" id="{00000000-0008-0000-0E00-0000F2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99" name="直線コネクタ 498">
          <a:extLst>
            <a:ext uri="{FF2B5EF4-FFF2-40B4-BE49-F238E27FC236}">
              <a16:creationId xmlns="" xmlns:a16="http://schemas.microsoft.com/office/drawing/2014/main" id="{00000000-0008-0000-0E00-0000F3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00" name="テキスト ボックス 499">
          <a:extLst>
            <a:ext uri="{FF2B5EF4-FFF2-40B4-BE49-F238E27FC236}">
              <a16:creationId xmlns="" xmlns:a16="http://schemas.microsoft.com/office/drawing/2014/main" id="{00000000-0008-0000-0E00-0000F4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01" name="直線コネクタ 500">
          <a:extLst>
            <a:ext uri="{FF2B5EF4-FFF2-40B4-BE49-F238E27FC236}">
              <a16:creationId xmlns="" xmlns:a16="http://schemas.microsoft.com/office/drawing/2014/main" id="{00000000-0008-0000-0E00-0000F5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02" name="テキスト ボックス 501">
          <a:extLst>
            <a:ext uri="{FF2B5EF4-FFF2-40B4-BE49-F238E27FC236}">
              <a16:creationId xmlns="" xmlns:a16="http://schemas.microsoft.com/office/drawing/2014/main" id="{00000000-0008-0000-0E00-0000F6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03" name="直線コネクタ 502">
          <a:extLst>
            <a:ext uri="{FF2B5EF4-FFF2-40B4-BE49-F238E27FC236}">
              <a16:creationId xmlns="" xmlns:a16="http://schemas.microsoft.com/office/drawing/2014/main" id="{00000000-0008-0000-0E00-0000F7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04" name="テキスト ボックス 503">
          <a:extLst>
            <a:ext uri="{FF2B5EF4-FFF2-40B4-BE49-F238E27FC236}">
              <a16:creationId xmlns="" xmlns:a16="http://schemas.microsoft.com/office/drawing/2014/main" id="{00000000-0008-0000-0E00-0000F801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5" name="直線コネクタ 504">
          <a:extLst>
            <a:ext uri="{FF2B5EF4-FFF2-40B4-BE49-F238E27FC236}">
              <a16:creationId xmlns="" xmlns:a16="http://schemas.microsoft.com/office/drawing/2014/main" id="{00000000-0008-0000-0E00-0000F9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6" name="テキスト ボックス 505">
          <a:extLst>
            <a:ext uri="{FF2B5EF4-FFF2-40B4-BE49-F238E27FC236}">
              <a16:creationId xmlns="" xmlns:a16="http://schemas.microsoft.com/office/drawing/2014/main" id="{00000000-0008-0000-0E00-0000FA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7" name="【庁舎】&#10;有形固定資産減価償却率グラフ枠">
          <a:extLst>
            <a:ext uri="{FF2B5EF4-FFF2-40B4-BE49-F238E27FC236}">
              <a16:creationId xmlns="" xmlns:a16="http://schemas.microsoft.com/office/drawing/2014/main" id="{00000000-0008-0000-0E00-0000FB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508" name="直線コネクタ 507">
          <a:extLst>
            <a:ext uri="{FF2B5EF4-FFF2-40B4-BE49-F238E27FC236}">
              <a16:creationId xmlns="" xmlns:a16="http://schemas.microsoft.com/office/drawing/2014/main" id="{00000000-0008-0000-0E00-0000FC010000}"/>
            </a:ext>
          </a:extLst>
        </xdr:cNvPr>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509" name="【庁舎】&#10;有形固定資産減価償却率最小値テキスト">
          <a:extLst>
            <a:ext uri="{FF2B5EF4-FFF2-40B4-BE49-F238E27FC236}">
              <a16:creationId xmlns="" xmlns:a16="http://schemas.microsoft.com/office/drawing/2014/main" id="{00000000-0008-0000-0E00-0000FD010000}"/>
            </a:ext>
          </a:extLst>
        </xdr:cNvPr>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510" name="直線コネクタ 509">
          <a:extLst>
            <a:ext uri="{FF2B5EF4-FFF2-40B4-BE49-F238E27FC236}">
              <a16:creationId xmlns="" xmlns:a16="http://schemas.microsoft.com/office/drawing/2014/main" id="{00000000-0008-0000-0E00-0000FE010000}"/>
            </a:ext>
          </a:extLst>
        </xdr:cNvPr>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511" name="【庁舎】&#10;有形固定資産減価償却率最大値テキスト">
          <a:extLst>
            <a:ext uri="{FF2B5EF4-FFF2-40B4-BE49-F238E27FC236}">
              <a16:creationId xmlns="" xmlns:a16="http://schemas.microsoft.com/office/drawing/2014/main" id="{00000000-0008-0000-0E00-0000FF010000}"/>
            </a:ext>
          </a:extLst>
        </xdr:cNvPr>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512" name="直線コネクタ 511">
          <a:extLst>
            <a:ext uri="{FF2B5EF4-FFF2-40B4-BE49-F238E27FC236}">
              <a16:creationId xmlns="" xmlns:a16="http://schemas.microsoft.com/office/drawing/2014/main" id="{00000000-0008-0000-0E00-000000020000}"/>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513" name="【庁舎】&#10;有形固定資産減価償却率平均値テキスト">
          <a:extLst>
            <a:ext uri="{FF2B5EF4-FFF2-40B4-BE49-F238E27FC236}">
              <a16:creationId xmlns="" xmlns:a16="http://schemas.microsoft.com/office/drawing/2014/main" id="{00000000-0008-0000-0E00-000001020000}"/>
            </a:ext>
          </a:extLst>
        </xdr:cNvPr>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514" name="フローチャート : 判断 513">
          <a:extLst>
            <a:ext uri="{FF2B5EF4-FFF2-40B4-BE49-F238E27FC236}">
              <a16:creationId xmlns="" xmlns:a16="http://schemas.microsoft.com/office/drawing/2014/main" id="{00000000-0008-0000-0E00-000002020000}"/>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65405</xdr:rowOff>
    </xdr:from>
    <xdr:to>
      <xdr:col>22</xdr:col>
      <xdr:colOff>415925</xdr:colOff>
      <xdr:row>104</xdr:row>
      <xdr:rowOff>167005</xdr:rowOff>
    </xdr:to>
    <xdr:sp macro="" textlink="">
      <xdr:nvSpPr>
        <xdr:cNvPr id="515" name="フローチャート : 判断 514">
          <a:extLst>
            <a:ext uri="{FF2B5EF4-FFF2-40B4-BE49-F238E27FC236}">
              <a16:creationId xmlns="" xmlns:a16="http://schemas.microsoft.com/office/drawing/2014/main" id="{00000000-0008-0000-0E00-000003020000}"/>
            </a:ext>
          </a:extLst>
        </xdr:cNvPr>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158132</xdr:rowOff>
    </xdr:from>
    <xdr:ext cx="405111" cy="259045"/>
    <xdr:sp macro="" textlink="">
      <xdr:nvSpPr>
        <xdr:cNvPr id="516" name="n_1aveValue【庁舎】&#10;有形固定資産減価償却率">
          <a:extLst>
            <a:ext uri="{FF2B5EF4-FFF2-40B4-BE49-F238E27FC236}">
              <a16:creationId xmlns="" xmlns:a16="http://schemas.microsoft.com/office/drawing/2014/main" id="{00000000-0008-0000-0E00-000004020000}"/>
            </a:ext>
          </a:extLst>
        </xdr:cNvPr>
        <xdr:cNvSpPr txBox="1"/>
      </xdr:nvSpPr>
      <xdr:spPr>
        <a:xfrm>
          <a:off x="15266043"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17" name="テキスト ボックス 516">
          <a:extLst>
            <a:ext uri="{FF2B5EF4-FFF2-40B4-BE49-F238E27FC236}">
              <a16:creationId xmlns="" xmlns:a16="http://schemas.microsoft.com/office/drawing/2014/main" id="{00000000-0008-0000-0E00-00000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8" name="テキスト ボックス 517">
          <a:extLst>
            <a:ext uri="{FF2B5EF4-FFF2-40B4-BE49-F238E27FC236}">
              <a16:creationId xmlns="" xmlns:a16="http://schemas.microsoft.com/office/drawing/2014/main" id="{00000000-0008-0000-0E00-00000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9" name="テキスト ボックス 518">
          <a:extLst>
            <a:ext uri="{FF2B5EF4-FFF2-40B4-BE49-F238E27FC236}">
              <a16:creationId xmlns="" xmlns:a16="http://schemas.microsoft.com/office/drawing/2014/main" id="{00000000-0008-0000-0E00-00000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0" name="テキスト ボックス 519">
          <a:extLst>
            <a:ext uri="{FF2B5EF4-FFF2-40B4-BE49-F238E27FC236}">
              <a16:creationId xmlns="" xmlns:a16="http://schemas.microsoft.com/office/drawing/2014/main" id="{00000000-0008-0000-0E00-00000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1" name="テキスト ボックス 520">
          <a:extLst>
            <a:ext uri="{FF2B5EF4-FFF2-40B4-BE49-F238E27FC236}">
              <a16:creationId xmlns="" xmlns:a16="http://schemas.microsoft.com/office/drawing/2014/main" id="{00000000-0008-0000-0E00-00000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130175</xdr:rowOff>
    </xdr:from>
    <xdr:to>
      <xdr:col>23</xdr:col>
      <xdr:colOff>568325</xdr:colOff>
      <xdr:row>104</xdr:row>
      <xdr:rowOff>60325</xdr:rowOff>
    </xdr:to>
    <xdr:sp macro="" textlink="">
      <xdr:nvSpPr>
        <xdr:cNvPr id="522" name="円/楕円 521">
          <a:extLst>
            <a:ext uri="{FF2B5EF4-FFF2-40B4-BE49-F238E27FC236}">
              <a16:creationId xmlns="" xmlns:a16="http://schemas.microsoft.com/office/drawing/2014/main" id="{00000000-0008-0000-0E00-00000A020000}"/>
            </a:ext>
          </a:extLst>
        </xdr:cNvPr>
        <xdr:cNvSpPr/>
      </xdr:nvSpPr>
      <xdr:spPr>
        <a:xfrm>
          <a:off x="162687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153052</xdr:rowOff>
    </xdr:from>
    <xdr:ext cx="405111" cy="259045"/>
    <xdr:sp macro="" textlink="">
      <xdr:nvSpPr>
        <xdr:cNvPr id="523" name="【庁舎】&#10;有形固定資産減価償却率該当値テキスト">
          <a:extLst>
            <a:ext uri="{FF2B5EF4-FFF2-40B4-BE49-F238E27FC236}">
              <a16:creationId xmlns="" xmlns:a16="http://schemas.microsoft.com/office/drawing/2014/main" id="{00000000-0008-0000-0E00-00000B020000}"/>
            </a:ext>
          </a:extLst>
        </xdr:cNvPr>
        <xdr:cNvSpPr txBox="1"/>
      </xdr:nvSpPr>
      <xdr:spPr>
        <a:xfrm>
          <a:off x="16408400"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636</xdr:rowOff>
    </xdr:from>
    <xdr:to>
      <xdr:col>22</xdr:col>
      <xdr:colOff>415925</xdr:colOff>
      <xdr:row>103</xdr:row>
      <xdr:rowOff>102236</xdr:rowOff>
    </xdr:to>
    <xdr:sp macro="" textlink="">
      <xdr:nvSpPr>
        <xdr:cNvPr id="524" name="円/楕円 523">
          <a:extLst>
            <a:ext uri="{FF2B5EF4-FFF2-40B4-BE49-F238E27FC236}">
              <a16:creationId xmlns="" xmlns:a16="http://schemas.microsoft.com/office/drawing/2014/main" id="{00000000-0008-0000-0E00-00000C020000}"/>
            </a:ext>
          </a:extLst>
        </xdr:cNvPr>
        <xdr:cNvSpPr/>
      </xdr:nvSpPr>
      <xdr:spPr>
        <a:xfrm>
          <a:off x="154305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51436</xdr:rowOff>
    </xdr:from>
    <xdr:to>
      <xdr:col>23</xdr:col>
      <xdr:colOff>517525</xdr:colOff>
      <xdr:row>104</xdr:row>
      <xdr:rowOff>9525</xdr:rowOff>
    </xdr:to>
    <xdr:cxnSp macro="">
      <xdr:nvCxnSpPr>
        <xdr:cNvPr id="525" name="直線コネクタ 524">
          <a:extLst>
            <a:ext uri="{FF2B5EF4-FFF2-40B4-BE49-F238E27FC236}">
              <a16:creationId xmlns="" xmlns:a16="http://schemas.microsoft.com/office/drawing/2014/main" id="{00000000-0008-0000-0E00-00000D020000}"/>
            </a:ext>
          </a:extLst>
        </xdr:cNvPr>
        <xdr:cNvCxnSpPr/>
      </xdr:nvCxnSpPr>
      <xdr:spPr>
        <a:xfrm>
          <a:off x="15481300" y="17710786"/>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118763</xdr:rowOff>
    </xdr:from>
    <xdr:ext cx="405111" cy="259045"/>
    <xdr:sp macro="" textlink="">
      <xdr:nvSpPr>
        <xdr:cNvPr id="526" name="n_1mainValue【庁舎】&#10;有形固定資産減価償却率">
          <a:extLst>
            <a:ext uri="{FF2B5EF4-FFF2-40B4-BE49-F238E27FC236}">
              <a16:creationId xmlns="" xmlns:a16="http://schemas.microsoft.com/office/drawing/2014/main" id="{00000000-0008-0000-0E00-00000E020000}"/>
            </a:ext>
          </a:extLst>
        </xdr:cNvPr>
        <xdr:cNvSpPr txBox="1"/>
      </xdr:nvSpPr>
      <xdr:spPr>
        <a:xfrm>
          <a:off x="15266043"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7" name="正方形/長方形 526">
          <a:extLst>
            <a:ext uri="{FF2B5EF4-FFF2-40B4-BE49-F238E27FC236}">
              <a16:creationId xmlns="" xmlns:a16="http://schemas.microsoft.com/office/drawing/2014/main" id="{00000000-0008-0000-0E00-00000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8" name="正方形/長方形 527">
          <a:extLst>
            <a:ext uri="{FF2B5EF4-FFF2-40B4-BE49-F238E27FC236}">
              <a16:creationId xmlns="" xmlns:a16="http://schemas.microsoft.com/office/drawing/2014/main" id="{00000000-0008-0000-0E00-00001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9" name="正方形/長方形 528">
          <a:extLst>
            <a:ext uri="{FF2B5EF4-FFF2-40B4-BE49-F238E27FC236}">
              <a16:creationId xmlns="" xmlns:a16="http://schemas.microsoft.com/office/drawing/2014/main" id="{00000000-0008-0000-0E00-00001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0" name="正方形/長方形 529">
          <a:extLst>
            <a:ext uri="{FF2B5EF4-FFF2-40B4-BE49-F238E27FC236}">
              <a16:creationId xmlns="" xmlns:a16="http://schemas.microsoft.com/office/drawing/2014/main" id="{00000000-0008-0000-0E00-00001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1" name="正方形/長方形 530">
          <a:extLst>
            <a:ext uri="{FF2B5EF4-FFF2-40B4-BE49-F238E27FC236}">
              <a16:creationId xmlns="" xmlns:a16="http://schemas.microsoft.com/office/drawing/2014/main" id="{00000000-0008-0000-0E00-00001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2" name="正方形/長方形 531">
          <a:extLst>
            <a:ext uri="{FF2B5EF4-FFF2-40B4-BE49-F238E27FC236}">
              <a16:creationId xmlns="" xmlns:a16="http://schemas.microsoft.com/office/drawing/2014/main" id="{00000000-0008-0000-0E00-00001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3" name="正方形/長方形 532">
          <a:extLst>
            <a:ext uri="{FF2B5EF4-FFF2-40B4-BE49-F238E27FC236}">
              <a16:creationId xmlns="" xmlns:a16="http://schemas.microsoft.com/office/drawing/2014/main" id="{00000000-0008-0000-0E00-00001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4" name="正方形/長方形 533">
          <a:extLst>
            <a:ext uri="{FF2B5EF4-FFF2-40B4-BE49-F238E27FC236}">
              <a16:creationId xmlns="" xmlns:a16="http://schemas.microsoft.com/office/drawing/2014/main" id="{00000000-0008-0000-0E00-00001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5" name="テキスト ボックス 534">
          <a:extLst>
            <a:ext uri="{FF2B5EF4-FFF2-40B4-BE49-F238E27FC236}">
              <a16:creationId xmlns="" xmlns:a16="http://schemas.microsoft.com/office/drawing/2014/main" id="{00000000-0008-0000-0E00-00001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6" name="直線コネクタ 535">
          <a:extLst>
            <a:ext uri="{FF2B5EF4-FFF2-40B4-BE49-F238E27FC236}">
              <a16:creationId xmlns="" xmlns:a16="http://schemas.microsoft.com/office/drawing/2014/main" id="{00000000-0008-0000-0E00-00001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37" name="テキスト ボックス 536">
          <a:extLst>
            <a:ext uri="{FF2B5EF4-FFF2-40B4-BE49-F238E27FC236}">
              <a16:creationId xmlns="" xmlns:a16="http://schemas.microsoft.com/office/drawing/2014/main" id="{00000000-0008-0000-0E00-000019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38" name="直線コネクタ 537">
          <a:extLst>
            <a:ext uri="{FF2B5EF4-FFF2-40B4-BE49-F238E27FC236}">
              <a16:creationId xmlns="" xmlns:a16="http://schemas.microsoft.com/office/drawing/2014/main" id="{00000000-0008-0000-0E00-00001A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39" name="テキスト ボックス 538">
          <a:extLst>
            <a:ext uri="{FF2B5EF4-FFF2-40B4-BE49-F238E27FC236}">
              <a16:creationId xmlns="" xmlns:a16="http://schemas.microsoft.com/office/drawing/2014/main" id="{00000000-0008-0000-0E00-00001B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40" name="直線コネクタ 539">
          <a:extLst>
            <a:ext uri="{FF2B5EF4-FFF2-40B4-BE49-F238E27FC236}">
              <a16:creationId xmlns="" xmlns:a16="http://schemas.microsoft.com/office/drawing/2014/main" id="{00000000-0008-0000-0E00-00001C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41" name="テキスト ボックス 540">
          <a:extLst>
            <a:ext uri="{FF2B5EF4-FFF2-40B4-BE49-F238E27FC236}">
              <a16:creationId xmlns="" xmlns:a16="http://schemas.microsoft.com/office/drawing/2014/main" id="{00000000-0008-0000-0E00-00001D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42" name="直線コネクタ 541">
          <a:extLst>
            <a:ext uri="{FF2B5EF4-FFF2-40B4-BE49-F238E27FC236}">
              <a16:creationId xmlns="" xmlns:a16="http://schemas.microsoft.com/office/drawing/2014/main" id="{00000000-0008-0000-0E00-00001E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43" name="テキスト ボックス 542">
          <a:extLst>
            <a:ext uri="{FF2B5EF4-FFF2-40B4-BE49-F238E27FC236}">
              <a16:creationId xmlns="" xmlns:a16="http://schemas.microsoft.com/office/drawing/2014/main" id="{00000000-0008-0000-0E00-00001F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44" name="直線コネクタ 543">
          <a:extLst>
            <a:ext uri="{FF2B5EF4-FFF2-40B4-BE49-F238E27FC236}">
              <a16:creationId xmlns="" xmlns:a16="http://schemas.microsoft.com/office/drawing/2014/main" id="{00000000-0008-0000-0E00-000020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45" name="テキスト ボックス 544">
          <a:extLst>
            <a:ext uri="{FF2B5EF4-FFF2-40B4-BE49-F238E27FC236}">
              <a16:creationId xmlns="" xmlns:a16="http://schemas.microsoft.com/office/drawing/2014/main" id="{00000000-0008-0000-0E00-000021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46" name="直線コネクタ 545">
          <a:extLst>
            <a:ext uri="{FF2B5EF4-FFF2-40B4-BE49-F238E27FC236}">
              <a16:creationId xmlns="" xmlns:a16="http://schemas.microsoft.com/office/drawing/2014/main" id="{00000000-0008-0000-0E00-000022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47" name="テキスト ボックス 546">
          <a:extLst>
            <a:ext uri="{FF2B5EF4-FFF2-40B4-BE49-F238E27FC236}">
              <a16:creationId xmlns="" xmlns:a16="http://schemas.microsoft.com/office/drawing/2014/main" id="{00000000-0008-0000-0E00-000023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48" name="直線コネクタ 547">
          <a:extLst>
            <a:ext uri="{FF2B5EF4-FFF2-40B4-BE49-F238E27FC236}">
              <a16:creationId xmlns="" xmlns:a16="http://schemas.microsoft.com/office/drawing/2014/main" id="{00000000-0008-0000-0E00-000024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49" name="テキスト ボックス 548">
          <a:extLst>
            <a:ext uri="{FF2B5EF4-FFF2-40B4-BE49-F238E27FC236}">
              <a16:creationId xmlns="" xmlns:a16="http://schemas.microsoft.com/office/drawing/2014/main" id="{00000000-0008-0000-0E00-000025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0" name="直線コネクタ 549">
          <a:extLst>
            <a:ext uri="{FF2B5EF4-FFF2-40B4-BE49-F238E27FC236}">
              <a16:creationId xmlns="" xmlns:a16="http://schemas.microsoft.com/office/drawing/2014/main" id="{00000000-0008-0000-0E00-00002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1" name="テキスト ボックス 550">
          <a:extLst>
            <a:ext uri="{FF2B5EF4-FFF2-40B4-BE49-F238E27FC236}">
              <a16:creationId xmlns="" xmlns:a16="http://schemas.microsoft.com/office/drawing/2014/main" id="{00000000-0008-0000-0E00-00002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2" name="【庁舎】&#10;一人当たり面積グラフ枠">
          <a:extLst>
            <a:ext uri="{FF2B5EF4-FFF2-40B4-BE49-F238E27FC236}">
              <a16:creationId xmlns="" xmlns:a16="http://schemas.microsoft.com/office/drawing/2014/main" id="{00000000-0008-0000-0E00-00002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553" name="直線コネクタ 552">
          <a:extLst>
            <a:ext uri="{FF2B5EF4-FFF2-40B4-BE49-F238E27FC236}">
              <a16:creationId xmlns="" xmlns:a16="http://schemas.microsoft.com/office/drawing/2014/main" id="{00000000-0008-0000-0E00-000029020000}"/>
            </a:ext>
          </a:extLst>
        </xdr:cNvPr>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554" name="【庁舎】&#10;一人当たり面積最小値テキスト">
          <a:extLst>
            <a:ext uri="{FF2B5EF4-FFF2-40B4-BE49-F238E27FC236}">
              <a16:creationId xmlns="" xmlns:a16="http://schemas.microsoft.com/office/drawing/2014/main" id="{00000000-0008-0000-0E00-00002A020000}"/>
            </a:ext>
          </a:extLst>
        </xdr:cNvPr>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555" name="直線コネクタ 554">
          <a:extLst>
            <a:ext uri="{FF2B5EF4-FFF2-40B4-BE49-F238E27FC236}">
              <a16:creationId xmlns="" xmlns:a16="http://schemas.microsoft.com/office/drawing/2014/main" id="{00000000-0008-0000-0E00-00002B020000}"/>
            </a:ext>
          </a:extLst>
        </xdr:cNvPr>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556" name="【庁舎】&#10;一人当たり面積最大値テキスト">
          <a:extLst>
            <a:ext uri="{FF2B5EF4-FFF2-40B4-BE49-F238E27FC236}">
              <a16:creationId xmlns="" xmlns:a16="http://schemas.microsoft.com/office/drawing/2014/main" id="{00000000-0008-0000-0E00-00002C020000}"/>
            </a:ext>
          </a:extLst>
        </xdr:cNvPr>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557" name="直線コネクタ 556">
          <a:extLst>
            <a:ext uri="{FF2B5EF4-FFF2-40B4-BE49-F238E27FC236}">
              <a16:creationId xmlns="" xmlns:a16="http://schemas.microsoft.com/office/drawing/2014/main" id="{00000000-0008-0000-0E00-00002D020000}"/>
            </a:ext>
          </a:extLst>
        </xdr:cNvPr>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7456</xdr:rowOff>
    </xdr:from>
    <xdr:ext cx="469744" cy="259045"/>
    <xdr:sp macro="" textlink="">
      <xdr:nvSpPr>
        <xdr:cNvPr id="558" name="【庁舎】&#10;一人当たり面積平均値テキスト">
          <a:extLst>
            <a:ext uri="{FF2B5EF4-FFF2-40B4-BE49-F238E27FC236}">
              <a16:creationId xmlns="" xmlns:a16="http://schemas.microsoft.com/office/drawing/2014/main" id="{00000000-0008-0000-0E00-00002E020000}"/>
            </a:ext>
          </a:extLst>
        </xdr:cNvPr>
        <xdr:cNvSpPr txBox="1"/>
      </xdr:nvSpPr>
      <xdr:spPr>
        <a:xfrm>
          <a:off x="22250400" y="17838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559" name="フローチャート : 判断 558">
          <a:extLst>
            <a:ext uri="{FF2B5EF4-FFF2-40B4-BE49-F238E27FC236}">
              <a16:creationId xmlns="" xmlns:a16="http://schemas.microsoft.com/office/drawing/2014/main" id="{00000000-0008-0000-0E00-00002F020000}"/>
            </a:ext>
          </a:extLst>
        </xdr:cNvPr>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113574</xdr:rowOff>
    </xdr:from>
    <xdr:to>
      <xdr:col>31</xdr:col>
      <xdr:colOff>85725</xdr:colOff>
      <xdr:row>105</xdr:row>
      <xdr:rowOff>43724</xdr:rowOff>
    </xdr:to>
    <xdr:sp macro="" textlink="">
      <xdr:nvSpPr>
        <xdr:cNvPr id="560" name="フローチャート : 判断 559">
          <a:extLst>
            <a:ext uri="{FF2B5EF4-FFF2-40B4-BE49-F238E27FC236}">
              <a16:creationId xmlns="" xmlns:a16="http://schemas.microsoft.com/office/drawing/2014/main" id="{00000000-0008-0000-0E00-000030020000}"/>
            </a:ext>
          </a:extLst>
        </xdr:cNvPr>
        <xdr:cNvSpPr/>
      </xdr:nvSpPr>
      <xdr:spPr>
        <a:xfrm>
          <a:off x="21272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34851</xdr:rowOff>
    </xdr:from>
    <xdr:ext cx="469744" cy="259045"/>
    <xdr:sp macro="" textlink="">
      <xdr:nvSpPr>
        <xdr:cNvPr id="561" name="n_1aveValue【庁舎】&#10;一人当たり面積">
          <a:extLst>
            <a:ext uri="{FF2B5EF4-FFF2-40B4-BE49-F238E27FC236}">
              <a16:creationId xmlns="" xmlns:a16="http://schemas.microsoft.com/office/drawing/2014/main" id="{00000000-0008-0000-0E00-000031020000}"/>
            </a:ext>
          </a:extLst>
        </xdr:cNvPr>
        <xdr:cNvSpPr txBox="1"/>
      </xdr:nvSpPr>
      <xdr:spPr>
        <a:xfrm>
          <a:off x="21075727" y="180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62" name="テキスト ボックス 561">
          <a:extLst>
            <a:ext uri="{FF2B5EF4-FFF2-40B4-BE49-F238E27FC236}">
              <a16:creationId xmlns="" xmlns:a16="http://schemas.microsoft.com/office/drawing/2014/main" id="{00000000-0008-0000-0E00-00003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3" name="テキスト ボックス 562">
          <a:extLst>
            <a:ext uri="{FF2B5EF4-FFF2-40B4-BE49-F238E27FC236}">
              <a16:creationId xmlns="" xmlns:a16="http://schemas.microsoft.com/office/drawing/2014/main" id="{00000000-0008-0000-0E00-00003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4" name="テキスト ボックス 563">
          <a:extLst>
            <a:ext uri="{FF2B5EF4-FFF2-40B4-BE49-F238E27FC236}">
              <a16:creationId xmlns="" xmlns:a16="http://schemas.microsoft.com/office/drawing/2014/main" id="{00000000-0008-0000-0E00-00003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5" name="テキスト ボックス 564">
          <a:extLst>
            <a:ext uri="{FF2B5EF4-FFF2-40B4-BE49-F238E27FC236}">
              <a16:creationId xmlns="" xmlns:a16="http://schemas.microsoft.com/office/drawing/2014/main" id="{00000000-0008-0000-0E00-00003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6" name="テキスト ボックス 565">
          <a:extLst>
            <a:ext uri="{FF2B5EF4-FFF2-40B4-BE49-F238E27FC236}">
              <a16:creationId xmlns="" xmlns:a16="http://schemas.microsoft.com/office/drawing/2014/main" id="{00000000-0008-0000-0E00-00003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2539</xdr:rowOff>
    </xdr:from>
    <xdr:to>
      <xdr:col>32</xdr:col>
      <xdr:colOff>238125</xdr:colOff>
      <xdr:row>105</xdr:row>
      <xdr:rowOff>104139</xdr:rowOff>
    </xdr:to>
    <xdr:sp macro="" textlink="">
      <xdr:nvSpPr>
        <xdr:cNvPr id="567" name="円/楕円 566">
          <a:extLst>
            <a:ext uri="{FF2B5EF4-FFF2-40B4-BE49-F238E27FC236}">
              <a16:creationId xmlns="" xmlns:a16="http://schemas.microsoft.com/office/drawing/2014/main" id="{00000000-0008-0000-0E00-000037020000}"/>
            </a:ext>
          </a:extLst>
        </xdr:cNvPr>
        <xdr:cNvSpPr/>
      </xdr:nvSpPr>
      <xdr:spPr>
        <a:xfrm>
          <a:off x="22110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152416</xdr:rowOff>
    </xdr:from>
    <xdr:ext cx="469744" cy="259045"/>
    <xdr:sp macro="" textlink="">
      <xdr:nvSpPr>
        <xdr:cNvPr id="568" name="【庁舎】&#10;一人当たり面積該当値テキスト">
          <a:extLst>
            <a:ext uri="{FF2B5EF4-FFF2-40B4-BE49-F238E27FC236}">
              <a16:creationId xmlns="" xmlns:a16="http://schemas.microsoft.com/office/drawing/2014/main" id="{00000000-0008-0000-0E00-000038020000}"/>
            </a:ext>
          </a:extLst>
        </xdr:cNvPr>
        <xdr:cNvSpPr txBox="1"/>
      </xdr:nvSpPr>
      <xdr:spPr>
        <a:xfrm>
          <a:off x="22250400" y="1798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0.609</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74386</xdr:rowOff>
    </xdr:from>
    <xdr:to>
      <xdr:col>31</xdr:col>
      <xdr:colOff>85725</xdr:colOff>
      <xdr:row>105</xdr:row>
      <xdr:rowOff>4536</xdr:rowOff>
    </xdr:to>
    <xdr:sp macro="" textlink="">
      <xdr:nvSpPr>
        <xdr:cNvPr id="569" name="円/楕円 568">
          <a:extLst>
            <a:ext uri="{FF2B5EF4-FFF2-40B4-BE49-F238E27FC236}">
              <a16:creationId xmlns="" xmlns:a16="http://schemas.microsoft.com/office/drawing/2014/main" id="{00000000-0008-0000-0E00-000039020000}"/>
            </a:ext>
          </a:extLst>
        </xdr:cNvPr>
        <xdr:cNvSpPr/>
      </xdr:nvSpPr>
      <xdr:spPr>
        <a:xfrm>
          <a:off x="21272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125186</xdr:rowOff>
    </xdr:from>
    <xdr:to>
      <xdr:col>32</xdr:col>
      <xdr:colOff>187325</xdr:colOff>
      <xdr:row>105</xdr:row>
      <xdr:rowOff>53339</xdr:rowOff>
    </xdr:to>
    <xdr:cxnSp macro="">
      <xdr:nvCxnSpPr>
        <xdr:cNvPr id="570" name="直線コネクタ 569">
          <a:extLst>
            <a:ext uri="{FF2B5EF4-FFF2-40B4-BE49-F238E27FC236}">
              <a16:creationId xmlns="" xmlns:a16="http://schemas.microsoft.com/office/drawing/2014/main" id="{00000000-0008-0000-0E00-00003A020000}"/>
            </a:ext>
          </a:extLst>
        </xdr:cNvPr>
        <xdr:cNvCxnSpPr/>
      </xdr:nvCxnSpPr>
      <xdr:spPr>
        <a:xfrm>
          <a:off x="21323300" y="17955986"/>
          <a:ext cx="838200" cy="9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21063</xdr:rowOff>
    </xdr:from>
    <xdr:ext cx="469744" cy="259045"/>
    <xdr:sp macro="" textlink="">
      <xdr:nvSpPr>
        <xdr:cNvPr id="571" name="n_1mainValue【庁舎】&#10;一人当たり面積">
          <a:extLst>
            <a:ext uri="{FF2B5EF4-FFF2-40B4-BE49-F238E27FC236}">
              <a16:creationId xmlns="" xmlns:a16="http://schemas.microsoft.com/office/drawing/2014/main" id="{00000000-0008-0000-0E00-00003B020000}"/>
            </a:ext>
          </a:extLst>
        </xdr:cNvPr>
        <xdr:cNvSpPr txBox="1"/>
      </xdr:nvSpPr>
      <xdr:spPr>
        <a:xfrm>
          <a:off x="210757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0.670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2" name="正方形/長方形 571">
          <a:extLst>
            <a:ext uri="{FF2B5EF4-FFF2-40B4-BE49-F238E27FC236}">
              <a16:creationId xmlns="" xmlns:a16="http://schemas.microsoft.com/office/drawing/2014/main" id="{00000000-0008-0000-0E00-00003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3" name="正方形/長方形 572">
          <a:extLst>
            <a:ext uri="{FF2B5EF4-FFF2-40B4-BE49-F238E27FC236}">
              <a16:creationId xmlns="" xmlns:a16="http://schemas.microsoft.com/office/drawing/2014/main" id="{00000000-0008-0000-0E00-00003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4" name="テキスト ボックス 573">
          <a:extLst>
            <a:ext uri="{FF2B5EF4-FFF2-40B4-BE49-F238E27FC236}">
              <a16:creationId xmlns="" xmlns:a16="http://schemas.microsoft.com/office/drawing/2014/main" id="{00000000-0008-0000-0E00-00003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類似団体と比較して特に有形固定資産減価償却率が高くなっている施設は、</a:t>
          </a:r>
          <a:r>
            <a:rPr lang="ja-JP" altLang="en-US" sz="1100" b="0" i="0" baseline="0">
              <a:solidFill>
                <a:schemeClr val="dk1"/>
              </a:solidFill>
              <a:effectLst/>
              <a:latin typeface="+mn-lt"/>
              <a:ea typeface="+mn-ea"/>
              <a:cs typeface="+mn-cs"/>
            </a:rPr>
            <a:t>一般廃棄物処理施設と保健センター・保健所、消防施設</a:t>
          </a:r>
          <a:r>
            <a:rPr lang="ja-JP" altLang="ja-JP" sz="1100" b="0" i="0" baseline="0">
              <a:solidFill>
                <a:schemeClr val="dk1"/>
              </a:solidFill>
              <a:effectLst/>
              <a:latin typeface="+mn-lt"/>
              <a:ea typeface="+mn-ea"/>
              <a:cs typeface="+mn-cs"/>
            </a:rPr>
            <a:t>である。</a:t>
          </a:r>
          <a:endParaRPr lang="ja-JP" altLang="ja-JP" sz="1400">
            <a:effectLst/>
          </a:endParaRPr>
        </a:p>
        <a:p>
          <a:r>
            <a:rPr lang="ja-JP" altLang="ja-JP" sz="1100" b="0" i="0" baseline="0">
              <a:solidFill>
                <a:schemeClr val="dk1"/>
              </a:solidFill>
              <a:effectLst/>
              <a:latin typeface="+mn-lt"/>
              <a:ea typeface="+mn-ea"/>
              <a:cs typeface="+mn-cs"/>
            </a:rPr>
            <a:t>その他</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類似団体平均と比較して、有形固定資産減価償却率がやや高くなっているものとしては、</a:t>
          </a:r>
          <a:r>
            <a:rPr lang="ja-JP" altLang="en-US" sz="1100" b="0" i="0" baseline="0">
              <a:solidFill>
                <a:schemeClr val="dk1"/>
              </a:solidFill>
              <a:effectLst/>
              <a:latin typeface="+mn-lt"/>
              <a:ea typeface="+mn-ea"/>
              <a:cs typeface="+mn-cs"/>
            </a:rPr>
            <a:t>福祉施設、庁舎</a:t>
          </a:r>
          <a:r>
            <a:rPr lang="ja-JP" altLang="ja-JP" sz="1100" b="0" i="0" baseline="0">
              <a:solidFill>
                <a:schemeClr val="dk1"/>
              </a:solidFill>
              <a:effectLst/>
              <a:latin typeface="+mn-lt"/>
              <a:ea typeface="+mn-ea"/>
              <a:cs typeface="+mn-cs"/>
            </a:rPr>
            <a:t>があげられる。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庁舎に関しては、平成２８年度に支所の改修を行ったことで、減価償却率が平成２７年度よりも低下している。今後は、施設に点検等を定期的に行い、維持管理を行っていく必要がある。</a:t>
          </a:r>
          <a:endParaRPr lang="ja-JP" altLang="ja-JP" sz="1400">
            <a:effectLst/>
          </a:endParaRPr>
        </a:p>
        <a:p>
          <a:r>
            <a:rPr lang="ja-JP" altLang="ja-JP" sz="1100" b="0" i="0" baseline="0">
              <a:solidFill>
                <a:schemeClr val="dk1"/>
              </a:solidFill>
              <a:effectLst/>
              <a:latin typeface="+mn-lt"/>
              <a:ea typeface="+mn-ea"/>
              <a:cs typeface="+mn-cs"/>
            </a:rPr>
            <a:t>類似団体と比較して特に有形固定資産減価償却率が低くなっている施設は、</a:t>
          </a:r>
          <a:r>
            <a:rPr lang="ja-JP" altLang="en-US" sz="1100" b="0" i="0" baseline="0">
              <a:solidFill>
                <a:schemeClr val="dk1"/>
              </a:solidFill>
              <a:effectLst/>
              <a:latin typeface="+mn-lt"/>
              <a:ea typeface="+mn-ea"/>
              <a:cs typeface="+mn-cs"/>
            </a:rPr>
            <a:t>体育館・プール</a:t>
          </a:r>
          <a:r>
            <a:rPr lang="ja-JP" altLang="ja-JP" sz="1100" b="0" i="0" baseline="0">
              <a:solidFill>
                <a:schemeClr val="dk1"/>
              </a:solidFill>
              <a:effectLst/>
              <a:latin typeface="+mn-lt"/>
              <a:ea typeface="+mn-ea"/>
              <a:cs typeface="+mn-cs"/>
            </a:rPr>
            <a:t>である。</a:t>
          </a:r>
          <a:r>
            <a:rPr lang="ja-JP" altLang="en-US" sz="1100" b="0" i="0" baseline="0">
              <a:solidFill>
                <a:schemeClr val="dk1"/>
              </a:solidFill>
              <a:effectLst/>
              <a:latin typeface="+mn-lt"/>
              <a:ea typeface="+mn-ea"/>
              <a:cs typeface="+mn-cs"/>
            </a:rPr>
            <a:t>平成に入って建てられた施設が多いため</a:t>
          </a:r>
          <a:r>
            <a:rPr lang="ja-JP" altLang="ja-JP" sz="1100" b="0" i="0" baseline="0">
              <a:solidFill>
                <a:schemeClr val="dk1"/>
              </a:solidFill>
              <a:effectLst/>
              <a:latin typeface="+mn-lt"/>
              <a:ea typeface="+mn-ea"/>
              <a:cs typeface="+mn-cs"/>
            </a:rPr>
            <a:t>償却率が低くなっているが、経過年数が</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年を超えるような施設もあるため、個別施設計画策定に取り組み、施設のあり方を検討していく。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10,136
10,104
331.59
9,978,907
9,732,544
186,234
5,804,042
10,765,352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effectLst/>
              <a:latin typeface="+mn-lt"/>
              <a:ea typeface="+mn-ea"/>
              <a:cs typeface="+mn-cs"/>
            </a:rPr>
            <a:t>　</a:t>
          </a:r>
          <a:r>
            <a:rPr kumimoji="1" lang="ja-JP" altLang="ja-JP" sz="1200" baseline="0">
              <a:solidFill>
                <a:sysClr val="windowText" lastClr="000000"/>
              </a:solidFill>
              <a:effectLst/>
              <a:latin typeface="+mn-lt"/>
              <a:ea typeface="+mn-ea"/>
              <a:cs typeface="+mn-cs"/>
            </a:rPr>
            <a:t>合併により町面積も広大となった事、</a:t>
          </a:r>
          <a:r>
            <a:rPr kumimoji="1" lang="ja-JP" altLang="en-US" sz="1200" baseline="0">
              <a:solidFill>
                <a:sysClr val="windowText" lastClr="000000"/>
              </a:solidFill>
              <a:effectLst/>
              <a:latin typeface="+mn-lt"/>
              <a:ea typeface="+mn-ea"/>
              <a:cs typeface="+mn-cs"/>
            </a:rPr>
            <a:t>また</a:t>
          </a:r>
          <a:r>
            <a:rPr kumimoji="1" lang="ja-JP" altLang="ja-JP" sz="1200" baseline="0">
              <a:solidFill>
                <a:sysClr val="windowText" lastClr="000000"/>
              </a:solidFill>
              <a:effectLst/>
              <a:latin typeface="+mn-lt"/>
              <a:ea typeface="+mn-ea"/>
              <a:cs typeface="+mn-cs"/>
            </a:rPr>
            <a:t>少子高齢化、過疎化が進行し</a:t>
          </a:r>
          <a:r>
            <a:rPr kumimoji="1" lang="ja-JP" altLang="en-US" sz="1200" baseline="0">
              <a:solidFill>
                <a:sysClr val="windowText" lastClr="000000"/>
              </a:solidFill>
              <a:effectLst/>
              <a:latin typeface="+mn-lt"/>
              <a:ea typeface="+mn-ea"/>
              <a:cs typeface="+mn-cs"/>
            </a:rPr>
            <a:t>、</a:t>
          </a:r>
          <a:r>
            <a:rPr kumimoji="1" lang="ja-JP" altLang="ja-JP" sz="1200" baseline="0">
              <a:solidFill>
                <a:sysClr val="windowText" lastClr="000000"/>
              </a:solidFill>
              <a:effectLst/>
              <a:latin typeface="+mn-lt"/>
              <a:ea typeface="+mn-ea"/>
              <a:cs typeface="+mn-cs"/>
            </a:rPr>
            <a:t>行政需要も多岐多様となってきて</a:t>
          </a:r>
          <a:r>
            <a:rPr kumimoji="1" lang="ja-JP" altLang="en-US" sz="1200" baseline="0">
              <a:solidFill>
                <a:sysClr val="windowText" lastClr="000000"/>
              </a:solidFill>
              <a:effectLst/>
              <a:latin typeface="+mn-lt"/>
              <a:ea typeface="+mn-ea"/>
              <a:cs typeface="+mn-cs"/>
            </a:rPr>
            <a:t>いる。</a:t>
          </a:r>
          <a:r>
            <a:rPr kumimoji="1" lang="ja-JP" altLang="ja-JP" sz="1200" baseline="0">
              <a:solidFill>
                <a:sysClr val="windowText" lastClr="000000"/>
              </a:solidFill>
              <a:effectLst/>
              <a:latin typeface="+mn-lt"/>
              <a:ea typeface="+mn-ea"/>
              <a:cs typeface="+mn-cs"/>
            </a:rPr>
            <a:t>人口減少や景気低迷などの要因</a:t>
          </a:r>
          <a:r>
            <a:rPr kumimoji="1" lang="ja-JP" altLang="en-US" sz="1200" baseline="0">
              <a:solidFill>
                <a:sysClr val="windowText" lastClr="000000"/>
              </a:solidFill>
              <a:effectLst/>
              <a:latin typeface="+mn-lt"/>
              <a:ea typeface="+mn-ea"/>
              <a:cs typeface="+mn-cs"/>
            </a:rPr>
            <a:t>により、</a:t>
          </a:r>
          <a:r>
            <a:rPr kumimoji="1" lang="ja-JP" altLang="ja-JP" sz="1200" baseline="0">
              <a:solidFill>
                <a:sysClr val="windowText" lastClr="000000"/>
              </a:solidFill>
              <a:effectLst/>
              <a:latin typeface="+mn-lt"/>
              <a:ea typeface="+mn-ea"/>
              <a:cs typeface="+mn-cs"/>
            </a:rPr>
            <a:t>類似団体の</a:t>
          </a:r>
          <a:r>
            <a:rPr kumimoji="1" lang="ja-JP" altLang="en-US" sz="1200" baseline="0">
              <a:solidFill>
                <a:sysClr val="windowText" lastClr="000000"/>
              </a:solidFill>
              <a:effectLst/>
              <a:latin typeface="+mn-lt"/>
              <a:ea typeface="+mn-ea"/>
              <a:cs typeface="+mn-cs"/>
            </a:rPr>
            <a:t>財政力指数の</a:t>
          </a:r>
          <a:r>
            <a:rPr kumimoji="1" lang="ja-JP" altLang="ja-JP" sz="1200" baseline="0">
              <a:solidFill>
                <a:sysClr val="windowText" lastClr="000000"/>
              </a:solidFill>
              <a:effectLst/>
              <a:latin typeface="+mn-lt"/>
              <a:ea typeface="+mn-ea"/>
              <a:cs typeface="+mn-cs"/>
            </a:rPr>
            <a:t>平均値を下回って</a:t>
          </a:r>
          <a:r>
            <a:rPr kumimoji="1" lang="ja-JP" altLang="en-US" sz="1200" baseline="0">
              <a:solidFill>
                <a:sysClr val="windowText" lastClr="000000"/>
              </a:solidFill>
              <a:effectLst/>
              <a:latin typeface="+mn-lt"/>
              <a:ea typeface="+mn-ea"/>
              <a:cs typeface="+mn-cs"/>
            </a:rPr>
            <a:t>いる。</a:t>
          </a:r>
          <a:endParaRPr kumimoji="1" lang="en-US" altLang="ja-JP" sz="1200" baseline="0">
            <a:solidFill>
              <a:sysClr val="windowText" lastClr="000000"/>
            </a:solidFill>
            <a:effectLst/>
            <a:latin typeface="+mn-lt"/>
            <a:ea typeface="+mn-ea"/>
            <a:cs typeface="+mn-cs"/>
          </a:endParaRPr>
        </a:p>
        <a:p>
          <a:r>
            <a:rPr kumimoji="1" lang="ja-JP" altLang="en-US" sz="1200" baseline="0">
              <a:solidFill>
                <a:sysClr val="windowText" lastClr="000000"/>
              </a:solidFill>
              <a:effectLst/>
              <a:latin typeface="+mn-lt"/>
              <a:ea typeface="+mn-ea"/>
              <a:cs typeface="+mn-cs"/>
            </a:rPr>
            <a:t>　</a:t>
          </a:r>
          <a:r>
            <a:rPr kumimoji="1" lang="ja-JP" altLang="ja-JP" sz="1200" baseline="0">
              <a:solidFill>
                <a:sysClr val="windowText" lastClr="000000"/>
              </a:solidFill>
              <a:effectLst/>
              <a:latin typeface="+mn-lt"/>
              <a:ea typeface="+mn-ea"/>
              <a:cs typeface="+mn-cs"/>
            </a:rPr>
            <a:t>町税全体から見れば合併後１１億円前後を維持して推移して</a:t>
          </a:r>
          <a:r>
            <a:rPr kumimoji="1" lang="ja-JP" altLang="en-US" sz="1200" baseline="0">
              <a:solidFill>
                <a:sysClr val="windowText" lastClr="000000"/>
              </a:solidFill>
              <a:effectLst/>
              <a:latin typeface="+mn-lt"/>
              <a:ea typeface="+mn-ea"/>
              <a:cs typeface="+mn-cs"/>
            </a:rPr>
            <a:t>いる</a:t>
          </a:r>
          <a:r>
            <a:rPr kumimoji="1" lang="ja-JP" altLang="ja-JP" sz="1200" baseline="0">
              <a:solidFill>
                <a:sysClr val="windowText" lastClr="000000"/>
              </a:solidFill>
              <a:effectLst/>
              <a:latin typeface="+mn-lt"/>
              <a:ea typeface="+mn-ea"/>
              <a:cs typeface="+mn-cs"/>
            </a:rPr>
            <a:t>。固定資産税が占める割合が６割近くを占めており、特に</a:t>
          </a:r>
          <a:r>
            <a:rPr kumimoji="1" lang="ja-JP" altLang="en-US" sz="1200" baseline="0">
              <a:solidFill>
                <a:sysClr val="windowText" lastClr="000000"/>
              </a:solidFill>
              <a:effectLst/>
              <a:latin typeface="+mn-lt"/>
              <a:ea typeface="+mn-ea"/>
              <a:cs typeface="+mn-cs"/>
            </a:rPr>
            <a:t>太陽光</a:t>
          </a:r>
          <a:r>
            <a:rPr kumimoji="1" lang="ja-JP" altLang="ja-JP" sz="1200" baseline="0">
              <a:solidFill>
                <a:sysClr val="windowText" lastClr="000000"/>
              </a:solidFill>
              <a:effectLst/>
              <a:latin typeface="+mn-lt"/>
              <a:ea typeface="+mn-ea"/>
              <a:cs typeface="+mn-cs"/>
            </a:rPr>
            <a:t>発電関連</a:t>
          </a:r>
          <a:r>
            <a:rPr kumimoji="1" lang="ja-JP" altLang="en-US" sz="1200" baseline="0">
              <a:solidFill>
                <a:sysClr val="windowText" lastClr="000000"/>
              </a:solidFill>
              <a:effectLst/>
              <a:latin typeface="+mn-lt"/>
              <a:ea typeface="+mn-ea"/>
              <a:cs typeface="+mn-cs"/>
            </a:rPr>
            <a:t>施設</a:t>
          </a:r>
          <a:r>
            <a:rPr kumimoji="1" lang="ja-JP" altLang="ja-JP" sz="1200" baseline="0">
              <a:solidFill>
                <a:sysClr val="windowText" lastClr="000000"/>
              </a:solidFill>
              <a:effectLst/>
              <a:latin typeface="+mn-lt"/>
              <a:ea typeface="+mn-ea"/>
              <a:cs typeface="+mn-cs"/>
            </a:rPr>
            <a:t>の償却資産</a:t>
          </a:r>
          <a:r>
            <a:rPr kumimoji="1" lang="ja-JP" altLang="en-US" sz="1200" baseline="0">
              <a:solidFill>
                <a:sysClr val="windowText" lastClr="000000"/>
              </a:solidFill>
              <a:effectLst/>
              <a:latin typeface="+mn-lt"/>
              <a:ea typeface="+mn-ea"/>
              <a:cs typeface="+mn-cs"/>
            </a:rPr>
            <a:t>による固定資産税</a:t>
          </a:r>
          <a:r>
            <a:rPr kumimoji="1" lang="ja-JP" altLang="ja-JP" sz="1200" baseline="0">
              <a:solidFill>
                <a:sysClr val="windowText" lastClr="000000"/>
              </a:solidFill>
              <a:effectLst/>
              <a:latin typeface="+mn-lt"/>
              <a:ea typeface="+mn-ea"/>
              <a:cs typeface="+mn-cs"/>
            </a:rPr>
            <a:t>が安定的に収入されて</a:t>
          </a:r>
          <a:r>
            <a:rPr kumimoji="1" lang="ja-JP" altLang="en-US" sz="1200" baseline="0">
              <a:solidFill>
                <a:sysClr val="windowText" lastClr="000000"/>
              </a:solidFill>
              <a:effectLst/>
              <a:latin typeface="+mn-lt"/>
              <a:ea typeface="+mn-ea"/>
              <a:cs typeface="+mn-cs"/>
            </a:rPr>
            <a:t>いることが要因のひとつである</a:t>
          </a:r>
          <a:r>
            <a:rPr kumimoji="1" lang="ja-JP" altLang="ja-JP" sz="120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78015</xdr:rowOff>
    </xdr:from>
    <xdr:to>
      <xdr:col>7</xdr:col>
      <xdr:colOff>152400</xdr:colOff>
      <xdr:row>43</xdr:row>
      <xdr:rowOff>78015</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7450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a:extLst>
            <a:ext uri="{FF2B5EF4-FFF2-40B4-BE49-F238E27FC236}">
              <a16:creationId xmlns="" xmlns:a16="http://schemas.microsoft.com/office/drawing/2014/main" id="{00000000-0008-0000-0300-000047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78015</xdr:rowOff>
    </xdr:from>
    <xdr:to>
      <xdr:col>6</xdr:col>
      <xdr:colOff>0</xdr:colOff>
      <xdr:row>43</xdr:row>
      <xdr:rowOff>78015</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3225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a:extLst>
            <a:ext uri="{FF2B5EF4-FFF2-40B4-BE49-F238E27FC236}">
              <a16:creationId xmlns="" xmlns:a16="http://schemas.microsoft.com/office/drawing/2014/main" id="{00000000-0008-0000-0300-000049000000}"/>
            </a:ext>
          </a:extLst>
        </xdr:cNvPr>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78015</xdr:rowOff>
    </xdr:from>
    <xdr:to>
      <xdr:col>4</xdr:col>
      <xdr:colOff>482600</xdr:colOff>
      <xdr:row>43</xdr:row>
      <xdr:rowOff>95250</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flipV="1">
          <a:off x="2336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a:extLst>
            <a:ext uri="{FF2B5EF4-FFF2-40B4-BE49-F238E27FC236}">
              <a16:creationId xmlns="" xmlns:a16="http://schemas.microsoft.com/office/drawing/2014/main" id="{00000000-0008-0000-0300-00004C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95250</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79" name="フローチャート : 判断 78">
          <a:extLst>
            <a:ext uri="{FF2B5EF4-FFF2-40B4-BE49-F238E27FC236}">
              <a16:creationId xmlns="" xmlns:a16="http://schemas.microsoft.com/office/drawing/2014/main" id="{00000000-0008-0000-0300-00004F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1" name="フローチャート : 判断 80">
          <a:extLst>
            <a:ext uri="{FF2B5EF4-FFF2-40B4-BE49-F238E27FC236}">
              <a16:creationId xmlns="" xmlns:a16="http://schemas.microsoft.com/office/drawing/2014/main" id="{00000000-0008-0000-0300-000051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27215</xdr:rowOff>
    </xdr:from>
    <xdr:to>
      <xdr:col>7</xdr:col>
      <xdr:colOff>203200</xdr:colOff>
      <xdr:row>43</xdr:row>
      <xdr:rowOff>128815</xdr:rowOff>
    </xdr:to>
    <xdr:sp macro="" textlink="">
      <xdr:nvSpPr>
        <xdr:cNvPr id="88" name="円/楕円 87">
          <a:extLst>
            <a:ext uri="{FF2B5EF4-FFF2-40B4-BE49-F238E27FC236}">
              <a16:creationId xmlns="" xmlns:a16="http://schemas.microsoft.com/office/drawing/2014/main" id="{00000000-0008-0000-0300-000058000000}"/>
            </a:ext>
          </a:extLst>
        </xdr:cNvPr>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170742</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27215</xdr:rowOff>
    </xdr:from>
    <xdr:to>
      <xdr:col>6</xdr:col>
      <xdr:colOff>50800</xdr:colOff>
      <xdr:row>43</xdr:row>
      <xdr:rowOff>128815</xdr:rowOff>
    </xdr:to>
    <xdr:sp macro="" textlink="">
      <xdr:nvSpPr>
        <xdr:cNvPr id="90" name="円/楕円 89">
          <a:extLst>
            <a:ext uri="{FF2B5EF4-FFF2-40B4-BE49-F238E27FC236}">
              <a16:creationId xmlns="" xmlns:a16="http://schemas.microsoft.com/office/drawing/2014/main" id="{00000000-0008-0000-0300-00005A000000}"/>
            </a:ext>
          </a:extLst>
        </xdr:cNvPr>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27215</xdr:rowOff>
    </xdr:from>
    <xdr:to>
      <xdr:col>4</xdr:col>
      <xdr:colOff>533400</xdr:colOff>
      <xdr:row>43</xdr:row>
      <xdr:rowOff>128815</xdr:rowOff>
    </xdr:to>
    <xdr:sp macro="" textlink="">
      <xdr:nvSpPr>
        <xdr:cNvPr id="92" name="円/楕円 91">
          <a:extLst>
            <a:ext uri="{FF2B5EF4-FFF2-40B4-BE49-F238E27FC236}">
              <a16:creationId xmlns="" xmlns:a16="http://schemas.microsoft.com/office/drawing/2014/main" id="{00000000-0008-0000-0300-00005C000000}"/>
            </a:ext>
          </a:extLst>
        </xdr:cNvPr>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4" name="円/楕円 93">
          <a:extLst>
            <a:ext uri="{FF2B5EF4-FFF2-40B4-BE49-F238E27FC236}">
              <a16:creationId xmlns="" xmlns:a16="http://schemas.microsoft.com/office/drawing/2014/main"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a:extLst>
            <a:ext uri="{FF2B5EF4-FFF2-40B4-BE49-F238E27FC236}">
              <a16:creationId xmlns=""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en-US" sz="1200">
              <a:solidFill>
                <a:sysClr val="windowText" lastClr="000000"/>
              </a:solidFill>
              <a:effectLst/>
              <a:latin typeface="+mn-lt"/>
              <a:ea typeface="+mn-ea"/>
              <a:cs typeface="+mn-cs"/>
            </a:rPr>
            <a:t>分母にあたる経常一般財源及び臨時財政対策債において、対前年度として合計約</a:t>
          </a:r>
          <a:r>
            <a:rPr kumimoji="1" lang="en-US" altLang="ja-JP" sz="1200">
              <a:solidFill>
                <a:sysClr val="windowText" lastClr="000000"/>
              </a:solidFill>
              <a:effectLst/>
              <a:latin typeface="+mn-lt"/>
              <a:ea typeface="+mn-ea"/>
              <a:cs typeface="+mn-cs"/>
            </a:rPr>
            <a:t>267</a:t>
          </a:r>
          <a:r>
            <a:rPr kumimoji="1" lang="ja-JP" altLang="en-US" sz="1200">
              <a:solidFill>
                <a:sysClr val="windowText" lastClr="000000"/>
              </a:solidFill>
              <a:effectLst/>
              <a:latin typeface="+mn-lt"/>
              <a:ea typeface="+mn-ea"/>
              <a:cs typeface="+mn-cs"/>
            </a:rPr>
            <a:t>百万円減少したことが要因となっている。この内訳として主なものは、普通交付税▲</a:t>
          </a:r>
          <a:r>
            <a:rPr kumimoji="1" lang="en-US" altLang="ja-JP" sz="1200">
              <a:solidFill>
                <a:sysClr val="windowText" lastClr="000000"/>
              </a:solidFill>
              <a:effectLst/>
              <a:latin typeface="+mn-lt"/>
              <a:ea typeface="+mn-ea"/>
              <a:cs typeface="+mn-cs"/>
            </a:rPr>
            <a:t>178</a:t>
          </a:r>
          <a:r>
            <a:rPr kumimoji="1" lang="ja-JP" altLang="en-US" sz="1200">
              <a:solidFill>
                <a:sysClr val="windowText" lastClr="000000"/>
              </a:solidFill>
              <a:effectLst/>
              <a:latin typeface="+mn-lt"/>
              <a:ea typeface="+mn-ea"/>
              <a:cs typeface="+mn-cs"/>
            </a:rPr>
            <a:t>百万円、地方消費税交付金▲</a:t>
          </a:r>
          <a:r>
            <a:rPr kumimoji="1" lang="en-US" altLang="ja-JP" sz="1200">
              <a:solidFill>
                <a:sysClr val="windowText" lastClr="000000"/>
              </a:solidFill>
              <a:effectLst/>
              <a:latin typeface="+mn-lt"/>
              <a:ea typeface="+mn-ea"/>
              <a:cs typeface="+mn-cs"/>
            </a:rPr>
            <a:t>21</a:t>
          </a:r>
          <a:r>
            <a:rPr kumimoji="1" lang="ja-JP" altLang="en-US" sz="1200">
              <a:solidFill>
                <a:sysClr val="windowText" lastClr="000000"/>
              </a:solidFill>
              <a:effectLst/>
              <a:latin typeface="+mn-lt"/>
              <a:ea typeface="+mn-ea"/>
              <a:cs typeface="+mn-cs"/>
            </a:rPr>
            <a:t>百万円、臨時財政対策債▲</a:t>
          </a:r>
          <a:r>
            <a:rPr kumimoji="1" lang="en-US" altLang="ja-JP" sz="1200">
              <a:solidFill>
                <a:sysClr val="windowText" lastClr="000000"/>
              </a:solidFill>
              <a:effectLst/>
              <a:latin typeface="+mn-lt"/>
              <a:ea typeface="+mn-ea"/>
              <a:cs typeface="+mn-cs"/>
            </a:rPr>
            <a:t>71</a:t>
          </a:r>
          <a:r>
            <a:rPr kumimoji="1" lang="ja-JP" altLang="en-US" sz="1200">
              <a:solidFill>
                <a:sysClr val="windowText" lastClr="000000"/>
              </a:solidFill>
              <a:effectLst/>
              <a:latin typeface="+mn-lt"/>
              <a:ea typeface="+mn-ea"/>
              <a:cs typeface="+mn-cs"/>
            </a:rPr>
            <a:t>百万円となった。　</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企業誘致や人口流出防止対策等により税収</a:t>
          </a:r>
          <a:r>
            <a:rPr kumimoji="1" lang="ja-JP" altLang="en-US" sz="1200">
              <a:solidFill>
                <a:sysClr val="windowText" lastClr="000000"/>
              </a:solidFill>
              <a:effectLst/>
              <a:latin typeface="+mn-lt"/>
              <a:ea typeface="+mn-ea"/>
              <a:cs typeface="+mn-cs"/>
            </a:rPr>
            <a:t>を</a:t>
          </a:r>
          <a:r>
            <a:rPr kumimoji="1" lang="ja-JP" altLang="ja-JP" sz="1200">
              <a:solidFill>
                <a:sysClr val="windowText" lastClr="000000"/>
              </a:solidFill>
              <a:effectLst/>
              <a:latin typeface="+mn-lt"/>
              <a:ea typeface="+mn-ea"/>
              <a:cs typeface="+mn-cs"/>
            </a:rPr>
            <a:t>確保</a:t>
          </a:r>
          <a:r>
            <a:rPr kumimoji="1" lang="ja-JP" altLang="en-US" sz="1200">
              <a:solidFill>
                <a:sysClr val="windowText" lastClr="000000"/>
              </a:solidFill>
              <a:effectLst/>
              <a:latin typeface="+mn-lt"/>
              <a:ea typeface="+mn-ea"/>
              <a:cs typeface="+mn-cs"/>
            </a:rPr>
            <a:t>し、更なる</a:t>
          </a:r>
          <a:r>
            <a:rPr kumimoji="1" lang="ja-JP" altLang="ja-JP" sz="1200">
              <a:solidFill>
                <a:sysClr val="windowText" lastClr="000000"/>
              </a:solidFill>
              <a:effectLst/>
              <a:latin typeface="+mn-lt"/>
              <a:ea typeface="+mn-ea"/>
              <a:cs typeface="+mn-cs"/>
            </a:rPr>
            <a:t>町税の徴収率向上</a:t>
          </a:r>
          <a:r>
            <a:rPr kumimoji="1" lang="ja-JP" altLang="en-US" sz="1200">
              <a:solidFill>
                <a:sysClr val="windowText" lastClr="000000"/>
              </a:solidFill>
              <a:effectLst/>
              <a:latin typeface="+mn-lt"/>
              <a:ea typeface="+mn-ea"/>
              <a:cs typeface="+mn-cs"/>
            </a:rPr>
            <a:t>を目指す。また歳出においては、</a:t>
          </a:r>
          <a:r>
            <a:rPr kumimoji="1" lang="ja-JP" altLang="ja-JP" sz="1200">
              <a:solidFill>
                <a:sysClr val="windowText" lastClr="000000"/>
              </a:solidFill>
              <a:effectLst/>
              <a:latin typeface="+mn-lt"/>
              <a:ea typeface="+mn-ea"/>
              <a:cs typeface="+mn-cs"/>
            </a:rPr>
            <a:t>職員の定員管理計画に基づく人件費の削減と起債の抑制に努め</a:t>
          </a:r>
          <a:r>
            <a:rPr kumimoji="1" lang="ja-JP" altLang="en-US" sz="1200">
              <a:solidFill>
                <a:sysClr val="windowText" lastClr="000000"/>
              </a:solidFill>
              <a:effectLst/>
              <a:latin typeface="+mn-lt"/>
              <a:ea typeface="+mn-ea"/>
              <a:cs typeface="+mn-cs"/>
            </a:rPr>
            <a:t>る</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a:extLst>
            <a:ext uri="{FF2B5EF4-FFF2-40B4-BE49-F238E27FC236}">
              <a16:creationId xmlns="" xmlns:a16="http://schemas.microsoft.com/office/drawing/2014/main" id="{00000000-0008-0000-0300-00007E00000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a:extLst>
            <a:ext uri="{FF2B5EF4-FFF2-40B4-BE49-F238E27FC236}">
              <a16:creationId xmlns="" xmlns:a16="http://schemas.microsoft.com/office/drawing/2014/main" id="{00000000-0008-0000-0300-000080000000}"/>
            </a:ext>
          </a:extLst>
        </xdr:cNvPr>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58928</xdr:rowOff>
    </xdr:from>
    <xdr:to>
      <xdr:col>7</xdr:col>
      <xdr:colOff>152400</xdr:colOff>
      <xdr:row>63</xdr:row>
      <xdr:rowOff>51562</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114800" y="10688828"/>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a:extLst>
            <a:ext uri="{FF2B5EF4-FFF2-40B4-BE49-F238E27FC236}">
              <a16:creationId xmlns="" xmlns:a16="http://schemas.microsoft.com/office/drawing/2014/main" id="{00000000-0008-0000-0300-000083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a:extLst>
            <a:ext uri="{FF2B5EF4-FFF2-40B4-BE49-F238E27FC236}">
              <a16:creationId xmlns="" xmlns:a16="http://schemas.microsoft.com/office/drawing/2014/main" id="{00000000-0008-0000-0300-000084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58928</xdr:rowOff>
    </xdr:from>
    <xdr:to>
      <xdr:col>6</xdr:col>
      <xdr:colOff>0</xdr:colOff>
      <xdr:row>63</xdr:row>
      <xdr:rowOff>85344</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flipV="1">
          <a:off x="3225800" y="10688828"/>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a:extLst>
            <a:ext uri="{FF2B5EF4-FFF2-40B4-BE49-F238E27FC236}">
              <a16:creationId xmlns="" xmlns:a16="http://schemas.microsoft.com/office/drawing/2014/main" id="{00000000-0008-0000-0300-000086000000}"/>
            </a:ext>
          </a:extLst>
        </xdr:cNvPr>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a:extLst>
            <a:ext uri="{FF2B5EF4-FFF2-40B4-BE49-F238E27FC236}">
              <a16:creationId xmlns="" xmlns:a16="http://schemas.microsoft.com/office/drawing/2014/main" id="{00000000-0008-0000-0300-000087000000}"/>
            </a:ext>
          </a:extLst>
        </xdr:cNvPr>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92710</xdr:rowOff>
    </xdr:from>
    <xdr:to>
      <xdr:col>4</xdr:col>
      <xdr:colOff>482600</xdr:colOff>
      <xdr:row>63</xdr:row>
      <xdr:rowOff>85344</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a:off x="2336800" y="1072261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7" name="フローチャート : 判断 136">
          <a:extLst>
            <a:ext uri="{FF2B5EF4-FFF2-40B4-BE49-F238E27FC236}">
              <a16:creationId xmlns="" xmlns:a16="http://schemas.microsoft.com/office/drawing/2014/main" id="{00000000-0008-0000-0300-000089000000}"/>
            </a:ext>
          </a:extLst>
        </xdr:cNvPr>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92710</xdr:rowOff>
    </xdr:from>
    <xdr:to>
      <xdr:col>3</xdr:col>
      <xdr:colOff>279400</xdr:colOff>
      <xdr:row>62</xdr:row>
      <xdr:rowOff>107188</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flipV="1">
          <a:off x="1447800" y="107226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94996</xdr:rowOff>
    </xdr:from>
    <xdr:to>
      <xdr:col>3</xdr:col>
      <xdr:colOff>330200</xdr:colOff>
      <xdr:row>63</xdr:row>
      <xdr:rowOff>25146</xdr:rowOff>
    </xdr:to>
    <xdr:sp macro="" textlink="">
      <xdr:nvSpPr>
        <xdr:cNvPr id="140" name="フローチャート : 判断 139">
          <a:extLst>
            <a:ext uri="{FF2B5EF4-FFF2-40B4-BE49-F238E27FC236}">
              <a16:creationId xmlns="" xmlns:a16="http://schemas.microsoft.com/office/drawing/2014/main" id="{00000000-0008-0000-0300-00008C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9923</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42" name="フローチャート : 判断 141">
          <a:extLst>
            <a:ext uri="{FF2B5EF4-FFF2-40B4-BE49-F238E27FC236}">
              <a16:creationId xmlns="" xmlns:a16="http://schemas.microsoft.com/office/drawing/2014/main" id="{00000000-0008-0000-0300-00008E000000}"/>
            </a:ext>
          </a:extLst>
        </xdr:cNvPr>
        <xdr:cNvSpPr/>
      </xdr:nvSpPr>
      <xdr:spPr>
        <a:xfrm>
          <a:off x="1397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24401</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49" name="円/楕円 148">
          <a:extLst>
            <a:ext uri="{FF2B5EF4-FFF2-40B4-BE49-F238E27FC236}">
              <a16:creationId xmlns="" xmlns:a16="http://schemas.microsoft.com/office/drawing/2014/main" id="{00000000-0008-0000-0300-000095000000}"/>
            </a:ext>
          </a:extLst>
        </xdr:cNvPr>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144289</xdr:rowOff>
    </xdr:from>
    <xdr:ext cx="762000" cy="259045"/>
    <xdr:sp macro="" textlink="">
      <xdr:nvSpPr>
        <xdr:cNvPr id="150" name="財政構造の弾力性該当値テキスト">
          <a:extLst>
            <a:ext uri="{FF2B5EF4-FFF2-40B4-BE49-F238E27FC236}">
              <a16:creationId xmlns="" xmlns:a16="http://schemas.microsoft.com/office/drawing/2014/main" id="{00000000-0008-0000-0300-000096000000}"/>
            </a:ext>
          </a:extLst>
        </xdr:cNvPr>
        <xdr:cNvSpPr txBox="1"/>
      </xdr:nvSpPr>
      <xdr:spPr>
        <a:xfrm>
          <a:off x="5041900" y="1077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8128</xdr:rowOff>
    </xdr:from>
    <xdr:to>
      <xdr:col>6</xdr:col>
      <xdr:colOff>50800</xdr:colOff>
      <xdr:row>62</xdr:row>
      <xdr:rowOff>109728</xdr:rowOff>
    </xdr:to>
    <xdr:sp macro="" textlink="">
      <xdr:nvSpPr>
        <xdr:cNvPr id="151" name="円/楕円 150">
          <a:extLst>
            <a:ext uri="{FF2B5EF4-FFF2-40B4-BE49-F238E27FC236}">
              <a16:creationId xmlns="" xmlns:a16="http://schemas.microsoft.com/office/drawing/2014/main" id="{00000000-0008-0000-0300-000097000000}"/>
            </a:ext>
          </a:extLst>
        </xdr:cNvPr>
        <xdr:cNvSpPr/>
      </xdr:nvSpPr>
      <xdr:spPr>
        <a:xfrm>
          <a:off x="4064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94505</xdr:rowOff>
    </xdr:from>
    <xdr:ext cx="7366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3733800" y="1072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34544</xdr:rowOff>
    </xdr:from>
    <xdr:to>
      <xdr:col>4</xdr:col>
      <xdr:colOff>533400</xdr:colOff>
      <xdr:row>63</xdr:row>
      <xdr:rowOff>136144</xdr:rowOff>
    </xdr:to>
    <xdr:sp macro="" textlink="">
      <xdr:nvSpPr>
        <xdr:cNvPr id="153" name="円/楕円 152">
          <a:extLst>
            <a:ext uri="{FF2B5EF4-FFF2-40B4-BE49-F238E27FC236}">
              <a16:creationId xmlns="" xmlns:a16="http://schemas.microsoft.com/office/drawing/2014/main" id="{00000000-0008-0000-0300-000099000000}"/>
            </a:ext>
          </a:extLst>
        </xdr:cNvPr>
        <xdr:cNvSpPr/>
      </xdr:nvSpPr>
      <xdr:spPr>
        <a:xfrm>
          <a:off x="3175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41910</xdr:rowOff>
    </xdr:from>
    <xdr:to>
      <xdr:col>3</xdr:col>
      <xdr:colOff>330200</xdr:colOff>
      <xdr:row>62</xdr:row>
      <xdr:rowOff>143510</xdr:rowOff>
    </xdr:to>
    <xdr:sp macro="" textlink="">
      <xdr:nvSpPr>
        <xdr:cNvPr id="155" name="円/楕円 154">
          <a:extLst>
            <a:ext uri="{FF2B5EF4-FFF2-40B4-BE49-F238E27FC236}">
              <a16:creationId xmlns="" xmlns:a16="http://schemas.microsoft.com/office/drawing/2014/main" id="{00000000-0008-0000-0300-00009B000000}"/>
            </a:ext>
          </a:extLst>
        </xdr:cNvPr>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153687</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57" name="円/楕円 156">
          <a:extLst>
            <a:ext uri="{FF2B5EF4-FFF2-40B4-BE49-F238E27FC236}">
              <a16:creationId xmlns="" xmlns:a16="http://schemas.microsoft.com/office/drawing/2014/main" id="{00000000-0008-0000-0300-00009D000000}"/>
            </a:ext>
          </a:extLst>
        </xdr:cNvPr>
        <xdr:cNvSpPr/>
      </xdr:nvSpPr>
      <xdr:spPr>
        <a:xfrm>
          <a:off x="1397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168165</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[264,336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baseline="0">
              <a:solidFill>
                <a:sysClr val="windowText" lastClr="000000"/>
              </a:solidFill>
              <a:effectLst/>
              <a:latin typeface="+mn-lt"/>
              <a:ea typeface="+mn-ea"/>
              <a:cs typeface="+mn-cs"/>
            </a:rPr>
            <a:t>　</a:t>
          </a:r>
          <a:r>
            <a:rPr kumimoji="1" lang="ja-JP" altLang="ja-JP" sz="1150" baseline="0">
              <a:solidFill>
                <a:sysClr val="windowText" lastClr="000000"/>
              </a:solidFill>
              <a:effectLst/>
              <a:latin typeface="+mn-lt"/>
              <a:ea typeface="+mn-ea"/>
              <a:cs typeface="+mn-cs"/>
            </a:rPr>
            <a:t>定員管理計画に基づき</a:t>
          </a:r>
          <a:r>
            <a:rPr kumimoji="1" lang="ja-JP" altLang="en-US" sz="1150" baseline="0">
              <a:solidFill>
                <a:sysClr val="windowText" lastClr="000000"/>
              </a:solidFill>
              <a:effectLst/>
              <a:latin typeface="+mn-lt"/>
              <a:ea typeface="+mn-ea"/>
              <a:cs typeface="+mn-cs"/>
            </a:rPr>
            <a:t>、町村</a:t>
          </a:r>
          <a:r>
            <a:rPr kumimoji="1" lang="ja-JP" altLang="ja-JP" sz="1150" baseline="0">
              <a:solidFill>
                <a:sysClr val="windowText" lastClr="000000"/>
              </a:solidFill>
              <a:effectLst/>
              <a:latin typeface="+mn-lt"/>
              <a:ea typeface="+mn-ea"/>
              <a:cs typeface="+mn-cs"/>
            </a:rPr>
            <a:t>合併以降</a:t>
          </a:r>
          <a:r>
            <a:rPr kumimoji="1" lang="ja-JP" altLang="en-US" sz="1150" baseline="0">
              <a:solidFill>
                <a:sysClr val="windowText" lastClr="000000"/>
              </a:solidFill>
              <a:effectLst/>
              <a:latin typeface="+mn-lt"/>
              <a:ea typeface="+mn-ea"/>
              <a:cs typeface="+mn-cs"/>
            </a:rPr>
            <a:t>、</a:t>
          </a:r>
          <a:r>
            <a:rPr kumimoji="1" lang="ja-JP" altLang="ja-JP" sz="1150" baseline="0">
              <a:solidFill>
                <a:sysClr val="windowText" lastClr="000000"/>
              </a:solidFill>
              <a:effectLst/>
              <a:latin typeface="+mn-lt"/>
              <a:ea typeface="+mn-ea"/>
              <a:cs typeface="+mn-cs"/>
            </a:rPr>
            <a:t>退職者の補充を抑制</a:t>
          </a:r>
          <a:r>
            <a:rPr kumimoji="1" lang="ja-JP" altLang="en-US" sz="1150" baseline="0">
              <a:solidFill>
                <a:sysClr val="windowText" lastClr="000000"/>
              </a:solidFill>
              <a:effectLst/>
              <a:latin typeface="+mn-lt"/>
              <a:ea typeface="+mn-ea"/>
              <a:cs typeface="+mn-cs"/>
            </a:rPr>
            <a:t>することにより、</a:t>
          </a:r>
          <a:r>
            <a:rPr kumimoji="1" lang="ja-JP" altLang="ja-JP" sz="1150" baseline="0">
              <a:solidFill>
                <a:sysClr val="windowText" lastClr="000000"/>
              </a:solidFill>
              <a:effectLst/>
              <a:latin typeface="+mn-lt"/>
              <a:ea typeface="+mn-ea"/>
              <a:cs typeface="+mn-cs"/>
            </a:rPr>
            <a:t>職員数</a:t>
          </a:r>
          <a:r>
            <a:rPr kumimoji="1" lang="ja-JP" altLang="en-US" sz="1150" baseline="0">
              <a:solidFill>
                <a:sysClr val="windowText" lastClr="000000"/>
              </a:solidFill>
              <a:effectLst/>
              <a:latin typeface="+mn-lt"/>
              <a:ea typeface="+mn-ea"/>
              <a:cs typeface="+mn-cs"/>
            </a:rPr>
            <a:t>が</a:t>
          </a:r>
          <a:r>
            <a:rPr kumimoji="1" lang="ja-JP" altLang="ja-JP" sz="1150" baseline="0">
              <a:solidFill>
                <a:sysClr val="windowText" lastClr="000000"/>
              </a:solidFill>
              <a:effectLst/>
              <a:latin typeface="+mn-lt"/>
              <a:ea typeface="+mn-ea"/>
              <a:cs typeface="+mn-cs"/>
            </a:rPr>
            <a:t>合併当初</a:t>
          </a:r>
          <a:r>
            <a:rPr kumimoji="1" lang="ja-JP" altLang="en-US" sz="1150" baseline="0">
              <a:solidFill>
                <a:sysClr val="windowText" lastClr="000000"/>
              </a:solidFill>
              <a:effectLst/>
              <a:latin typeface="+mn-lt"/>
              <a:ea typeface="+mn-ea"/>
              <a:cs typeface="+mn-cs"/>
            </a:rPr>
            <a:t>の</a:t>
          </a:r>
          <a:r>
            <a:rPr kumimoji="1" lang="en-US" altLang="ja-JP" sz="1150" baseline="0">
              <a:solidFill>
                <a:sysClr val="windowText" lastClr="000000"/>
              </a:solidFill>
              <a:effectLst/>
              <a:latin typeface="+mn-lt"/>
              <a:ea typeface="+mn-ea"/>
              <a:cs typeface="+mn-cs"/>
            </a:rPr>
            <a:t>262</a:t>
          </a:r>
          <a:r>
            <a:rPr kumimoji="1" lang="ja-JP" altLang="ja-JP" sz="1150" baseline="0">
              <a:solidFill>
                <a:sysClr val="windowText" lastClr="000000"/>
              </a:solidFill>
              <a:effectLst/>
              <a:latin typeface="+mn-lt"/>
              <a:ea typeface="+mn-ea"/>
              <a:cs typeface="+mn-cs"/>
            </a:rPr>
            <a:t>人から</a:t>
          </a:r>
          <a:r>
            <a:rPr kumimoji="1" lang="en-US" altLang="ja-JP" sz="1150" baseline="0">
              <a:solidFill>
                <a:sysClr val="windowText" lastClr="000000"/>
              </a:solidFill>
              <a:effectLst/>
              <a:latin typeface="+mn-lt"/>
              <a:ea typeface="+mn-ea"/>
              <a:cs typeface="+mn-cs"/>
            </a:rPr>
            <a:t>182</a:t>
          </a:r>
          <a:r>
            <a:rPr kumimoji="1" lang="ja-JP" altLang="ja-JP" sz="1150" baseline="0">
              <a:solidFill>
                <a:sysClr val="windowText" lastClr="000000"/>
              </a:solidFill>
              <a:effectLst/>
              <a:latin typeface="+mn-lt"/>
              <a:ea typeface="+mn-ea"/>
              <a:cs typeface="+mn-cs"/>
            </a:rPr>
            <a:t>人と減少し</a:t>
          </a:r>
          <a:r>
            <a:rPr kumimoji="1" lang="ja-JP" altLang="en-US" sz="1150" baseline="0">
              <a:solidFill>
                <a:sysClr val="windowText" lastClr="000000"/>
              </a:solidFill>
              <a:effectLst/>
              <a:latin typeface="+mn-lt"/>
              <a:ea typeface="+mn-ea"/>
              <a:cs typeface="+mn-cs"/>
            </a:rPr>
            <a:t>、</a:t>
          </a:r>
          <a:r>
            <a:rPr kumimoji="1" lang="ja-JP" altLang="ja-JP" sz="1150" baseline="0">
              <a:solidFill>
                <a:sysClr val="windowText" lastClr="000000"/>
              </a:solidFill>
              <a:effectLst/>
              <a:latin typeface="+mn-lt"/>
              <a:ea typeface="+mn-ea"/>
              <a:cs typeface="+mn-cs"/>
            </a:rPr>
            <a:t>人件費</a:t>
          </a:r>
          <a:r>
            <a:rPr kumimoji="1" lang="ja-JP" altLang="en-US" sz="1150" baseline="0">
              <a:solidFill>
                <a:sysClr val="windowText" lastClr="000000"/>
              </a:solidFill>
              <a:effectLst/>
              <a:latin typeface="+mn-lt"/>
              <a:ea typeface="+mn-ea"/>
              <a:cs typeface="+mn-cs"/>
            </a:rPr>
            <a:t>については</a:t>
          </a:r>
          <a:r>
            <a:rPr kumimoji="1" lang="ja-JP" altLang="ja-JP" sz="1150" baseline="0">
              <a:solidFill>
                <a:sysClr val="windowText" lastClr="000000"/>
              </a:solidFill>
              <a:effectLst/>
              <a:latin typeface="+mn-lt"/>
              <a:ea typeface="+mn-ea"/>
              <a:cs typeface="+mn-cs"/>
            </a:rPr>
            <a:t>減少</a:t>
          </a:r>
          <a:r>
            <a:rPr kumimoji="1" lang="ja-JP" altLang="en-US" sz="1150" baseline="0">
              <a:solidFill>
                <a:sysClr val="windowText" lastClr="000000"/>
              </a:solidFill>
              <a:effectLst/>
              <a:latin typeface="+mn-lt"/>
              <a:ea typeface="+mn-ea"/>
              <a:cs typeface="+mn-cs"/>
            </a:rPr>
            <a:t>傾向。</a:t>
          </a:r>
          <a:r>
            <a:rPr kumimoji="1" lang="ja-JP" altLang="ja-JP" sz="1150" baseline="0">
              <a:solidFill>
                <a:sysClr val="windowText" lastClr="000000"/>
              </a:solidFill>
              <a:effectLst/>
              <a:latin typeface="+mn-lt"/>
              <a:ea typeface="+mn-ea"/>
              <a:cs typeface="+mn-cs"/>
            </a:rPr>
            <a:t>合併により町面積も広大となり</a:t>
          </a:r>
          <a:r>
            <a:rPr kumimoji="1" lang="ja-JP" altLang="en-US" sz="1150" baseline="0">
              <a:solidFill>
                <a:sysClr val="windowText" lastClr="000000"/>
              </a:solidFill>
              <a:effectLst/>
              <a:latin typeface="+mn-lt"/>
              <a:ea typeface="+mn-ea"/>
              <a:cs typeface="+mn-cs"/>
            </a:rPr>
            <a:t>、</a:t>
          </a:r>
          <a:r>
            <a:rPr kumimoji="1" lang="ja-JP" altLang="ja-JP" sz="1150" baseline="0">
              <a:solidFill>
                <a:sysClr val="windowText" lastClr="000000"/>
              </a:solidFill>
              <a:effectLst/>
              <a:latin typeface="+mn-lt"/>
              <a:ea typeface="+mn-ea"/>
              <a:cs typeface="+mn-cs"/>
            </a:rPr>
            <a:t>現場業務においても</a:t>
          </a:r>
          <a:r>
            <a:rPr kumimoji="1" lang="en-US" altLang="ja-JP" sz="1150" baseline="0">
              <a:solidFill>
                <a:sysClr val="windowText" lastClr="000000"/>
              </a:solidFill>
              <a:effectLst/>
              <a:latin typeface="+mn-lt"/>
              <a:ea typeface="+mn-ea"/>
              <a:cs typeface="+mn-cs"/>
            </a:rPr>
            <a:t>2</a:t>
          </a:r>
          <a:r>
            <a:rPr kumimoji="1" lang="ja-JP" altLang="ja-JP" sz="1150" baseline="0">
              <a:solidFill>
                <a:sysClr val="windowText" lastClr="000000"/>
              </a:solidFill>
              <a:effectLst/>
              <a:latin typeface="+mn-lt"/>
              <a:ea typeface="+mn-ea"/>
              <a:cs typeface="+mn-cs"/>
            </a:rPr>
            <a:t>時間を超える移動時間を</a:t>
          </a:r>
          <a:r>
            <a:rPr kumimoji="1" lang="ja-JP" altLang="en-US" sz="1150" baseline="0">
              <a:solidFill>
                <a:sysClr val="windowText" lastClr="000000"/>
              </a:solidFill>
              <a:effectLst/>
              <a:latin typeface="+mn-lt"/>
              <a:ea typeface="+mn-ea"/>
              <a:cs typeface="+mn-cs"/>
            </a:rPr>
            <a:t>要する箇所</a:t>
          </a:r>
          <a:r>
            <a:rPr kumimoji="1" lang="ja-JP" altLang="ja-JP" sz="1150" baseline="0">
              <a:solidFill>
                <a:sysClr val="windowText" lastClr="000000"/>
              </a:solidFill>
              <a:effectLst/>
              <a:latin typeface="+mn-lt"/>
              <a:ea typeface="+mn-ea"/>
              <a:cs typeface="+mn-cs"/>
            </a:rPr>
            <a:t>もあるなど</a:t>
          </a:r>
          <a:r>
            <a:rPr kumimoji="1" lang="ja-JP" altLang="en-US" sz="1150" baseline="0">
              <a:solidFill>
                <a:sysClr val="windowText" lastClr="000000"/>
              </a:solidFill>
              <a:effectLst/>
              <a:latin typeface="+mn-lt"/>
              <a:ea typeface="+mn-ea"/>
              <a:cs typeface="+mn-cs"/>
            </a:rPr>
            <a:t>、</a:t>
          </a:r>
          <a:r>
            <a:rPr kumimoji="1" lang="ja-JP" altLang="ja-JP" sz="1150" baseline="0">
              <a:solidFill>
                <a:sysClr val="windowText" lastClr="000000"/>
              </a:solidFill>
              <a:effectLst/>
              <a:latin typeface="+mn-lt"/>
              <a:ea typeface="+mn-ea"/>
              <a:cs typeface="+mn-cs"/>
            </a:rPr>
            <a:t>非効率な面も多くあ</a:t>
          </a:r>
          <a:r>
            <a:rPr kumimoji="1" lang="ja-JP" altLang="en-US" sz="1150" baseline="0">
              <a:solidFill>
                <a:sysClr val="windowText" lastClr="000000"/>
              </a:solidFill>
              <a:effectLst/>
              <a:latin typeface="+mn-lt"/>
              <a:ea typeface="+mn-ea"/>
              <a:cs typeface="+mn-cs"/>
            </a:rPr>
            <a:t>る為、今後の</a:t>
          </a:r>
          <a:r>
            <a:rPr kumimoji="1" lang="ja-JP" altLang="ja-JP" sz="1150" baseline="0">
              <a:solidFill>
                <a:sysClr val="windowText" lastClr="000000"/>
              </a:solidFill>
              <a:effectLst/>
              <a:latin typeface="+mn-lt"/>
              <a:ea typeface="+mn-ea"/>
              <a:cs typeface="+mn-cs"/>
            </a:rPr>
            <a:t>職員の</a:t>
          </a:r>
          <a:r>
            <a:rPr kumimoji="1" lang="ja-JP" altLang="en-US" sz="1150" baseline="0">
              <a:solidFill>
                <a:sysClr val="windowText" lastClr="000000"/>
              </a:solidFill>
              <a:effectLst/>
              <a:latin typeface="+mn-lt"/>
              <a:ea typeface="+mn-ea"/>
              <a:cs typeface="+mn-cs"/>
            </a:rPr>
            <a:t>大幅な</a:t>
          </a:r>
          <a:r>
            <a:rPr kumimoji="1" lang="ja-JP" altLang="ja-JP" sz="1150" baseline="0">
              <a:solidFill>
                <a:sysClr val="windowText" lastClr="000000"/>
              </a:solidFill>
              <a:effectLst/>
              <a:latin typeface="+mn-lt"/>
              <a:ea typeface="+mn-ea"/>
              <a:cs typeface="+mn-cs"/>
            </a:rPr>
            <a:t>削減</a:t>
          </a:r>
          <a:r>
            <a:rPr kumimoji="1" lang="ja-JP" altLang="en-US" sz="1150" baseline="0">
              <a:solidFill>
                <a:sysClr val="windowText" lastClr="000000"/>
              </a:solidFill>
              <a:effectLst/>
              <a:latin typeface="+mn-lt"/>
              <a:ea typeface="+mn-ea"/>
              <a:cs typeface="+mn-cs"/>
            </a:rPr>
            <a:t>は見込めない</a:t>
          </a:r>
          <a:r>
            <a:rPr kumimoji="1" lang="ja-JP" altLang="ja-JP" sz="1150" baseline="0">
              <a:solidFill>
                <a:sysClr val="windowText" lastClr="000000"/>
              </a:solidFill>
              <a:effectLst/>
              <a:latin typeface="+mn-lt"/>
              <a:ea typeface="+mn-ea"/>
              <a:cs typeface="+mn-cs"/>
            </a:rPr>
            <a:t>。</a:t>
          </a:r>
          <a:endParaRPr kumimoji="1" lang="en-US" altLang="ja-JP" sz="1150" baseline="0">
            <a:solidFill>
              <a:sysClr val="windowText" lastClr="000000"/>
            </a:solidFill>
            <a:effectLst/>
            <a:latin typeface="+mn-lt"/>
            <a:ea typeface="+mn-ea"/>
            <a:cs typeface="+mn-cs"/>
          </a:endParaRPr>
        </a:p>
        <a:p>
          <a:r>
            <a:rPr kumimoji="1" lang="ja-JP" altLang="en-US" sz="1150" baseline="0">
              <a:solidFill>
                <a:sysClr val="windowText" lastClr="000000"/>
              </a:solidFill>
              <a:effectLst/>
              <a:latin typeface="+mn-lt"/>
              <a:ea typeface="+mn-ea"/>
              <a:cs typeface="+mn-cs"/>
            </a:rPr>
            <a:t>　</a:t>
          </a:r>
          <a:r>
            <a:rPr kumimoji="1" lang="ja-JP" altLang="ja-JP" sz="1150" baseline="0">
              <a:solidFill>
                <a:sysClr val="windowText" lastClr="000000"/>
              </a:solidFill>
              <a:effectLst/>
              <a:latin typeface="+mn-lt"/>
              <a:ea typeface="+mn-ea"/>
              <a:cs typeface="+mn-cs"/>
            </a:rPr>
            <a:t>物件費においては、</a:t>
          </a:r>
          <a:r>
            <a:rPr kumimoji="1" lang="en-US" altLang="ja-JP" sz="1150" baseline="0">
              <a:solidFill>
                <a:sysClr val="windowText" lastClr="000000"/>
              </a:solidFill>
              <a:effectLst/>
              <a:latin typeface="+mn-lt"/>
              <a:ea typeface="+mn-ea"/>
              <a:cs typeface="+mn-cs"/>
            </a:rPr>
            <a:t>H26</a:t>
          </a:r>
          <a:r>
            <a:rPr kumimoji="1" lang="ja-JP" altLang="en-US" sz="1150" baseline="0">
              <a:solidFill>
                <a:sysClr val="windowText" lastClr="000000"/>
              </a:solidFill>
              <a:effectLst/>
              <a:latin typeface="+mn-lt"/>
              <a:ea typeface="+mn-ea"/>
              <a:cs typeface="+mn-cs"/>
            </a:rPr>
            <a:t>年度、</a:t>
          </a:r>
          <a:r>
            <a:rPr kumimoji="1" lang="en-US" altLang="ja-JP" sz="1150" baseline="0">
              <a:solidFill>
                <a:sysClr val="windowText" lastClr="000000"/>
              </a:solidFill>
              <a:effectLst/>
              <a:latin typeface="+mn-lt"/>
              <a:ea typeface="+mn-ea"/>
              <a:cs typeface="+mn-cs"/>
            </a:rPr>
            <a:t>H27</a:t>
          </a:r>
          <a:r>
            <a:rPr kumimoji="1" lang="ja-JP" altLang="ja-JP" sz="1150" baseline="0">
              <a:solidFill>
                <a:sysClr val="windowText" lastClr="000000"/>
              </a:solidFill>
              <a:effectLst/>
              <a:latin typeface="+mn-lt"/>
              <a:ea typeface="+mn-ea"/>
              <a:cs typeface="+mn-cs"/>
            </a:rPr>
            <a:t>年度</a:t>
          </a:r>
          <a:r>
            <a:rPr kumimoji="1" lang="ja-JP" altLang="en-US" sz="1150" baseline="0">
              <a:solidFill>
                <a:sysClr val="windowText" lastClr="000000"/>
              </a:solidFill>
              <a:effectLst/>
              <a:latin typeface="+mn-lt"/>
              <a:ea typeface="+mn-ea"/>
              <a:cs typeface="+mn-cs"/>
            </a:rPr>
            <a:t>において</a:t>
          </a:r>
          <a:r>
            <a:rPr kumimoji="1" lang="ja-JP" altLang="ja-JP" sz="1150" baseline="0">
              <a:solidFill>
                <a:sysClr val="windowText" lastClr="000000"/>
              </a:solidFill>
              <a:effectLst/>
              <a:latin typeface="+mn-lt"/>
              <a:ea typeface="+mn-ea"/>
              <a:cs typeface="+mn-cs"/>
            </a:rPr>
            <a:t>国体関係経費など特別の事情による増加</a:t>
          </a:r>
          <a:r>
            <a:rPr kumimoji="1" lang="ja-JP" altLang="en-US" sz="1150" baseline="0">
              <a:solidFill>
                <a:sysClr val="windowText" lastClr="000000"/>
              </a:solidFill>
              <a:effectLst/>
              <a:latin typeface="+mn-lt"/>
              <a:ea typeface="+mn-ea"/>
              <a:cs typeface="+mn-cs"/>
            </a:rPr>
            <a:t>により数値的な悪化があったが、国体の終了に伴い</a:t>
          </a:r>
          <a:r>
            <a:rPr kumimoji="1" lang="en-US" altLang="ja-JP" sz="1150" baseline="0">
              <a:solidFill>
                <a:sysClr val="windowText" lastClr="000000"/>
              </a:solidFill>
              <a:effectLst/>
              <a:latin typeface="+mn-lt"/>
              <a:ea typeface="+mn-ea"/>
              <a:cs typeface="+mn-cs"/>
            </a:rPr>
            <a:t>H28</a:t>
          </a:r>
          <a:r>
            <a:rPr kumimoji="1" lang="ja-JP" altLang="en-US" sz="1150" baseline="0">
              <a:solidFill>
                <a:sysClr val="windowText" lastClr="000000"/>
              </a:solidFill>
              <a:effectLst/>
              <a:latin typeface="+mn-lt"/>
              <a:ea typeface="+mn-ea"/>
              <a:cs typeface="+mn-cs"/>
            </a:rPr>
            <a:t>年度はやや回復した。</a:t>
          </a:r>
          <a:r>
            <a:rPr kumimoji="1" lang="ja-JP" altLang="ja-JP" sz="1150" baseline="0">
              <a:solidFill>
                <a:sysClr val="windowText" lastClr="000000"/>
              </a:solidFill>
              <a:effectLst/>
              <a:latin typeface="+mn-lt"/>
              <a:ea typeface="+mn-ea"/>
              <a:cs typeface="+mn-cs"/>
            </a:rPr>
            <a:t>各種計画作成</a:t>
          </a:r>
          <a:r>
            <a:rPr kumimoji="1" lang="ja-JP" altLang="en-US" sz="1150" baseline="0">
              <a:solidFill>
                <a:sysClr val="windowText" lastClr="000000"/>
              </a:solidFill>
              <a:effectLst/>
              <a:latin typeface="+mn-lt"/>
              <a:ea typeface="+mn-ea"/>
              <a:cs typeface="+mn-cs"/>
            </a:rPr>
            <a:t>等の</a:t>
          </a:r>
          <a:r>
            <a:rPr kumimoji="1" lang="ja-JP" altLang="ja-JP" sz="1150" baseline="0">
              <a:solidFill>
                <a:sysClr val="windowText" lastClr="000000"/>
              </a:solidFill>
              <a:effectLst/>
              <a:latin typeface="+mn-lt"/>
              <a:ea typeface="+mn-ea"/>
              <a:cs typeface="+mn-cs"/>
            </a:rPr>
            <a:t>ソフト事業や地籍調査業務など委託料の増加が数値の悪化を引き起こす要因となっている</a:t>
          </a:r>
          <a:r>
            <a:rPr kumimoji="1" lang="ja-JP" altLang="en-US" sz="1150" baseline="0">
              <a:solidFill>
                <a:sysClr val="windowText" lastClr="000000"/>
              </a:solidFill>
              <a:effectLst/>
              <a:latin typeface="+mn-lt"/>
              <a:ea typeface="+mn-ea"/>
              <a:cs typeface="+mn-cs"/>
            </a:rPr>
            <a:t>ため</a:t>
          </a:r>
          <a:r>
            <a:rPr kumimoji="1" lang="ja-JP" altLang="ja-JP" sz="1150" baseline="0">
              <a:solidFill>
                <a:sysClr val="windowText" lastClr="000000"/>
              </a:solidFill>
              <a:effectLst/>
              <a:latin typeface="+mn-lt"/>
              <a:ea typeface="+mn-ea"/>
              <a:cs typeface="+mn-cs"/>
            </a:rPr>
            <a:t>引続き抑制</a:t>
          </a:r>
          <a:r>
            <a:rPr kumimoji="1" lang="ja-JP" altLang="en-US" sz="1150" baseline="0">
              <a:solidFill>
                <a:sysClr val="windowText" lastClr="000000"/>
              </a:solidFill>
              <a:effectLst/>
              <a:latin typeface="+mn-lt"/>
              <a:ea typeface="+mn-ea"/>
              <a:cs typeface="+mn-cs"/>
            </a:rPr>
            <a:t>を図る</a:t>
          </a:r>
          <a:r>
            <a:rPr kumimoji="1" lang="ja-JP" altLang="ja-JP" sz="1150" baseline="0">
              <a:solidFill>
                <a:sysClr val="windowText" lastClr="000000"/>
              </a:solidFill>
              <a:effectLst/>
              <a:latin typeface="+mn-lt"/>
              <a:ea typeface="+mn-ea"/>
              <a:cs typeface="+mn-cs"/>
            </a:rPr>
            <a:t>。</a:t>
          </a:r>
          <a:endParaRPr lang="ja-JP" altLang="ja-JP" sz="115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a:extLst>
            <a:ext uri="{FF2B5EF4-FFF2-40B4-BE49-F238E27FC236}">
              <a16:creationId xmlns=""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a:extLst>
            <a:ext uri="{FF2B5EF4-FFF2-40B4-BE49-F238E27FC236}">
              <a16:creationId xmlns="" xmlns:a16="http://schemas.microsoft.com/office/drawing/2014/main" id="{00000000-0008-0000-0300-0000BD000000}"/>
            </a:ext>
          </a:extLst>
        </xdr:cNvPr>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a:extLst>
            <a:ext uri="{FF2B5EF4-FFF2-40B4-BE49-F238E27FC236}">
              <a16:creationId xmlns="" xmlns:a16="http://schemas.microsoft.com/office/drawing/2014/main" id="{00000000-0008-0000-0300-0000BF000000}"/>
            </a:ext>
          </a:extLst>
        </xdr:cNvPr>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59772</xdr:rowOff>
    </xdr:from>
    <xdr:to>
      <xdr:col>7</xdr:col>
      <xdr:colOff>152400</xdr:colOff>
      <xdr:row>84</xdr:row>
      <xdr:rowOff>133038</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flipV="1">
          <a:off x="4114800" y="14461572"/>
          <a:ext cx="838200" cy="7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a:extLst>
            <a:ext uri="{FF2B5EF4-FFF2-40B4-BE49-F238E27FC236}">
              <a16:creationId xmlns="" xmlns:a16="http://schemas.microsoft.com/office/drawing/2014/main" id="{00000000-0008-0000-0300-0000C2000000}"/>
            </a:ext>
          </a:extLst>
        </xdr:cNvPr>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a:extLst>
            <a:ext uri="{FF2B5EF4-FFF2-40B4-BE49-F238E27FC236}">
              <a16:creationId xmlns="" xmlns:a16="http://schemas.microsoft.com/office/drawing/2014/main" id="{00000000-0008-0000-0300-0000C3000000}"/>
            </a:ext>
          </a:extLst>
        </xdr:cNvPr>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20013</xdr:rowOff>
    </xdr:from>
    <xdr:to>
      <xdr:col>6</xdr:col>
      <xdr:colOff>0</xdr:colOff>
      <xdr:row>84</xdr:row>
      <xdr:rowOff>133038</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3225800" y="14421813"/>
          <a:ext cx="889000" cy="11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a:extLst>
            <a:ext uri="{FF2B5EF4-FFF2-40B4-BE49-F238E27FC236}">
              <a16:creationId xmlns="" xmlns:a16="http://schemas.microsoft.com/office/drawing/2014/main" id="{00000000-0008-0000-0300-0000C5000000}"/>
            </a:ext>
          </a:extLst>
        </xdr:cNvPr>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103409</xdr:rowOff>
    </xdr:from>
    <xdr:to>
      <xdr:col>4</xdr:col>
      <xdr:colOff>482600</xdr:colOff>
      <xdr:row>84</xdr:row>
      <xdr:rowOff>20013</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2336800" y="14333759"/>
          <a:ext cx="889000" cy="8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66748</xdr:rowOff>
    </xdr:from>
    <xdr:to>
      <xdr:col>4</xdr:col>
      <xdr:colOff>533400</xdr:colOff>
      <xdr:row>82</xdr:row>
      <xdr:rowOff>168348</xdr:rowOff>
    </xdr:to>
    <xdr:sp macro="" textlink="">
      <xdr:nvSpPr>
        <xdr:cNvPr id="200" name="フローチャート : 判断 199">
          <a:extLst>
            <a:ext uri="{FF2B5EF4-FFF2-40B4-BE49-F238E27FC236}">
              <a16:creationId xmlns="" xmlns:a16="http://schemas.microsoft.com/office/drawing/2014/main" id="{00000000-0008-0000-0300-0000C8000000}"/>
            </a:ext>
          </a:extLst>
        </xdr:cNvPr>
        <xdr:cNvSpPr/>
      </xdr:nvSpPr>
      <xdr:spPr>
        <a:xfrm>
          <a:off x="3175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7075</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2844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103409</xdr:rowOff>
    </xdr:from>
    <xdr:to>
      <xdr:col>3</xdr:col>
      <xdr:colOff>279400</xdr:colOff>
      <xdr:row>83</xdr:row>
      <xdr:rowOff>121586</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flipV="1">
          <a:off x="1447800" y="14333759"/>
          <a:ext cx="889000" cy="1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36021</xdr:rowOff>
    </xdr:from>
    <xdr:to>
      <xdr:col>3</xdr:col>
      <xdr:colOff>330200</xdr:colOff>
      <xdr:row>82</xdr:row>
      <xdr:rowOff>137621</xdr:rowOff>
    </xdr:to>
    <xdr:sp macro="" textlink="">
      <xdr:nvSpPr>
        <xdr:cNvPr id="203" name="フローチャート : 判断 202">
          <a:extLst>
            <a:ext uri="{FF2B5EF4-FFF2-40B4-BE49-F238E27FC236}">
              <a16:creationId xmlns="" xmlns:a16="http://schemas.microsoft.com/office/drawing/2014/main" id="{00000000-0008-0000-0300-0000CB000000}"/>
            </a:ext>
          </a:extLst>
        </xdr:cNvPr>
        <xdr:cNvSpPr/>
      </xdr:nvSpPr>
      <xdr:spPr>
        <a:xfrm>
          <a:off x="2286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147798</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955800" y="138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25758</xdr:rowOff>
    </xdr:from>
    <xdr:to>
      <xdr:col>2</xdr:col>
      <xdr:colOff>127000</xdr:colOff>
      <xdr:row>82</xdr:row>
      <xdr:rowOff>127358</xdr:rowOff>
    </xdr:to>
    <xdr:sp macro="" textlink="">
      <xdr:nvSpPr>
        <xdr:cNvPr id="205" name="フローチャート : 判断 204">
          <a:extLst>
            <a:ext uri="{FF2B5EF4-FFF2-40B4-BE49-F238E27FC236}">
              <a16:creationId xmlns="" xmlns:a16="http://schemas.microsoft.com/office/drawing/2014/main" id="{00000000-0008-0000-0300-0000CD000000}"/>
            </a:ext>
          </a:extLst>
        </xdr:cNvPr>
        <xdr:cNvSpPr/>
      </xdr:nvSpPr>
      <xdr:spPr>
        <a:xfrm>
          <a:off x="1397000" y="1408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137535</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066800" y="1385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8972</xdr:rowOff>
    </xdr:from>
    <xdr:to>
      <xdr:col>7</xdr:col>
      <xdr:colOff>203200</xdr:colOff>
      <xdr:row>84</xdr:row>
      <xdr:rowOff>110572</xdr:rowOff>
    </xdr:to>
    <xdr:sp macro="" textlink="">
      <xdr:nvSpPr>
        <xdr:cNvPr id="212" name="円/楕円 211">
          <a:extLst>
            <a:ext uri="{FF2B5EF4-FFF2-40B4-BE49-F238E27FC236}">
              <a16:creationId xmlns="" xmlns:a16="http://schemas.microsoft.com/office/drawing/2014/main" id="{00000000-0008-0000-0300-0000D4000000}"/>
            </a:ext>
          </a:extLst>
        </xdr:cNvPr>
        <xdr:cNvSpPr/>
      </xdr:nvSpPr>
      <xdr:spPr>
        <a:xfrm>
          <a:off x="4902200" y="1441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25499</xdr:rowOff>
    </xdr:from>
    <xdr:ext cx="762000" cy="259045"/>
    <xdr:sp macro="" textlink="">
      <xdr:nvSpPr>
        <xdr:cNvPr id="213" name="人件費・物件費等の状況該当値テキスト">
          <a:extLst>
            <a:ext uri="{FF2B5EF4-FFF2-40B4-BE49-F238E27FC236}">
              <a16:creationId xmlns="" xmlns:a16="http://schemas.microsoft.com/office/drawing/2014/main" id="{00000000-0008-0000-0300-0000D5000000}"/>
            </a:ext>
          </a:extLst>
        </xdr:cNvPr>
        <xdr:cNvSpPr txBox="1"/>
      </xdr:nvSpPr>
      <xdr:spPr>
        <a:xfrm>
          <a:off x="5041900" y="1425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264,336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82238</xdr:rowOff>
    </xdr:from>
    <xdr:to>
      <xdr:col>6</xdr:col>
      <xdr:colOff>50800</xdr:colOff>
      <xdr:row>85</xdr:row>
      <xdr:rowOff>12388</xdr:rowOff>
    </xdr:to>
    <xdr:sp macro="" textlink="">
      <xdr:nvSpPr>
        <xdr:cNvPr id="214" name="円/楕円 213">
          <a:extLst>
            <a:ext uri="{FF2B5EF4-FFF2-40B4-BE49-F238E27FC236}">
              <a16:creationId xmlns="" xmlns:a16="http://schemas.microsoft.com/office/drawing/2014/main" id="{00000000-0008-0000-0300-0000D6000000}"/>
            </a:ext>
          </a:extLst>
        </xdr:cNvPr>
        <xdr:cNvSpPr/>
      </xdr:nvSpPr>
      <xdr:spPr>
        <a:xfrm>
          <a:off x="4064000" y="1448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168615</xdr:rowOff>
    </xdr:from>
    <xdr:ext cx="7366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3733800" y="1457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282,554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140663</xdr:rowOff>
    </xdr:from>
    <xdr:to>
      <xdr:col>4</xdr:col>
      <xdr:colOff>533400</xdr:colOff>
      <xdr:row>84</xdr:row>
      <xdr:rowOff>70813</xdr:rowOff>
    </xdr:to>
    <xdr:sp macro="" textlink="">
      <xdr:nvSpPr>
        <xdr:cNvPr id="216" name="円/楕円 215">
          <a:extLst>
            <a:ext uri="{FF2B5EF4-FFF2-40B4-BE49-F238E27FC236}">
              <a16:creationId xmlns="" xmlns:a16="http://schemas.microsoft.com/office/drawing/2014/main" id="{00000000-0008-0000-0300-0000D8000000}"/>
            </a:ext>
          </a:extLst>
        </xdr:cNvPr>
        <xdr:cNvSpPr/>
      </xdr:nvSpPr>
      <xdr:spPr>
        <a:xfrm>
          <a:off x="3175000" y="1437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55590</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2844800" y="1445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254,450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52609</xdr:rowOff>
    </xdr:from>
    <xdr:to>
      <xdr:col>3</xdr:col>
      <xdr:colOff>330200</xdr:colOff>
      <xdr:row>83</xdr:row>
      <xdr:rowOff>154209</xdr:rowOff>
    </xdr:to>
    <xdr:sp macro="" textlink="">
      <xdr:nvSpPr>
        <xdr:cNvPr id="218" name="円/楕円 217">
          <a:extLst>
            <a:ext uri="{FF2B5EF4-FFF2-40B4-BE49-F238E27FC236}">
              <a16:creationId xmlns="" xmlns:a16="http://schemas.microsoft.com/office/drawing/2014/main" id="{00000000-0008-0000-0300-0000DA000000}"/>
            </a:ext>
          </a:extLst>
        </xdr:cNvPr>
        <xdr:cNvSpPr/>
      </xdr:nvSpPr>
      <xdr:spPr>
        <a:xfrm>
          <a:off x="2286000" y="1428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138986</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955800" y="1436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232,555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70786</xdr:rowOff>
    </xdr:from>
    <xdr:to>
      <xdr:col>2</xdr:col>
      <xdr:colOff>127000</xdr:colOff>
      <xdr:row>84</xdr:row>
      <xdr:rowOff>936</xdr:rowOff>
    </xdr:to>
    <xdr:sp macro="" textlink="">
      <xdr:nvSpPr>
        <xdr:cNvPr id="220" name="円/楕円 219">
          <a:extLst>
            <a:ext uri="{FF2B5EF4-FFF2-40B4-BE49-F238E27FC236}">
              <a16:creationId xmlns="" xmlns:a16="http://schemas.microsoft.com/office/drawing/2014/main" id="{00000000-0008-0000-0300-0000DC000000}"/>
            </a:ext>
          </a:extLst>
        </xdr:cNvPr>
        <xdr:cNvSpPr/>
      </xdr:nvSpPr>
      <xdr:spPr>
        <a:xfrm>
          <a:off x="1397000" y="1430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157163</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066800" y="143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237,075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人口千人当たりの職員数や人口一人当たりの人件費・物件費につきましては類似団体と比較すると高くなって</a:t>
          </a:r>
          <a:r>
            <a:rPr kumimoji="1" lang="ja-JP" altLang="en-US" sz="1200">
              <a:solidFill>
                <a:sysClr val="windowText" lastClr="000000"/>
              </a:solidFill>
              <a:effectLst/>
              <a:latin typeface="+mn-lt"/>
              <a:ea typeface="+mn-ea"/>
              <a:cs typeface="+mn-cs"/>
            </a:rPr>
            <a:t>いる</a:t>
          </a:r>
          <a:r>
            <a:rPr kumimoji="1" lang="ja-JP" altLang="ja-JP" sz="1200">
              <a:solidFill>
                <a:sysClr val="windowText" lastClr="000000"/>
              </a:solidFill>
              <a:effectLst/>
              <a:latin typeface="+mn-lt"/>
              <a:ea typeface="+mn-ea"/>
              <a:cs typeface="+mn-cs"/>
            </a:rPr>
            <a:t>が、ラスパイレス指数は</a:t>
          </a:r>
          <a:r>
            <a:rPr kumimoji="1" lang="ja-JP" altLang="en-US" sz="1200">
              <a:solidFill>
                <a:sysClr val="windowText" lastClr="000000"/>
              </a:solidFill>
              <a:effectLst/>
              <a:latin typeface="+mn-lt"/>
              <a:ea typeface="+mn-ea"/>
              <a:cs typeface="+mn-cs"/>
            </a:rPr>
            <a:t>類似団体より低い値となっている</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a:t>
          </a:r>
          <a:r>
            <a:rPr kumimoji="1" lang="en-US" altLang="ja-JP" sz="1200">
              <a:solidFill>
                <a:sysClr val="windowText" lastClr="000000"/>
              </a:solidFill>
              <a:effectLst/>
              <a:latin typeface="+mn-lt"/>
              <a:ea typeface="+mn-ea"/>
              <a:cs typeface="+mn-cs"/>
            </a:rPr>
            <a:t>H24</a:t>
          </a:r>
          <a:r>
            <a:rPr kumimoji="1" lang="ja-JP" altLang="ja-JP" sz="1200">
              <a:solidFill>
                <a:sysClr val="windowText" lastClr="000000"/>
              </a:solidFill>
              <a:effectLst/>
              <a:latin typeface="+mn-lt"/>
              <a:ea typeface="+mn-ea"/>
              <a:cs typeface="+mn-cs"/>
            </a:rPr>
            <a:t>年度に</a:t>
          </a:r>
          <a:r>
            <a:rPr kumimoji="1" lang="en-US" altLang="ja-JP" sz="1200">
              <a:solidFill>
                <a:sysClr val="windowText" lastClr="000000"/>
              </a:solidFill>
              <a:effectLst/>
              <a:latin typeface="+mn-lt"/>
              <a:ea typeface="+mn-ea"/>
              <a:cs typeface="+mn-cs"/>
            </a:rPr>
            <a:t>98</a:t>
          </a:r>
          <a:r>
            <a:rPr kumimoji="1" lang="ja-JP" altLang="ja-JP" sz="1200">
              <a:solidFill>
                <a:sysClr val="windowText" lastClr="000000"/>
              </a:solidFill>
              <a:effectLst/>
              <a:latin typeface="+mn-lt"/>
              <a:ea typeface="+mn-ea"/>
              <a:cs typeface="+mn-cs"/>
            </a:rPr>
            <a:t>％まで上昇</a:t>
          </a:r>
          <a:r>
            <a:rPr kumimoji="1" lang="ja-JP" altLang="en-US" sz="1200">
              <a:solidFill>
                <a:sysClr val="windowText" lastClr="000000"/>
              </a:solidFill>
              <a:effectLst/>
              <a:latin typeface="+mn-lt"/>
              <a:ea typeface="+mn-ea"/>
              <a:cs typeface="+mn-cs"/>
            </a:rPr>
            <a:t>した</a:t>
          </a:r>
          <a:r>
            <a:rPr kumimoji="1" lang="ja-JP" altLang="ja-JP" sz="1200">
              <a:solidFill>
                <a:sysClr val="windowText" lastClr="000000"/>
              </a:solidFill>
              <a:effectLst/>
              <a:latin typeface="+mn-lt"/>
              <a:ea typeface="+mn-ea"/>
              <a:cs typeface="+mn-cs"/>
            </a:rPr>
            <a:t>が、給与改定等に伴い翌年度には</a:t>
          </a:r>
          <a:r>
            <a:rPr kumimoji="1" lang="en-US" altLang="ja-JP" sz="1200">
              <a:solidFill>
                <a:sysClr val="windowText" lastClr="000000"/>
              </a:solidFill>
              <a:effectLst/>
              <a:latin typeface="+mn-lt"/>
              <a:ea typeface="+mn-ea"/>
              <a:cs typeface="+mn-cs"/>
            </a:rPr>
            <a:t>6.5%</a:t>
          </a:r>
          <a:r>
            <a:rPr kumimoji="1" lang="ja-JP" altLang="ja-JP" sz="1200">
              <a:solidFill>
                <a:sysClr val="windowText" lastClr="000000"/>
              </a:solidFill>
              <a:effectLst/>
              <a:latin typeface="+mn-lt"/>
              <a:ea typeface="+mn-ea"/>
              <a:cs typeface="+mn-cs"/>
            </a:rPr>
            <a:t>減少し</a:t>
          </a:r>
          <a:r>
            <a:rPr kumimoji="1" lang="ja-JP" altLang="en-US"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以降同水準で推移してい</a:t>
          </a:r>
          <a:r>
            <a:rPr kumimoji="1" lang="ja-JP" altLang="en-US" sz="1200">
              <a:solidFill>
                <a:sysClr val="windowText" lastClr="000000"/>
              </a:solidFill>
              <a:effectLst/>
              <a:latin typeface="+mn-lt"/>
              <a:ea typeface="+mn-ea"/>
              <a:cs typeface="+mn-cs"/>
            </a:rPr>
            <a:t>る</a:t>
          </a:r>
          <a:r>
            <a:rPr kumimoji="1" lang="ja-JP" altLang="ja-JP" sz="1200">
              <a:solidFill>
                <a:sysClr val="windowText" lastClr="000000"/>
              </a:solidFill>
              <a:effectLst/>
              <a:latin typeface="+mn-lt"/>
              <a:ea typeface="+mn-ea"/>
              <a:cs typeface="+mn-cs"/>
            </a:rPr>
            <a:t>。以降につ</a:t>
          </a:r>
          <a:r>
            <a:rPr kumimoji="1" lang="ja-JP" altLang="en-US" sz="1200">
              <a:solidFill>
                <a:sysClr val="windowText" lastClr="000000"/>
              </a:solidFill>
              <a:effectLst/>
              <a:latin typeface="+mn-lt"/>
              <a:ea typeface="+mn-ea"/>
              <a:cs typeface="+mn-cs"/>
            </a:rPr>
            <a:t>いて</a:t>
          </a:r>
          <a:r>
            <a:rPr kumimoji="1" lang="ja-JP" altLang="ja-JP" sz="1200">
              <a:solidFill>
                <a:sysClr val="windowText" lastClr="000000"/>
              </a:solidFill>
              <a:effectLst/>
              <a:latin typeface="+mn-lt"/>
              <a:ea typeface="+mn-ea"/>
              <a:cs typeface="+mn-cs"/>
            </a:rPr>
            <a:t>も同水準で</a:t>
          </a:r>
          <a:r>
            <a:rPr kumimoji="1" lang="ja-JP" altLang="en-US" sz="1200">
              <a:solidFill>
                <a:sysClr val="windowText" lastClr="000000"/>
              </a:solidFill>
              <a:effectLst/>
              <a:latin typeface="+mn-lt"/>
              <a:ea typeface="+mn-ea"/>
              <a:cs typeface="+mn-cs"/>
            </a:rPr>
            <a:t>の</a:t>
          </a:r>
          <a:r>
            <a:rPr kumimoji="1" lang="ja-JP" altLang="ja-JP" sz="1200">
              <a:solidFill>
                <a:sysClr val="windowText" lastClr="000000"/>
              </a:solidFill>
              <a:effectLst/>
              <a:latin typeface="+mn-lt"/>
              <a:ea typeface="+mn-ea"/>
              <a:cs typeface="+mn-cs"/>
            </a:rPr>
            <a:t>推移</a:t>
          </a:r>
          <a:r>
            <a:rPr kumimoji="1" lang="ja-JP" altLang="en-US" sz="1200">
              <a:solidFill>
                <a:sysClr val="windowText" lastClr="000000"/>
              </a:solidFill>
              <a:effectLst/>
              <a:latin typeface="+mn-lt"/>
              <a:ea typeface="+mn-ea"/>
              <a:cs typeface="+mn-cs"/>
            </a:rPr>
            <a:t>を見込んでいる</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a:extLst>
            <a:ext uri="{FF2B5EF4-FFF2-40B4-BE49-F238E27FC236}">
              <a16:creationId xmlns=""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a:extLst>
            <a:ext uri="{FF2B5EF4-FFF2-40B4-BE49-F238E27FC236}">
              <a16:creationId xmlns="" xmlns:a16="http://schemas.microsoft.com/office/drawing/2014/main" id="{00000000-0008-0000-0300-0000FB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a:extLst>
            <a:ext uri="{FF2B5EF4-FFF2-40B4-BE49-F238E27FC236}">
              <a16:creationId xmlns="" xmlns:a16="http://schemas.microsoft.com/office/drawing/2014/main" id="{00000000-0008-0000-0300-0000FD000000}"/>
            </a:ext>
          </a:extLst>
        </xdr:cNvPr>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109220</xdr:rowOff>
    </xdr:from>
    <xdr:to>
      <xdr:col>24</xdr:col>
      <xdr:colOff>558800</xdr:colOff>
      <xdr:row>83</xdr:row>
      <xdr:rowOff>149437</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179800" y="1433957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a:extLst>
            <a:ext uri="{FF2B5EF4-FFF2-40B4-BE49-F238E27FC236}">
              <a16:creationId xmlns="" xmlns:a16="http://schemas.microsoft.com/office/drawing/2014/main" id="{00000000-0008-0000-0300-000000010000}"/>
            </a:ext>
          </a:extLst>
        </xdr:cNvPr>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a:extLst>
            <a:ext uri="{FF2B5EF4-FFF2-40B4-BE49-F238E27FC236}">
              <a16:creationId xmlns="" xmlns:a16="http://schemas.microsoft.com/office/drawing/2014/main" id="{00000000-0008-0000-0300-000001010000}"/>
            </a:ext>
          </a:extLst>
        </xdr:cNvPr>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109220</xdr:rowOff>
    </xdr:from>
    <xdr:to>
      <xdr:col>23</xdr:col>
      <xdr:colOff>406400</xdr:colOff>
      <xdr:row>83</xdr:row>
      <xdr:rowOff>109220</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5290800" y="14339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a:extLst>
            <a:ext uri="{FF2B5EF4-FFF2-40B4-BE49-F238E27FC236}">
              <a16:creationId xmlns="" xmlns:a16="http://schemas.microsoft.com/office/drawing/2014/main" id="{00000000-0008-0000-0300-000003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0" name="テキスト ボックス 259">
          <a:extLst>
            <a:ext uri="{FF2B5EF4-FFF2-40B4-BE49-F238E27FC236}">
              <a16:creationId xmlns="" xmlns:a16="http://schemas.microsoft.com/office/drawing/2014/main" id="{00000000-0008-0000-0300-000004010000}"/>
            </a:ext>
          </a:extLst>
        </xdr:cNvPr>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93134</xdr:rowOff>
    </xdr:from>
    <xdr:to>
      <xdr:col>22</xdr:col>
      <xdr:colOff>203200</xdr:colOff>
      <xdr:row>83</xdr:row>
      <xdr:rowOff>109220</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a:off x="14401800" y="1432348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a:extLst>
            <a:ext uri="{FF2B5EF4-FFF2-40B4-BE49-F238E27FC236}">
              <a16:creationId xmlns="" xmlns:a16="http://schemas.microsoft.com/office/drawing/2014/main" id="{00000000-0008-0000-0300-000006010000}"/>
            </a:ext>
          </a:extLst>
        </xdr:cNvPr>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93134</xdr:rowOff>
    </xdr:from>
    <xdr:to>
      <xdr:col>21</xdr:col>
      <xdr:colOff>0</xdr:colOff>
      <xdr:row>86</xdr:row>
      <xdr:rowOff>101600</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flipV="1">
          <a:off x="13512800" y="14323484"/>
          <a:ext cx="889000" cy="5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136313</xdr:rowOff>
    </xdr:from>
    <xdr:to>
      <xdr:col>21</xdr:col>
      <xdr:colOff>50800</xdr:colOff>
      <xdr:row>85</xdr:row>
      <xdr:rowOff>66463</xdr:rowOff>
    </xdr:to>
    <xdr:sp macro="" textlink="">
      <xdr:nvSpPr>
        <xdr:cNvPr id="265" name="フローチャート : 判断 264">
          <a:extLst>
            <a:ext uri="{FF2B5EF4-FFF2-40B4-BE49-F238E27FC236}">
              <a16:creationId xmlns="" xmlns:a16="http://schemas.microsoft.com/office/drawing/2014/main" id="{00000000-0008-0000-0300-000009010000}"/>
            </a:ext>
          </a:extLst>
        </xdr:cNvPr>
        <xdr:cNvSpPr/>
      </xdr:nvSpPr>
      <xdr:spPr>
        <a:xfrm>
          <a:off x="14351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51240</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020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53763</xdr:rowOff>
    </xdr:from>
    <xdr:to>
      <xdr:col>19</xdr:col>
      <xdr:colOff>533400</xdr:colOff>
      <xdr:row>88</xdr:row>
      <xdr:rowOff>155363</xdr:rowOff>
    </xdr:to>
    <xdr:sp macro="" textlink="">
      <xdr:nvSpPr>
        <xdr:cNvPr id="267" name="フローチャート : 判断 266">
          <a:extLst>
            <a:ext uri="{FF2B5EF4-FFF2-40B4-BE49-F238E27FC236}">
              <a16:creationId xmlns="" xmlns:a16="http://schemas.microsoft.com/office/drawing/2014/main" id="{00000000-0008-0000-0300-00000B010000}"/>
            </a:ext>
          </a:extLst>
        </xdr:cNvPr>
        <xdr:cNvSpPr/>
      </xdr:nvSpPr>
      <xdr:spPr>
        <a:xfrm>
          <a:off x="13462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140140</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3131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74" name="円/楕円 273">
          <a:extLst>
            <a:ext uri="{FF2B5EF4-FFF2-40B4-BE49-F238E27FC236}">
              <a16:creationId xmlns="" xmlns:a16="http://schemas.microsoft.com/office/drawing/2014/main" id="{00000000-0008-0000-0300-000012010000}"/>
            </a:ext>
          </a:extLst>
        </xdr:cNvPr>
        <xdr:cNvSpPr/>
      </xdr:nvSpPr>
      <xdr:spPr>
        <a:xfrm>
          <a:off x="169672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115164</xdr:rowOff>
    </xdr:from>
    <xdr:ext cx="762000" cy="259045"/>
    <xdr:sp macro="" textlink="">
      <xdr:nvSpPr>
        <xdr:cNvPr id="275" name="給与水準   （国との比較）該当値テキスト">
          <a:extLst>
            <a:ext uri="{FF2B5EF4-FFF2-40B4-BE49-F238E27FC236}">
              <a16:creationId xmlns="" xmlns:a16="http://schemas.microsoft.com/office/drawing/2014/main" id="{00000000-0008-0000-0300-000013010000}"/>
            </a:ext>
          </a:extLst>
        </xdr:cNvPr>
        <xdr:cNvSpPr txBox="1"/>
      </xdr:nvSpPr>
      <xdr:spPr>
        <a:xfrm>
          <a:off x="17106900" y="1417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58420</xdr:rowOff>
    </xdr:from>
    <xdr:to>
      <xdr:col>23</xdr:col>
      <xdr:colOff>457200</xdr:colOff>
      <xdr:row>83</xdr:row>
      <xdr:rowOff>160020</xdr:rowOff>
    </xdr:to>
    <xdr:sp macro="" textlink="">
      <xdr:nvSpPr>
        <xdr:cNvPr id="276" name="円/楕円 275">
          <a:extLst>
            <a:ext uri="{FF2B5EF4-FFF2-40B4-BE49-F238E27FC236}">
              <a16:creationId xmlns="" xmlns:a16="http://schemas.microsoft.com/office/drawing/2014/main" id="{00000000-0008-0000-0300-000014010000}"/>
            </a:ext>
          </a:extLst>
        </xdr:cNvPr>
        <xdr:cNvSpPr/>
      </xdr:nvSpPr>
      <xdr:spPr>
        <a:xfrm>
          <a:off x="16129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58420</xdr:rowOff>
    </xdr:from>
    <xdr:to>
      <xdr:col>22</xdr:col>
      <xdr:colOff>254000</xdr:colOff>
      <xdr:row>83</xdr:row>
      <xdr:rowOff>160020</xdr:rowOff>
    </xdr:to>
    <xdr:sp macro="" textlink="">
      <xdr:nvSpPr>
        <xdr:cNvPr id="278" name="円/楕円 277">
          <a:extLst>
            <a:ext uri="{FF2B5EF4-FFF2-40B4-BE49-F238E27FC236}">
              <a16:creationId xmlns="" xmlns:a16="http://schemas.microsoft.com/office/drawing/2014/main" id="{00000000-0008-0000-0300-000016010000}"/>
            </a:ext>
          </a:extLst>
        </xdr:cNvPr>
        <xdr:cNvSpPr/>
      </xdr:nvSpPr>
      <xdr:spPr>
        <a:xfrm>
          <a:off x="15240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42334</xdr:rowOff>
    </xdr:from>
    <xdr:to>
      <xdr:col>21</xdr:col>
      <xdr:colOff>50800</xdr:colOff>
      <xdr:row>83</xdr:row>
      <xdr:rowOff>143934</xdr:rowOff>
    </xdr:to>
    <xdr:sp macro="" textlink="">
      <xdr:nvSpPr>
        <xdr:cNvPr id="280" name="円/楕円 279">
          <a:extLst>
            <a:ext uri="{FF2B5EF4-FFF2-40B4-BE49-F238E27FC236}">
              <a16:creationId xmlns="" xmlns:a16="http://schemas.microsoft.com/office/drawing/2014/main" id="{00000000-0008-0000-0300-000018010000}"/>
            </a:ext>
          </a:extLst>
        </xdr:cNvPr>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154111</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82" name="円/楕円 281">
          <a:extLst>
            <a:ext uri="{FF2B5EF4-FFF2-40B4-BE49-F238E27FC236}">
              <a16:creationId xmlns="" xmlns:a16="http://schemas.microsoft.com/office/drawing/2014/main" id="{00000000-0008-0000-0300-00001A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162577</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a:extLst>
            <a:ext uri="{FF2B5EF4-FFF2-40B4-BE49-F238E27FC236}">
              <a16:creationId xmlns=""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a:extLst>
            <a:ext uri="{FF2B5EF4-FFF2-40B4-BE49-F238E27FC236}">
              <a16:creationId xmlns=""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職員の定員管理計画に基づき、退職者の補充を抑制し、合併当初</a:t>
          </a:r>
          <a:r>
            <a:rPr kumimoji="1" lang="ja-JP" altLang="en-US" sz="1200">
              <a:solidFill>
                <a:sysClr val="windowText" lastClr="000000"/>
              </a:solidFill>
              <a:effectLst/>
              <a:latin typeface="+mn-lt"/>
              <a:ea typeface="+mn-ea"/>
              <a:cs typeface="+mn-cs"/>
            </a:rPr>
            <a:t>と比較すると</a:t>
          </a:r>
          <a:r>
            <a:rPr kumimoji="1" lang="en-US" altLang="ja-JP" sz="1200">
              <a:solidFill>
                <a:sysClr val="windowText" lastClr="000000"/>
              </a:solidFill>
              <a:effectLst/>
              <a:latin typeface="+mn-lt"/>
              <a:ea typeface="+mn-ea"/>
              <a:cs typeface="+mn-cs"/>
            </a:rPr>
            <a:t>80</a:t>
          </a:r>
          <a:r>
            <a:rPr kumimoji="1" lang="ja-JP" altLang="ja-JP" sz="1200">
              <a:solidFill>
                <a:sysClr val="windowText" lastClr="000000"/>
              </a:solidFill>
              <a:effectLst/>
              <a:latin typeface="+mn-lt"/>
              <a:ea typeface="+mn-ea"/>
              <a:cs typeface="+mn-cs"/>
            </a:rPr>
            <a:t>人減少</a:t>
          </a:r>
          <a:r>
            <a:rPr kumimoji="1" lang="ja-JP" altLang="en-US" sz="1200">
              <a:solidFill>
                <a:sysClr val="windowText" lastClr="000000"/>
              </a:solidFill>
              <a:effectLst/>
              <a:latin typeface="+mn-lt"/>
              <a:ea typeface="+mn-ea"/>
              <a:cs typeface="+mn-cs"/>
            </a:rPr>
            <a:t>となっている</a:t>
          </a:r>
          <a:r>
            <a:rPr kumimoji="1" lang="ja-JP" altLang="ja-JP" sz="1200">
              <a:solidFill>
                <a:sysClr val="windowText" lastClr="000000"/>
              </a:solidFill>
              <a:effectLst/>
              <a:latin typeface="+mn-lt"/>
              <a:ea typeface="+mn-ea"/>
              <a:cs typeface="+mn-cs"/>
            </a:rPr>
            <a:t>。引</a:t>
          </a:r>
          <a:r>
            <a:rPr kumimoji="1" lang="ja-JP" altLang="en-US" sz="1200">
              <a:solidFill>
                <a:sysClr val="windowText" lastClr="000000"/>
              </a:solidFill>
              <a:effectLst/>
              <a:latin typeface="+mn-lt"/>
              <a:ea typeface="+mn-ea"/>
              <a:cs typeface="+mn-cs"/>
            </a:rPr>
            <a:t>き</a:t>
          </a:r>
          <a:r>
            <a:rPr kumimoji="1" lang="ja-JP" altLang="ja-JP" sz="1200">
              <a:solidFill>
                <a:sysClr val="windowText" lastClr="000000"/>
              </a:solidFill>
              <a:effectLst/>
              <a:latin typeface="+mn-lt"/>
              <a:ea typeface="+mn-ea"/>
              <a:cs typeface="+mn-cs"/>
            </a:rPr>
            <a:t>続き計画に基づき退職者に対する新規採用者の抑制は実施</a:t>
          </a:r>
          <a:r>
            <a:rPr kumimoji="1" lang="ja-JP" altLang="en-US" sz="1200">
              <a:solidFill>
                <a:sysClr val="windowText" lastClr="000000"/>
              </a:solidFill>
              <a:effectLst/>
              <a:latin typeface="+mn-lt"/>
              <a:ea typeface="+mn-ea"/>
              <a:cs typeface="+mn-cs"/>
            </a:rPr>
            <a:t>予定である</a:t>
          </a:r>
          <a:r>
            <a:rPr kumimoji="1" lang="ja-JP" altLang="ja-JP" sz="1200">
              <a:solidFill>
                <a:sysClr val="windowText" lastClr="000000"/>
              </a:solidFill>
              <a:effectLst/>
              <a:latin typeface="+mn-lt"/>
              <a:ea typeface="+mn-ea"/>
              <a:cs typeface="+mn-cs"/>
            </a:rPr>
            <a:t>が、合併後の広大な町面積などを考慮する中で削減</a:t>
          </a:r>
          <a:r>
            <a:rPr kumimoji="1" lang="ja-JP" altLang="en-US" sz="1200">
              <a:solidFill>
                <a:sysClr val="windowText" lastClr="000000"/>
              </a:solidFill>
              <a:effectLst/>
              <a:latin typeface="+mn-lt"/>
              <a:ea typeface="+mn-ea"/>
              <a:cs typeface="+mn-cs"/>
            </a:rPr>
            <a:t>には将来的に</a:t>
          </a:r>
          <a:r>
            <a:rPr kumimoji="1" lang="ja-JP" altLang="ja-JP" sz="1200">
              <a:solidFill>
                <a:sysClr val="windowText" lastClr="000000"/>
              </a:solidFill>
              <a:effectLst/>
              <a:latin typeface="+mn-lt"/>
              <a:ea typeface="+mn-ea"/>
              <a:cs typeface="+mn-cs"/>
            </a:rPr>
            <a:t>限界が</a:t>
          </a:r>
          <a:r>
            <a:rPr kumimoji="1" lang="ja-JP" altLang="en-US" sz="1200">
              <a:solidFill>
                <a:sysClr val="windowText" lastClr="000000"/>
              </a:solidFill>
              <a:effectLst/>
              <a:latin typeface="+mn-lt"/>
              <a:ea typeface="+mn-ea"/>
              <a:cs typeface="+mn-cs"/>
            </a:rPr>
            <a:t>見込まれる</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その中でも数値的にはは</a:t>
          </a:r>
          <a:r>
            <a:rPr kumimoji="1" lang="ja-JP" altLang="ja-JP" sz="1200">
              <a:solidFill>
                <a:sysClr val="windowText" lastClr="000000"/>
              </a:solidFill>
              <a:effectLst/>
              <a:latin typeface="+mn-lt"/>
              <a:ea typeface="+mn-ea"/>
              <a:cs typeface="+mn-cs"/>
            </a:rPr>
            <a:t>類似団体とほぼ</a:t>
          </a:r>
          <a:r>
            <a:rPr kumimoji="1" lang="ja-JP" altLang="en-US" sz="1200">
              <a:solidFill>
                <a:sysClr val="windowText" lastClr="000000"/>
              </a:solidFill>
              <a:effectLst/>
              <a:latin typeface="+mn-lt"/>
              <a:ea typeface="+mn-ea"/>
              <a:cs typeface="+mn-cs"/>
            </a:rPr>
            <a:t>同程度</a:t>
          </a:r>
          <a:r>
            <a:rPr kumimoji="1" lang="ja-JP" altLang="ja-JP" sz="1200">
              <a:solidFill>
                <a:sysClr val="windowText" lastClr="000000"/>
              </a:solidFill>
              <a:effectLst/>
              <a:latin typeface="+mn-lt"/>
              <a:ea typeface="+mn-ea"/>
              <a:cs typeface="+mn-cs"/>
            </a:rPr>
            <a:t>となって</a:t>
          </a:r>
          <a:r>
            <a:rPr kumimoji="1" lang="ja-JP" altLang="en-US" sz="1200">
              <a:solidFill>
                <a:sysClr val="windowText" lastClr="000000"/>
              </a:solidFill>
              <a:effectLst/>
              <a:latin typeface="+mn-lt"/>
              <a:ea typeface="+mn-ea"/>
              <a:cs typeface="+mn-cs"/>
            </a:rPr>
            <a:t>きて</a:t>
          </a:r>
          <a:r>
            <a:rPr kumimoji="1" lang="ja-JP" altLang="ja-JP" sz="1200">
              <a:solidFill>
                <a:sysClr val="windowText" lastClr="000000"/>
              </a:solidFill>
              <a:effectLst/>
              <a:latin typeface="+mn-lt"/>
              <a:ea typeface="+mn-ea"/>
              <a:cs typeface="+mn-cs"/>
            </a:rPr>
            <a:t>おり、</a:t>
          </a:r>
          <a:r>
            <a:rPr kumimoji="1" lang="ja-JP" altLang="en-US" sz="1200">
              <a:solidFill>
                <a:sysClr val="windowText" lastClr="000000"/>
              </a:solidFill>
              <a:effectLst/>
              <a:latin typeface="+mn-lt"/>
              <a:ea typeface="+mn-ea"/>
              <a:cs typeface="+mn-cs"/>
            </a:rPr>
            <a:t>また今後</a:t>
          </a:r>
          <a:r>
            <a:rPr kumimoji="1" lang="ja-JP" altLang="ja-JP" sz="1200">
              <a:solidFill>
                <a:sysClr val="windowText" lastClr="000000"/>
              </a:solidFill>
              <a:effectLst/>
              <a:latin typeface="+mn-lt"/>
              <a:ea typeface="+mn-ea"/>
              <a:cs typeface="+mn-cs"/>
            </a:rPr>
            <a:t>数年間</a:t>
          </a:r>
          <a:r>
            <a:rPr kumimoji="1" lang="ja-JP" altLang="en-US" sz="1200">
              <a:solidFill>
                <a:sysClr val="windowText" lastClr="000000"/>
              </a:solidFill>
              <a:effectLst/>
              <a:latin typeface="+mn-lt"/>
              <a:ea typeface="+mn-ea"/>
              <a:cs typeface="+mn-cs"/>
            </a:rPr>
            <a:t>においては、</a:t>
          </a:r>
          <a:r>
            <a:rPr kumimoji="1" lang="ja-JP" altLang="ja-JP" sz="1200">
              <a:solidFill>
                <a:sysClr val="windowText" lastClr="000000"/>
              </a:solidFill>
              <a:effectLst/>
              <a:latin typeface="+mn-lt"/>
              <a:ea typeface="+mn-ea"/>
              <a:cs typeface="+mn-cs"/>
            </a:rPr>
            <a:t>退職予定者の増加が見込まれる事から改善</a:t>
          </a:r>
          <a:r>
            <a:rPr kumimoji="1" lang="ja-JP" altLang="en-US" sz="1200">
              <a:solidFill>
                <a:sysClr val="windowText" lastClr="000000"/>
              </a:solidFill>
              <a:effectLst/>
              <a:latin typeface="+mn-lt"/>
              <a:ea typeface="+mn-ea"/>
              <a:cs typeface="+mn-cs"/>
            </a:rPr>
            <a:t>を見込んでいる</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a:extLst>
            <a:ext uri="{FF2B5EF4-FFF2-40B4-BE49-F238E27FC236}">
              <a16:creationId xmlns=""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a:extLst>
            <a:ext uri="{FF2B5EF4-FFF2-40B4-BE49-F238E27FC236}">
              <a16:creationId xmlns="" xmlns:a16="http://schemas.microsoft.com/office/drawing/2014/main" id="{00000000-0008-0000-0300-000036010000}"/>
            </a:ext>
          </a:extLst>
        </xdr:cNvPr>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a:extLst>
            <a:ext uri="{FF2B5EF4-FFF2-40B4-BE49-F238E27FC236}">
              <a16:creationId xmlns="" xmlns:a16="http://schemas.microsoft.com/office/drawing/2014/main" id="{00000000-0008-0000-0300-000038010000}"/>
            </a:ext>
          </a:extLst>
        </xdr:cNvPr>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70517</xdr:rowOff>
    </xdr:from>
    <xdr:to>
      <xdr:col>24</xdr:col>
      <xdr:colOff>558800</xdr:colOff>
      <xdr:row>61</xdr:row>
      <xdr:rowOff>92234</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flipV="1">
          <a:off x="16179800" y="10528967"/>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5" name="定員管理の状況平均値テキスト">
          <a:extLst>
            <a:ext uri="{FF2B5EF4-FFF2-40B4-BE49-F238E27FC236}">
              <a16:creationId xmlns="" xmlns:a16="http://schemas.microsoft.com/office/drawing/2014/main" id="{00000000-0008-0000-0300-00003B010000}"/>
            </a:ext>
          </a:extLst>
        </xdr:cNvPr>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a:extLst>
            <a:ext uri="{FF2B5EF4-FFF2-40B4-BE49-F238E27FC236}">
              <a16:creationId xmlns="" xmlns:a16="http://schemas.microsoft.com/office/drawing/2014/main" id="{00000000-0008-0000-0300-00003C010000}"/>
            </a:ext>
          </a:extLst>
        </xdr:cNvPr>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92234</xdr:rowOff>
    </xdr:from>
    <xdr:to>
      <xdr:col>23</xdr:col>
      <xdr:colOff>406400</xdr:colOff>
      <xdr:row>61</xdr:row>
      <xdr:rowOff>106108</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flipV="1">
          <a:off x="15290800" y="10550684"/>
          <a:ext cx="889000" cy="1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a:extLst>
            <a:ext uri="{FF2B5EF4-FFF2-40B4-BE49-F238E27FC236}">
              <a16:creationId xmlns="" xmlns:a16="http://schemas.microsoft.com/office/drawing/2014/main" id="{00000000-0008-0000-0300-00003E010000}"/>
            </a:ext>
          </a:extLst>
        </xdr:cNvPr>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9" name="テキスト ボックス 318">
          <a:extLst>
            <a:ext uri="{FF2B5EF4-FFF2-40B4-BE49-F238E27FC236}">
              <a16:creationId xmlns="" xmlns:a16="http://schemas.microsoft.com/office/drawing/2014/main" id="{00000000-0008-0000-0300-00003F010000}"/>
            </a:ext>
          </a:extLst>
        </xdr:cNvPr>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106108</xdr:rowOff>
    </xdr:from>
    <xdr:to>
      <xdr:col>22</xdr:col>
      <xdr:colOff>203200</xdr:colOff>
      <xdr:row>61</xdr:row>
      <xdr:rowOff>106712</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flipV="1">
          <a:off x="14401800" y="10564558"/>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104425</xdr:rowOff>
    </xdr:from>
    <xdr:to>
      <xdr:col>22</xdr:col>
      <xdr:colOff>254000</xdr:colOff>
      <xdr:row>60</xdr:row>
      <xdr:rowOff>34575</xdr:rowOff>
    </xdr:to>
    <xdr:sp macro="" textlink="">
      <xdr:nvSpPr>
        <xdr:cNvPr id="321" name="フローチャート : 判断 320">
          <a:extLst>
            <a:ext uri="{FF2B5EF4-FFF2-40B4-BE49-F238E27FC236}">
              <a16:creationId xmlns="" xmlns:a16="http://schemas.microsoft.com/office/drawing/2014/main" id="{00000000-0008-0000-0300-000041010000}"/>
            </a:ext>
          </a:extLst>
        </xdr:cNvPr>
        <xdr:cNvSpPr/>
      </xdr:nvSpPr>
      <xdr:spPr>
        <a:xfrm>
          <a:off x="15240000" y="1021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44752</xdr:rowOff>
    </xdr:from>
    <xdr:ext cx="762000" cy="259045"/>
    <xdr:sp macro="" textlink="">
      <xdr:nvSpPr>
        <xdr:cNvPr id="322" name="テキスト ボックス 321">
          <a:extLst>
            <a:ext uri="{FF2B5EF4-FFF2-40B4-BE49-F238E27FC236}">
              <a16:creationId xmlns="" xmlns:a16="http://schemas.microsoft.com/office/drawing/2014/main" id="{00000000-0008-0000-0300-000042010000}"/>
            </a:ext>
          </a:extLst>
        </xdr:cNvPr>
        <xdr:cNvSpPr txBox="1"/>
      </xdr:nvSpPr>
      <xdr:spPr>
        <a:xfrm>
          <a:off x="14909800" y="99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106712</xdr:rowOff>
    </xdr:from>
    <xdr:to>
      <xdr:col>21</xdr:col>
      <xdr:colOff>0</xdr:colOff>
      <xdr:row>61</xdr:row>
      <xdr:rowOff>122396</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flipV="1">
          <a:off x="13512800" y="10565162"/>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102012</xdr:rowOff>
    </xdr:from>
    <xdr:to>
      <xdr:col>21</xdr:col>
      <xdr:colOff>50800</xdr:colOff>
      <xdr:row>60</xdr:row>
      <xdr:rowOff>32162</xdr:rowOff>
    </xdr:to>
    <xdr:sp macro="" textlink="">
      <xdr:nvSpPr>
        <xdr:cNvPr id="324" name="フローチャート : 判断 323">
          <a:extLst>
            <a:ext uri="{FF2B5EF4-FFF2-40B4-BE49-F238E27FC236}">
              <a16:creationId xmlns="" xmlns:a16="http://schemas.microsoft.com/office/drawing/2014/main" id="{00000000-0008-0000-0300-000044010000}"/>
            </a:ext>
          </a:extLst>
        </xdr:cNvPr>
        <xdr:cNvSpPr/>
      </xdr:nvSpPr>
      <xdr:spPr>
        <a:xfrm>
          <a:off x="14351000" y="102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42339</xdr:rowOff>
    </xdr:from>
    <xdr:ext cx="7620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4020800" y="99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97790</xdr:rowOff>
    </xdr:from>
    <xdr:to>
      <xdr:col>19</xdr:col>
      <xdr:colOff>533400</xdr:colOff>
      <xdr:row>60</xdr:row>
      <xdr:rowOff>27940</xdr:rowOff>
    </xdr:to>
    <xdr:sp macro="" textlink="">
      <xdr:nvSpPr>
        <xdr:cNvPr id="326" name="フローチャート : 判断 325">
          <a:extLst>
            <a:ext uri="{FF2B5EF4-FFF2-40B4-BE49-F238E27FC236}">
              <a16:creationId xmlns="" xmlns:a16="http://schemas.microsoft.com/office/drawing/2014/main" id="{00000000-0008-0000-0300-000046010000}"/>
            </a:ext>
          </a:extLst>
        </xdr:cNvPr>
        <xdr:cNvSpPr/>
      </xdr:nvSpPr>
      <xdr:spPr>
        <a:xfrm>
          <a:off x="13462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38117</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19717</xdr:rowOff>
    </xdr:from>
    <xdr:to>
      <xdr:col>24</xdr:col>
      <xdr:colOff>609600</xdr:colOff>
      <xdr:row>61</xdr:row>
      <xdr:rowOff>121317</xdr:rowOff>
    </xdr:to>
    <xdr:sp macro="" textlink="">
      <xdr:nvSpPr>
        <xdr:cNvPr id="333" name="円/楕円 332">
          <a:extLst>
            <a:ext uri="{FF2B5EF4-FFF2-40B4-BE49-F238E27FC236}">
              <a16:creationId xmlns="" xmlns:a16="http://schemas.microsoft.com/office/drawing/2014/main" id="{00000000-0008-0000-0300-00004D010000}"/>
            </a:ext>
          </a:extLst>
        </xdr:cNvPr>
        <xdr:cNvSpPr/>
      </xdr:nvSpPr>
      <xdr:spPr>
        <a:xfrm>
          <a:off x="16967200" y="1047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163244</xdr:rowOff>
    </xdr:from>
    <xdr:ext cx="762000" cy="259045"/>
    <xdr:sp macro="" textlink="">
      <xdr:nvSpPr>
        <xdr:cNvPr id="334" name="定員管理の状況該当値テキスト">
          <a:extLst>
            <a:ext uri="{FF2B5EF4-FFF2-40B4-BE49-F238E27FC236}">
              <a16:creationId xmlns="" xmlns:a16="http://schemas.microsoft.com/office/drawing/2014/main" id="{00000000-0008-0000-0300-00004E010000}"/>
            </a:ext>
          </a:extLst>
        </xdr:cNvPr>
        <xdr:cNvSpPr txBox="1"/>
      </xdr:nvSpPr>
      <xdr:spPr>
        <a:xfrm>
          <a:off x="17106900" y="1045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41434</xdr:rowOff>
    </xdr:from>
    <xdr:to>
      <xdr:col>23</xdr:col>
      <xdr:colOff>457200</xdr:colOff>
      <xdr:row>61</xdr:row>
      <xdr:rowOff>143034</xdr:rowOff>
    </xdr:to>
    <xdr:sp macro="" textlink="">
      <xdr:nvSpPr>
        <xdr:cNvPr id="335" name="円/楕円 334">
          <a:extLst>
            <a:ext uri="{FF2B5EF4-FFF2-40B4-BE49-F238E27FC236}">
              <a16:creationId xmlns="" xmlns:a16="http://schemas.microsoft.com/office/drawing/2014/main" id="{00000000-0008-0000-0300-00004F010000}"/>
            </a:ext>
          </a:extLst>
        </xdr:cNvPr>
        <xdr:cNvSpPr/>
      </xdr:nvSpPr>
      <xdr:spPr>
        <a:xfrm>
          <a:off x="16129000" y="1049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127811</xdr:rowOff>
    </xdr:from>
    <xdr:ext cx="7366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798800" y="10586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55308</xdr:rowOff>
    </xdr:from>
    <xdr:to>
      <xdr:col>22</xdr:col>
      <xdr:colOff>254000</xdr:colOff>
      <xdr:row>61</xdr:row>
      <xdr:rowOff>156908</xdr:rowOff>
    </xdr:to>
    <xdr:sp macro="" textlink="">
      <xdr:nvSpPr>
        <xdr:cNvPr id="337" name="円/楕円 336">
          <a:extLst>
            <a:ext uri="{FF2B5EF4-FFF2-40B4-BE49-F238E27FC236}">
              <a16:creationId xmlns="" xmlns:a16="http://schemas.microsoft.com/office/drawing/2014/main" id="{00000000-0008-0000-0300-000051010000}"/>
            </a:ext>
          </a:extLst>
        </xdr:cNvPr>
        <xdr:cNvSpPr/>
      </xdr:nvSpPr>
      <xdr:spPr>
        <a:xfrm>
          <a:off x="15240000" y="105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141685</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4909800" y="10600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55912</xdr:rowOff>
    </xdr:from>
    <xdr:to>
      <xdr:col>21</xdr:col>
      <xdr:colOff>50800</xdr:colOff>
      <xdr:row>61</xdr:row>
      <xdr:rowOff>157512</xdr:rowOff>
    </xdr:to>
    <xdr:sp macro="" textlink="">
      <xdr:nvSpPr>
        <xdr:cNvPr id="339" name="円/楕円 338">
          <a:extLst>
            <a:ext uri="{FF2B5EF4-FFF2-40B4-BE49-F238E27FC236}">
              <a16:creationId xmlns="" xmlns:a16="http://schemas.microsoft.com/office/drawing/2014/main" id="{00000000-0008-0000-0300-000053010000}"/>
            </a:ext>
          </a:extLst>
        </xdr:cNvPr>
        <xdr:cNvSpPr/>
      </xdr:nvSpPr>
      <xdr:spPr>
        <a:xfrm>
          <a:off x="14351000" y="1051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142289</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4020800" y="1060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71596</xdr:rowOff>
    </xdr:from>
    <xdr:to>
      <xdr:col>19</xdr:col>
      <xdr:colOff>533400</xdr:colOff>
      <xdr:row>62</xdr:row>
      <xdr:rowOff>1746</xdr:rowOff>
    </xdr:to>
    <xdr:sp macro="" textlink="">
      <xdr:nvSpPr>
        <xdr:cNvPr id="341" name="円/楕円 340">
          <a:extLst>
            <a:ext uri="{FF2B5EF4-FFF2-40B4-BE49-F238E27FC236}">
              <a16:creationId xmlns="" xmlns:a16="http://schemas.microsoft.com/office/drawing/2014/main" id="{00000000-0008-0000-0300-000055010000}"/>
            </a:ext>
          </a:extLst>
        </xdr:cNvPr>
        <xdr:cNvSpPr/>
      </xdr:nvSpPr>
      <xdr:spPr>
        <a:xfrm>
          <a:off x="13462000" y="1053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157973</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3131800" y="1061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a:extLst>
            <a:ext uri="{FF2B5EF4-FFF2-40B4-BE49-F238E27FC236}">
              <a16:creationId xmlns=""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a:extLst>
            <a:ext uri="{FF2B5EF4-FFF2-40B4-BE49-F238E27FC236}">
              <a16:creationId xmlns=""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a:extLst>
            <a:ext uri="{FF2B5EF4-FFF2-40B4-BE49-F238E27FC236}">
              <a16:creationId xmlns=""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effectLst/>
              <a:latin typeface="+mn-lt"/>
              <a:ea typeface="+mn-ea"/>
              <a:cs typeface="+mn-cs"/>
            </a:rPr>
            <a:t>　</a:t>
          </a:r>
          <a:r>
            <a:rPr kumimoji="1" lang="ja-JP" altLang="ja-JP" sz="1200" baseline="0">
              <a:solidFill>
                <a:sysClr val="windowText" lastClr="000000"/>
              </a:solidFill>
              <a:effectLst/>
              <a:latin typeface="+mn-lt"/>
              <a:ea typeface="+mn-ea"/>
              <a:cs typeface="+mn-cs"/>
            </a:rPr>
            <a:t>当町の財政運営におきまして財源不足を補てんする措置として</a:t>
          </a:r>
          <a:r>
            <a:rPr kumimoji="1" lang="ja-JP" altLang="en-US" sz="1200" baseline="0">
              <a:solidFill>
                <a:sysClr val="windowText" lastClr="000000"/>
              </a:solidFill>
              <a:effectLst/>
              <a:latin typeface="+mn-lt"/>
              <a:ea typeface="+mn-ea"/>
              <a:cs typeface="+mn-cs"/>
            </a:rPr>
            <a:t>、</a:t>
          </a:r>
          <a:r>
            <a:rPr kumimoji="1" lang="ja-JP" altLang="ja-JP" sz="1200" baseline="0">
              <a:solidFill>
                <a:sysClr val="windowText" lastClr="000000"/>
              </a:solidFill>
              <a:effectLst/>
              <a:latin typeface="+mn-lt"/>
              <a:ea typeface="+mn-ea"/>
              <a:cs typeface="+mn-cs"/>
            </a:rPr>
            <a:t>地方債の活用は重要な位置</a:t>
          </a:r>
          <a:r>
            <a:rPr kumimoji="1" lang="ja-JP" altLang="en-US" sz="1200" baseline="0">
              <a:solidFill>
                <a:sysClr val="windowText" lastClr="000000"/>
              </a:solidFill>
              <a:effectLst/>
              <a:latin typeface="+mn-lt"/>
              <a:ea typeface="+mn-ea"/>
              <a:cs typeface="+mn-cs"/>
            </a:rPr>
            <a:t>付けとなっている。</a:t>
          </a:r>
          <a:r>
            <a:rPr kumimoji="1" lang="ja-JP" altLang="ja-JP" sz="1200" baseline="0">
              <a:solidFill>
                <a:sysClr val="windowText" lastClr="000000"/>
              </a:solidFill>
              <a:effectLst/>
              <a:latin typeface="+mn-lt"/>
              <a:ea typeface="+mn-ea"/>
              <a:cs typeface="+mn-cs"/>
            </a:rPr>
            <a:t>合併前の旧町村における</a:t>
          </a:r>
          <a:r>
            <a:rPr kumimoji="1" lang="en-US" altLang="ja-JP" sz="1200" baseline="0">
              <a:solidFill>
                <a:sysClr val="windowText" lastClr="000000"/>
              </a:solidFill>
              <a:effectLst/>
              <a:latin typeface="+mn-lt"/>
              <a:ea typeface="+mn-ea"/>
              <a:cs typeface="+mn-cs"/>
            </a:rPr>
            <a:t>H10</a:t>
          </a:r>
          <a:r>
            <a:rPr kumimoji="1" lang="ja-JP" altLang="ja-JP" sz="1200" baseline="0">
              <a:solidFill>
                <a:sysClr val="windowText" lastClr="000000"/>
              </a:solidFill>
              <a:effectLst/>
              <a:latin typeface="+mn-lt"/>
              <a:ea typeface="+mn-ea"/>
              <a:cs typeface="+mn-cs"/>
            </a:rPr>
            <a:t>年</a:t>
          </a:r>
          <a:r>
            <a:rPr kumimoji="1" lang="ja-JP" altLang="en-US" sz="1200" baseline="0">
              <a:solidFill>
                <a:sysClr val="windowText" lastClr="000000"/>
              </a:solidFill>
              <a:effectLst/>
              <a:latin typeface="+mn-lt"/>
              <a:ea typeface="+mn-ea"/>
              <a:cs typeface="+mn-cs"/>
            </a:rPr>
            <a:t>度</a:t>
          </a:r>
          <a:r>
            <a:rPr kumimoji="1" lang="ja-JP" altLang="ja-JP" sz="1200" baseline="0">
              <a:solidFill>
                <a:sysClr val="windowText" lastClr="000000"/>
              </a:solidFill>
              <a:effectLst/>
              <a:latin typeface="+mn-lt"/>
              <a:ea typeface="+mn-ea"/>
              <a:cs typeface="+mn-cs"/>
            </a:rPr>
            <a:t>以降の各種事業実施に投資した多額の地方債が実質公債費比率の肥大化を招き</a:t>
          </a:r>
          <a:r>
            <a:rPr kumimoji="1" lang="en-US" altLang="ja-JP" sz="1200" baseline="0">
              <a:solidFill>
                <a:sysClr val="windowText" lastClr="000000"/>
              </a:solidFill>
              <a:effectLst/>
              <a:latin typeface="+mn-lt"/>
              <a:ea typeface="+mn-ea"/>
              <a:cs typeface="+mn-cs"/>
            </a:rPr>
            <a:t>20</a:t>
          </a:r>
          <a:r>
            <a:rPr kumimoji="1" lang="ja-JP" altLang="ja-JP" sz="1200" baseline="0">
              <a:solidFill>
                <a:sysClr val="windowText" lastClr="000000"/>
              </a:solidFill>
              <a:effectLst/>
              <a:latin typeface="+mn-lt"/>
              <a:ea typeface="+mn-ea"/>
              <a:cs typeface="+mn-cs"/>
            </a:rPr>
            <a:t>年度には</a:t>
          </a:r>
          <a:r>
            <a:rPr kumimoji="1" lang="en-US" altLang="ja-JP" sz="1200" baseline="0">
              <a:solidFill>
                <a:sysClr val="windowText" lastClr="000000"/>
              </a:solidFill>
              <a:effectLst/>
              <a:latin typeface="+mn-lt"/>
              <a:ea typeface="+mn-ea"/>
              <a:cs typeface="+mn-cs"/>
            </a:rPr>
            <a:t>23.5%</a:t>
          </a:r>
          <a:r>
            <a:rPr kumimoji="1" lang="ja-JP" altLang="ja-JP" sz="1200" baseline="0">
              <a:solidFill>
                <a:sysClr val="windowText" lastClr="000000"/>
              </a:solidFill>
              <a:effectLst/>
              <a:latin typeface="+mn-lt"/>
              <a:ea typeface="+mn-ea"/>
              <a:cs typeface="+mn-cs"/>
            </a:rPr>
            <a:t>までに達した。以降財政健全化計画に基づき地方債の計画的な発行に努めると共に</a:t>
          </a:r>
          <a:r>
            <a:rPr kumimoji="1" lang="ja-JP" altLang="en-US" sz="1200" baseline="0">
              <a:solidFill>
                <a:sysClr val="windowText" lastClr="000000"/>
              </a:solidFill>
              <a:effectLst/>
              <a:latin typeface="+mn-lt"/>
              <a:ea typeface="+mn-ea"/>
              <a:cs typeface="+mn-cs"/>
            </a:rPr>
            <a:t>、</a:t>
          </a:r>
          <a:r>
            <a:rPr kumimoji="1" lang="ja-JP" altLang="ja-JP" sz="1200" baseline="0">
              <a:solidFill>
                <a:sysClr val="windowText" lastClr="000000"/>
              </a:solidFill>
              <a:effectLst/>
              <a:latin typeface="+mn-lt"/>
              <a:ea typeface="+mn-ea"/>
              <a:cs typeface="+mn-cs"/>
            </a:rPr>
            <a:t>歳出の抑制に</a:t>
          </a:r>
          <a:r>
            <a:rPr kumimoji="1" lang="ja-JP" altLang="en-US" sz="1200" baseline="0">
              <a:solidFill>
                <a:sysClr val="windowText" lastClr="000000"/>
              </a:solidFill>
              <a:effectLst/>
              <a:latin typeface="+mn-lt"/>
              <a:ea typeface="+mn-ea"/>
              <a:cs typeface="+mn-cs"/>
            </a:rPr>
            <a:t>も</a:t>
          </a:r>
          <a:r>
            <a:rPr kumimoji="1" lang="ja-JP" altLang="ja-JP" sz="1200" baseline="0">
              <a:solidFill>
                <a:sysClr val="windowText" lastClr="000000"/>
              </a:solidFill>
              <a:effectLst/>
              <a:latin typeface="+mn-lt"/>
              <a:ea typeface="+mn-ea"/>
              <a:cs typeface="+mn-cs"/>
            </a:rPr>
            <a:t>努め、</a:t>
          </a:r>
          <a:r>
            <a:rPr kumimoji="1" lang="en-US" altLang="ja-JP" sz="1200" baseline="0">
              <a:solidFill>
                <a:sysClr val="windowText" lastClr="000000"/>
              </a:solidFill>
              <a:effectLst/>
              <a:latin typeface="+mn-lt"/>
              <a:ea typeface="+mn-ea"/>
              <a:cs typeface="+mn-cs"/>
            </a:rPr>
            <a:t>H23</a:t>
          </a:r>
          <a:r>
            <a:rPr kumimoji="1" lang="ja-JP" altLang="ja-JP" sz="1200" baseline="0">
              <a:solidFill>
                <a:sysClr val="windowText" lastClr="000000"/>
              </a:solidFill>
              <a:effectLst/>
              <a:latin typeface="+mn-lt"/>
              <a:ea typeface="+mn-ea"/>
              <a:cs typeface="+mn-cs"/>
            </a:rPr>
            <a:t>年度には地方債発行の許可基準である</a:t>
          </a:r>
          <a:r>
            <a:rPr kumimoji="1" lang="en-US" altLang="ja-JP" sz="1200" baseline="0">
              <a:solidFill>
                <a:sysClr val="windowText" lastClr="000000"/>
              </a:solidFill>
              <a:effectLst/>
              <a:latin typeface="+mn-lt"/>
              <a:ea typeface="+mn-ea"/>
              <a:cs typeface="+mn-cs"/>
            </a:rPr>
            <a:t>18</a:t>
          </a:r>
          <a:r>
            <a:rPr kumimoji="1" lang="ja-JP" altLang="ja-JP" sz="1200" baseline="0">
              <a:solidFill>
                <a:sysClr val="windowText" lastClr="000000"/>
              </a:solidFill>
              <a:effectLst/>
              <a:latin typeface="+mn-lt"/>
              <a:ea typeface="+mn-ea"/>
              <a:cs typeface="+mn-cs"/>
            </a:rPr>
            <a:t>％を下回り、今年度では</a:t>
          </a:r>
          <a:r>
            <a:rPr kumimoji="1" lang="en-US" altLang="ja-JP" sz="1200" baseline="0">
              <a:solidFill>
                <a:sysClr val="windowText" lastClr="000000"/>
              </a:solidFill>
              <a:effectLst/>
              <a:latin typeface="+mn-lt"/>
              <a:ea typeface="+mn-ea"/>
              <a:cs typeface="+mn-cs"/>
            </a:rPr>
            <a:t>13.6</a:t>
          </a:r>
          <a:r>
            <a:rPr kumimoji="1" lang="ja-JP" altLang="ja-JP" sz="1200" baseline="0">
              <a:solidFill>
                <a:sysClr val="windowText" lastClr="000000"/>
              </a:solidFill>
              <a:effectLst/>
              <a:latin typeface="+mn-lt"/>
              <a:ea typeface="+mn-ea"/>
              <a:cs typeface="+mn-cs"/>
            </a:rPr>
            <a:t>％まで改善した。しかし数値は依然と高</a:t>
          </a:r>
          <a:r>
            <a:rPr kumimoji="1" lang="ja-JP" altLang="en-US" sz="1200" baseline="0">
              <a:solidFill>
                <a:sysClr val="windowText" lastClr="000000"/>
              </a:solidFill>
              <a:effectLst/>
              <a:latin typeface="+mn-lt"/>
              <a:ea typeface="+mn-ea"/>
              <a:cs typeface="+mn-cs"/>
            </a:rPr>
            <a:t>いため</a:t>
          </a:r>
          <a:r>
            <a:rPr kumimoji="1" lang="ja-JP" altLang="ja-JP" sz="1200" baseline="0">
              <a:solidFill>
                <a:sysClr val="windowText" lastClr="000000"/>
              </a:solidFill>
              <a:effectLst/>
              <a:latin typeface="+mn-lt"/>
              <a:ea typeface="+mn-ea"/>
              <a:cs typeface="+mn-cs"/>
            </a:rPr>
            <a:t>、</a:t>
          </a:r>
          <a:r>
            <a:rPr kumimoji="1" lang="ja-JP" altLang="en-US" sz="1200" baseline="0">
              <a:solidFill>
                <a:sysClr val="windowText" lastClr="000000"/>
              </a:solidFill>
              <a:effectLst/>
              <a:latin typeface="+mn-lt"/>
              <a:ea typeface="+mn-ea"/>
              <a:cs typeface="+mn-cs"/>
            </a:rPr>
            <a:t>今後も</a:t>
          </a:r>
          <a:r>
            <a:rPr kumimoji="1" lang="ja-JP" altLang="ja-JP" sz="1200" baseline="0">
              <a:solidFill>
                <a:sysClr val="windowText" lastClr="000000"/>
              </a:solidFill>
              <a:effectLst/>
              <a:latin typeface="+mn-lt"/>
              <a:ea typeface="+mn-ea"/>
              <a:cs typeface="+mn-cs"/>
            </a:rPr>
            <a:t>引き続き健全な起債の借入に努め</a:t>
          </a:r>
          <a:r>
            <a:rPr kumimoji="1" lang="ja-JP" altLang="en-US" sz="1200" baseline="0">
              <a:solidFill>
                <a:sysClr val="windowText" lastClr="000000"/>
              </a:solidFill>
              <a:effectLst/>
              <a:latin typeface="+mn-lt"/>
              <a:ea typeface="+mn-ea"/>
              <a:cs typeface="+mn-cs"/>
            </a:rPr>
            <a:t>る</a:t>
          </a:r>
          <a:r>
            <a:rPr kumimoji="1" lang="ja-JP" altLang="ja-JP" sz="120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a:extLst>
            <a:ext uri="{FF2B5EF4-FFF2-40B4-BE49-F238E27FC236}">
              <a16:creationId xmlns=""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a:extLst>
            <a:ext uri="{FF2B5EF4-FFF2-40B4-BE49-F238E27FC236}">
              <a16:creationId xmlns=""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a:extLst>
            <a:ext uri="{FF2B5EF4-FFF2-40B4-BE49-F238E27FC236}">
              <a16:creationId xmlns=""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a:extLst>
            <a:ext uri="{FF2B5EF4-FFF2-40B4-BE49-F238E27FC236}">
              <a16:creationId xmlns="" xmlns:a16="http://schemas.microsoft.com/office/drawing/2014/main" id="{00000000-0008-0000-0300-000067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a:extLst>
            <a:ext uri="{FF2B5EF4-FFF2-40B4-BE49-F238E27FC236}">
              <a16:creationId xmlns="" xmlns:a16="http://schemas.microsoft.com/office/drawing/2014/main" id="{00000000-0008-0000-0300-000069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a:extLst>
            <a:ext uri="{FF2B5EF4-FFF2-40B4-BE49-F238E27FC236}">
              <a16:creationId xmlns=""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a:extLst>
            <a:ext uri="{FF2B5EF4-FFF2-40B4-BE49-F238E27FC236}">
              <a16:creationId xmlns="" xmlns:a16="http://schemas.microsoft.com/office/drawing/2014/main" id="{00000000-0008-0000-0300-000071010000}"/>
            </a:ext>
          </a:extLst>
        </xdr:cNvPr>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a:extLst>
            <a:ext uri="{FF2B5EF4-FFF2-40B4-BE49-F238E27FC236}">
              <a16:creationId xmlns="" xmlns:a16="http://schemas.microsoft.com/office/drawing/2014/main" id="{00000000-0008-0000-0300-000073010000}"/>
            </a:ext>
          </a:extLst>
        </xdr:cNvPr>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27686</xdr:rowOff>
    </xdr:from>
    <xdr:to>
      <xdr:col>24</xdr:col>
      <xdr:colOff>558800</xdr:colOff>
      <xdr:row>43</xdr:row>
      <xdr:rowOff>95250</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flipV="1">
          <a:off x="16179800" y="740003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4" name="公債費負担の状況平均値テキスト">
          <a:extLst>
            <a:ext uri="{FF2B5EF4-FFF2-40B4-BE49-F238E27FC236}">
              <a16:creationId xmlns="" xmlns:a16="http://schemas.microsoft.com/office/drawing/2014/main" id="{00000000-0008-0000-0300-000076010000}"/>
            </a:ext>
          </a:extLst>
        </xdr:cNvPr>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a:extLst>
            <a:ext uri="{FF2B5EF4-FFF2-40B4-BE49-F238E27FC236}">
              <a16:creationId xmlns="" xmlns:a16="http://schemas.microsoft.com/office/drawing/2014/main" id="{00000000-0008-0000-0300-000077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95250</xdr:rowOff>
    </xdr:from>
    <xdr:to>
      <xdr:col>23</xdr:col>
      <xdr:colOff>406400</xdr:colOff>
      <xdr:row>43</xdr:row>
      <xdr:rowOff>138684</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5290800" y="746760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a:extLst>
            <a:ext uri="{FF2B5EF4-FFF2-40B4-BE49-F238E27FC236}">
              <a16:creationId xmlns="" xmlns:a16="http://schemas.microsoft.com/office/drawing/2014/main" id="{00000000-0008-0000-0300-000079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8" name="テキスト ボックス 377">
          <a:extLst>
            <a:ext uri="{FF2B5EF4-FFF2-40B4-BE49-F238E27FC236}">
              <a16:creationId xmlns="" xmlns:a16="http://schemas.microsoft.com/office/drawing/2014/main" id="{00000000-0008-0000-0300-00007A010000}"/>
            </a:ext>
          </a:extLst>
        </xdr:cNvPr>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138684</xdr:rowOff>
    </xdr:from>
    <xdr:to>
      <xdr:col>22</xdr:col>
      <xdr:colOff>203200</xdr:colOff>
      <xdr:row>44</xdr:row>
      <xdr:rowOff>5842</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flipV="1">
          <a:off x="14401800" y="751103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46990</xdr:rowOff>
    </xdr:from>
    <xdr:to>
      <xdr:col>22</xdr:col>
      <xdr:colOff>254000</xdr:colOff>
      <xdr:row>42</xdr:row>
      <xdr:rowOff>148590</xdr:rowOff>
    </xdr:to>
    <xdr:sp macro="" textlink="">
      <xdr:nvSpPr>
        <xdr:cNvPr id="380" name="フローチャート : 判断 379">
          <a:extLst>
            <a:ext uri="{FF2B5EF4-FFF2-40B4-BE49-F238E27FC236}">
              <a16:creationId xmlns="" xmlns:a16="http://schemas.microsoft.com/office/drawing/2014/main" id="{00000000-0008-0000-0300-00007C010000}"/>
            </a:ext>
          </a:extLst>
        </xdr:cNvPr>
        <xdr:cNvSpPr/>
      </xdr:nvSpPr>
      <xdr:spPr>
        <a:xfrm>
          <a:off x="15240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158767</xdr:rowOff>
    </xdr:from>
    <xdr:ext cx="762000" cy="259045"/>
    <xdr:sp macro="" textlink="">
      <xdr:nvSpPr>
        <xdr:cNvPr id="381" name="テキスト ボックス 380">
          <a:extLst>
            <a:ext uri="{FF2B5EF4-FFF2-40B4-BE49-F238E27FC236}">
              <a16:creationId xmlns="" xmlns:a16="http://schemas.microsoft.com/office/drawing/2014/main" id="{00000000-0008-0000-0300-00007D010000}"/>
            </a:ext>
          </a:extLst>
        </xdr:cNvPr>
        <xdr:cNvSpPr txBox="1"/>
      </xdr:nvSpPr>
      <xdr:spPr>
        <a:xfrm>
          <a:off x="14909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5842</xdr:rowOff>
    </xdr:from>
    <xdr:to>
      <xdr:col>21</xdr:col>
      <xdr:colOff>0</xdr:colOff>
      <xdr:row>44</xdr:row>
      <xdr:rowOff>29972</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flipV="1">
          <a:off x="13512800" y="754964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95250</xdr:rowOff>
    </xdr:from>
    <xdr:to>
      <xdr:col>21</xdr:col>
      <xdr:colOff>50800</xdr:colOff>
      <xdr:row>43</xdr:row>
      <xdr:rowOff>25400</xdr:rowOff>
    </xdr:to>
    <xdr:sp macro="" textlink="">
      <xdr:nvSpPr>
        <xdr:cNvPr id="383" name="フローチャート : 判断 382">
          <a:extLst>
            <a:ext uri="{FF2B5EF4-FFF2-40B4-BE49-F238E27FC236}">
              <a16:creationId xmlns="" xmlns:a16="http://schemas.microsoft.com/office/drawing/2014/main" id="{00000000-0008-0000-0300-00007F010000}"/>
            </a:ext>
          </a:extLst>
        </xdr:cNvPr>
        <xdr:cNvSpPr/>
      </xdr:nvSpPr>
      <xdr:spPr>
        <a:xfrm>
          <a:off x="14351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35577</xdr:rowOff>
    </xdr:from>
    <xdr:ext cx="762000" cy="259045"/>
    <xdr:sp macro="" textlink="">
      <xdr:nvSpPr>
        <xdr:cNvPr id="384" name="テキスト ボックス 383">
          <a:extLst>
            <a:ext uri="{FF2B5EF4-FFF2-40B4-BE49-F238E27FC236}">
              <a16:creationId xmlns="" xmlns:a16="http://schemas.microsoft.com/office/drawing/2014/main" id="{00000000-0008-0000-0300-000080010000}"/>
            </a:ext>
          </a:extLst>
        </xdr:cNvPr>
        <xdr:cNvSpPr txBox="1"/>
      </xdr:nvSpPr>
      <xdr:spPr>
        <a:xfrm>
          <a:off x="14020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133858</xdr:rowOff>
    </xdr:from>
    <xdr:to>
      <xdr:col>19</xdr:col>
      <xdr:colOff>533400</xdr:colOff>
      <xdr:row>43</xdr:row>
      <xdr:rowOff>64008</xdr:rowOff>
    </xdr:to>
    <xdr:sp macro="" textlink="">
      <xdr:nvSpPr>
        <xdr:cNvPr id="385" name="フローチャート : 判断 384">
          <a:extLst>
            <a:ext uri="{FF2B5EF4-FFF2-40B4-BE49-F238E27FC236}">
              <a16:creationId xmlns="" xmlns:a16="http://schemas.microsoft.com/office/drawing/2014/main" id="{00000000-0008-0000-0300-000081010000}"/>
            </a:ext>
          </a:extLst>
        </xdr:cNvPr>
        <xdr:cNvSpPr/>
      </xdr:nvSpPr>
      <xdr:spPr>
        <a:xfrm>
          <a:off x="13462000" y="733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74185</xdr:rowOff>
    </xdr:from>
    <xdr:ext cx="7620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3131800" y="710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148336</xdr:rowOff>
    </xdr:from>
    <xdr:to>
      <xdr:col>24</xdr:col>
      <xdr:colOff>609600</xdr:colOff>
      <xdr:row>43</xdr:row>
      <xdr:rowOff>78486</xdr:rowOff>
    </xdr:to>
    <xdr:sp macro="" textlink="">
      <xdr:nvSpPr>
        <xdr:cNvPr id="392" name="円/楕円 391">
          <a:extLst>
            <a:ext uri="{FF2B5EF4-FFF2-40B4-BE49-F238E27FC236}">
              <a16:creationId xmlns="" xmlns:a16="http://schemas.microsoft.com/office/drawing/2014/main" id="{00000000-0008-0000-0300-000088010000}"/>
            </a:ext>
          </a:extLst>
        </xdr:cNvPr>
        <xdr:cNvSpPr/>
      </xdr:nvSpPr>
      <xdr:spPr>
        <a:xfrm>
          <a:off x="169672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120413</xdr:rowOff>
    </xdr:from>
    <xdr:ext cx="762000" cy="259045"/>
    <xdr:sp macro="" textlink="">
      <xdr:nvSpPr>
        <xdr:cNvPr id="393" name="公債費負担の状況該当値テキスト">
          <a:extLst>
            <a:ext uri="{FF2B5EF4-FFF2-40B4-BE49-F238E27FC236}">
              <a16:creationId xmlns="" xmlns:a16="http://schemas.microsoft.com/office/drawing/2014/main" id="{00000000-0008-0000-0300-000089010000}"/>
            </a:ext>
          </a:extLst>
        </xdr:cNvPr>
        <xdr:cNvSpPr txBox="1"/>
      </xdr:nvSpPr>
      <xdr:spPr>
        <a:xfrm>
          <a:off x="17106900" y="732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44450</xdr:rowOff>
    </xdr:from>
    <xdr:to>
      <xdr:col>23</xdr:col>
      <xdr:colOff>457200</xdr:colOff>
      <xdr:row>43</xdr:row>
      <xdr:rowOff>146050</xdr:rowOff>
    </xdr:to>
    <xdr:sp macro="" textlink="">
      <xdr:nvSpPr>
        <xdr:cNvPr id="394" name="円/楕円 393">
          <a:extLst>
            <a:ext uri="{FF2B5EF4-FFF2-40B4-BE49-F238E27FC236}">
              <a16:creationId xmlns="" xmlns:a16="http://schemas.microsoft.com/office/drawing/2014/main" id="{00000000-0008-0000-0300-00008A010000}"/>
            </a:ext>
          </a:extLst>
        </xdr:cNvPr>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130827</xdr:rowOff>
    </xdr:from>
    <xdr:ext cx="7366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87884</xdr:rowOff>
    </xdr:from>
    <xdr:to>
      <xdr:col>22</xdr:col>
      <xdr:colOff>254000</xdr:colOff>
      <xdr:row>44</xdr:row>
      <xdr:rowOff>18034</xdr:rowOff>
    </xdr:to>
    <xdr:sp macro="" textlink="">
      <xdr:nvSpPr>
        <xdr:cNvPr id="396" name="円/楕円 395">
          <a:extLst>
            <a:ext uri="{FF2B5EF4-FFF2-40B4-BE49-F238E27FC236}">
              <a16:creationId xmlns="" xmlns:a16="http://schemas.microsoft.com/office/drawing/2014/main" id="{00000000-0008-0000-0300-00008C010000}"/>
            </a:ext>
          </a:extLst>
        </xdr:cNvPr>
        <xdr:cNvSpPr/>
      </xdr:nvSpPr>
      <xdr:spPr>
        <a:xfrm>
          <a:off x="15240000" y="74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2811</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4909800" y="75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126492</xdr:rowOff>
    </xdr:from>
    <xdr:to>
      <xdr:col>21</xdr:col>
      <xdr:colOff>50800</xdr:colOff>
      <xdr:row>44</xdr:row>
      <xdr:rowOff>56642</xdr:rowOff>
    </xdr:to>
    <xdr:sp macro="" textlink="">
      <xdr:nvSpPr>
        <xdr:cNvPr id="398" name="円/楕円 397">
          <a:extLst>
            <a:ext uri="{FF2B5EF4-FFF2-40B4-BE49-F238E27FC236}">
              <a16:creationId xmlns="" xmlns:a16="http://schemas.microsoft.com/office/drawing/2014/main" id="{00000000-0008-0000-0300-00008E010000}"/>
            </a:ext>
          </a:extLst>
        </xdr:cNvPr>
        <xdr:cNvSpPr/>
      </xdr:nvSpPr>
      <xdr:spPr>
        <a:xfrm>
          <a:off x="14351000" y="74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41419</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4020800" y="758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150622</xdr:rowOff>
    </xdr:from>
    <xdr:to>
      <xdr:col>19</xdr:col>
      <xdr:colOff>533400</xdr:colOff>
      <xdr:row>44</xdr:row>
      <xdr:rowOff>80772</xdr:rowOff>
    </xdr:to>
    <xdr:sp macro="" textlink="">
      <xdr:nvSpPr>
        <xdr:cNvPr id="400" name="円/楕円 399">
          <a:extLst>
            <a:ext uri="{FF2B5EF4-FFF2-40B4-BE49-F238E27FC236}">
              <a16:creationId xmlns="" xmlns:a16="http://schemas.microsoft.com/office/drawing/2014/main" id="{00000000-0008-0000-0300-000090010000}"/>
            </a:ext>
          </a:extLst>
        </xdr:cNvPr>
        <xdr:cNvSpPr/>
      </xdr:nvSpPr>
      <xdr:spPr>
        <a:xfrm>
          <a:off x="13462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65549</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3131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a:extLst>
            <a:ext uri="{FF2B5EF4-FFF2-40B4-BE49-F238E27FC236}">
              <a16:creationId xmlns=""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a:extLst>
            <a:ext uri="{FF2B5EF4-FFF2-40B4-BE49-F238E27FC236}">
              <a16:creationId xmlns=""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a:extLst>
            <a:ext uri="{FF2B5EF4-FFF2-40B4-BE49-F238E27FC236}">
              <a16:creationId xmlns=""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a:extLst>
            <a:ext uri="{FF2B5EF4-FFF2-40B4-BE49-F238E27FC236}">
              <a16:creationId xmlns=""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effectLst/>
              <a:latin typeface="+mn-lt"/>
              <a:ea typeface="+mn-ea"/>
              <a:cs typeface="+mn-cs"/>
            </a:rPr>
            <a:t>　</a:t>
          </a:r>
          <a:r>
            <a:rPr kumimoji="1" lang="ja-JP" altLang="ja-JP" sz="1200" baseline="0">
              <a:solidFill>
                <a:sysClr val="windowText" lastClr="000000"/>
              </a:solidFill>
              <a:effectLst/>
              <a:latin typeface="+mn-lt"/>
              <a:ea typeface="+mn-ea"/>
              <a:cs typeface="+mn-cs"/>
            </a:rPr>
            <a:t>分母となる数値（標準財政規模－算入公債費等額）は直近５ヶ年約４５億円前後と大差なく推移して</a:t>
          </a:r>
          <a:r>
            <a:rPr kumimoji="1" lang="ja-JP" altLang="en-US" sz="1200" baseline="0">
              <a:solidFill>
                <a:sysClr val="windowText" lastClr="000000"/>
              </a:solidFill>
              <a:effectLst/>
              <a:latin typeface="+mn-lt"/>
              <a:ea typeface="+mn-ea"/>
              <a:cs typeface="+mn-cs"/>
            </a:rPr>
            <a:t>いる</a:t>
          </a:r>
          <a:r>
            <a:rPr kumimoji="1" lang="ja-JP" altLang="ja-JP" sz="1200" baseline="0">
              <a:solidFill>
                <a:sysClr val="windowText" lastClr="000000"/>
              </a:solidFill>
              <a:effectLst/>
              <a:latin typeface="+mn-lt"/>
              <a:ea typeface="+mn-ea"/>
              <a:cs typeface="+mn-cs"/>
            </a:rPr>
            <a:t>が、分子となる数値</a:t>
          </a:r>
          <a:r>
            <a:rPr kumimoji="1" lang="ja-JP" altLang="en-US" sz="1200" baseline="0">
              <a:solidFill>
                <a:sysClr val="windowText" lastClr="000000"/>
              </a:solidFill>
              <a:effectLst/>
              <a:latin typeface="+mn-lt"/>
              <a:ea typeface="+mn-ea"/>
              <a:cs typeface="+mn-cs"/>
            </a:rPr>
            <a:t>（将来負担額－</a:t>
          </a:r>
          <a:r>
            <a:rPr kumimoji="1" lang="en-US" altLang="ja-JP" sz="1200" baseline="0">
              <a:solidFill>
                <a:sysClr val="windowText" lastClr="000000"/>
              </a:solidFill>
              <a:effectLst/>
              <a:latin typeface="+mn-lt"/>
              <a:ea typeface="+mn-ea"/>
              <a:cs typeface="+mn-cs"/>
            </a:rPr>
            <a:t>(</a:t>
          </a:r>
          <a:r>
            <a:rPr kumimoji="1" lang="ja-JP" altLang="en-US" sz="1200" baseline="0">
              <a:solidFill>
                <a:sysClr val="windowText" lastClr="000000"/>
              </a:solidFill>
              <a:effectLst/>
              <a:latin typeface="+mn-lt"/>
              <a:ea typeface="+mn-ea"/>
              <a:cs typeface="+mn-cs"/>
            </a:rPr>
            <a:t>充当可能基金</a:t>
          </a:r>
          <a:r>
            <a:rPr kumimoji="1" lang="en-US" altLang="ja-JP" sz="1200" baseline="0">
              <a:solidFill>
                <a:sysClr val="windowText" lastClr="000000"/>
              </a:solidFill>
              <a:effectLst/>
              <a:latin typeface="+mn-lt"/>
              <a:ea typeface="+mn-ea"/>
              <a:cs typeface="+mn-cs"/>
            </a:rPr>
            <a:t>+</a:t>
          </a:r>
          <a:r>
            <a:rPr kumimoji="1" lang="ja-JP" altLang="en-US" sz="1200" baseline="0">
              <a:solidFill>
                <a:sysClr val="windowText" lastClr="000000"/>
              </a:solidFill>
              <a:effectLst/>
              <a:latin typeface="+mn-lt"/>
              <a:ea typeface="+mn-ea"/>
              <a:cs typeface="+mn-cs"/>
            </a:rPr>
            <a:t>特定財源</a:t>
          </a:r>
          <a:r>
            <a:rPr kumimoji="1" lang="en-US" altLang="ja-JP" sz="1200" baseline="0">
              <a:solidFill>
                <a:sysClr val="windowText" lastClr="000000"/>
              </a:solidFill>
              <a:effectLst/>
              <a:latin typeface="+mn-lt"/>
              <a:ea typeface="+mn-ea"/>
              <a:cs typeface="+mn-cs"/>
            </a:rPr>
            <a:t>+</a:t>
          </a:r>
          <a:r>
            <a:rPr kumimoji="1" lang="ja-JP" altLang="en-US" sz="1200" baseline="0">
              <a:solidFill>
                <a:sysClr val="windowText" lastClr="000000"/>
              </a:solidFill>
              <a:effectLst/>
              <a:latin typeface="+mn-lt"/>
              <a:ea typeface="+mn-ea"/>
              <a:cs typeface="+mn-cs"/>
            </a:rPr>
            <a:t>地方債残高に係る基準財政需要額）</a:t>
          </a:r>
          <a:r>
            <a:rPr kumimoji="1" lang="ja-JP" altLang="ja-JP" sz="1200" baseline="0">
              <a:solidFill>
                <a:sysClr val="windowText" lastClr="000000"/>
              </a:solidFill>
              <a:effectLst/>
              <a:latin typeface="+mn-lt"/>
              <a:ea typeface="+mn-ea"/>
              <a:cs typeface="+mn-cs"/>
            </a:rPr>
            <a:t>で</a:t>
          </a:r>
          <a:r>
            <a:rPr kumimoji="1" lang="ja-JP" altLang="en-US" sz="1200" baseline="0">
              <a:solidFill>
                <a:sysClr val="windowText" lastClr="000000"/>
              </a:solidFill>
              <a:effectLst/>
              <a:latin typeface="+mn-lt"/>
              <a:ea typeface="+mn-ea"/>
              <a:cs typeface="+mn-cs"/>
            </a:rPr>
            <a:t>は</a:t>
          </a:r>
          <a:r>
            <a:rPr kumimoji="1" lang="ja-JP" altLang="ja-JP" sz="1200" baseline="0">
              <a:solidFill>
                <a:sysClr val="windowText" lastClr="000000"/>
              </a:solidFill>
              <a:effectLst/>
              <a:latin typeface="+mn-lt"/>
              <a:ea typeface="+mn-ea"/>
              <a:cs typeface="+mn-cs"/>
            </a:rPr>
            <a:t>、地方債残高は年々減少してきている上に、充当可能財源（基金等）の増加が要因となり結果数値は改善してきて</a:t>
          </a:r>
          <a:r>
            <a:rPr kumimoji="1" lang="ja-JP" altLang="en-US" sz="1200" baseline="0">
              <a:solidFill>
                <a:sysClr val="windowText" lastClr="000000"/>
              </a:solidFill>
              <a:effectLst/>
              <a:latin typeface="+mn-lt"/>
              <a:ea typeface="+mn-ea"/>
              <a:cs typeface="+mn-cs"/>
            </a:rPr>
            <a:t>いる</a:t>
          </a:r>
          <a:r>
            <a:rPr kumimoji="1" lang="ja-JP" altLang="ja-JP" sz="1200" baseline="0">
              <a:solidFill>
                <a:sysClr val="windowText" lastClr="000000"/>
              </a:solidFill>
              <a:effectLst/>
              <a:latin typeface="+mn-lt"/>
              <a:ea typeface="+mn-ea"/>
              <a:cs typeface="+mn-cs"/>
            </a:rPr>
            <a:t>。起債の償還も数年は進行</a:t>
          </a:r>
          <a:r>
            <a:rPr kumimoji="1" lang="ja-JP" altLang="en-US" sz="1200" baseline="0">
              <a:solidFill>
                <a:sysClr val="windowText" lastClr="000000"/>
              </a:solidFill>
              <a:effectLst/>
              <a:latin typeface="+mn-lt"/>
              <a:ea typeface="+mn-ea"/>
              <a:cs typeface="+mn-cs"/>
            </a:rPr>
            <a:t>する</a:t>
          </a:r>
          <a:r>
            <a:rPr kumimoji="1" lang="ja-JP" altLang="ja-JP" sz="1200" baseline="0">
              <a:solidFill>
                <a:sysClr val="windowText" lastClr="000000"/>
              </a:solidFill>
              <a:effectLst/>
              <a:latin typeface="+mn-lt"/>
              <a:ea typeface="+mn-ea"/>
              <a:cs typeface="+mn-cs"/>
            </a:rPr>
            <a:t>為</a:t>
          </a:r>
          <a:r>
            <a:rPr kumimoji="1" lang="ja-JP" altLang="en-US" sz="1200" baseline="0">
              <a:solidFill>
                <a:sysClr val="windowText" lastClr="000000"/>
              </a:solidFill>
              <a:effectLst/>
              <a:latin typeface="+mn-lt"/>
              <a:ea typeface="+mn-ea"/>
              <a:cs typeface="+mn-cs"/>
            </a:rPr>
            <a:t>、将来負担比率については今後も</a:t>
          </a:r>
          <a:r>
            <a:rPr kumimoji="1" lang="ja-JP" altLang="ja-JP" sz="1200" baseline="0">
              <a:solidFill>
                <a:sysClr val="windowText" lastClr="000000"/>
              </a:solidFill>
              <a:effectLst/>
              <a:latin typeface="+mn-lt"/>
              <a:ea typeface="+mn-ea"/>
              <a:cs typeface="+mn-cs"/>
            </a:rPr>
            <a:t>改善</a:t>
          </a:r>
          <a:r>
            <a:rPr kumimoji="1" lang="ja-JP" altLang="en-US" sz="1200" baseline="0">
              <a:solidFill>
                <a:sysClr val="windowText" lastClr="000000"/>
              </a:solidFill>
              <a:effectLst/>
              <a:latin typeface="+mn-lt"/>
              <a:ea typeface="+mn-ea"/>
              <a:cs typeface="+mn-cs"/>
            </a:rPr>
            <a:t>を見込んでいる</a:t>
          </a:r>
          <a:r>
            <a:rPr kumimoji="1" lang="ja-JP" altLang="ja-JP" sz="120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a:extLst>
            <a:ext uri="{FF2B5EF4-FFF2-40B4-BE49-F238E27FC236}">
              <a16:creationId xmlns=""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a:extLst>
            <a:ext uri="{FF2B5EF4-FFF2-40B4-BE49-F238E27FC236}">
              <a16:creationId xmlns=""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a:extLst>
            <a:ext uri="{FF2B5EF4-FFF2-40B4-BE49-F238E27FC236}">
              <a16:creationId xmlns="" xmlns:a16="http://schemas.microsoft.com/office/drawing/2014/main" id="{00000000-0008-0000-0300-0000A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a:extLst>
            <a:ext uri="{FF2B5EF4-FFF2-40B4-BE49-F238E27FC236}">
              <a16:creationId xmlns="" xmlns:a16="http://schemas.microsoft.com/office/drawing/2014/main" id="{00000000-0008-0000-0300-0000A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a:extLst>
            <a:ext uri="{FF2B5EF4-FFF2-40B4-BE49-F238E27FC236}">
              <a16:creationId xmlns="" xmlns:a16="http://schemas.microsoft.com/office/drawing/2014/main" id="{00000000-0008-0000-0300-0000A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a:extLst>
            <a:ext uri="{FF2B5EF4-FFF2-40B4-BE49-F238E27FC236}">
              <a16:creationId xmlns="" xmlns:a16="http://schemas.microsoft.com/office/drawing/2014/main" id="{00000000-0008-0000-0300-0000A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a:extLst>
            <a:ext uri="{FF2B5EF4-FFF2-40B4-BE49-F238E27FC236}">
              <a16:creationId xmlns="" xmlns:a16="http://schemas.microsoft.com/office/drawing/2014/main" id="{00000000-0008-0000-0300-0000AF010000}"/>
            </a:ext>
          </a:extLst>
        </xdr:cNvPr>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a:extLst>
            <a:ext uri="{FF2B5EF4-FFF2-40B4-BE49-F238E27FC236}">
              <a16:creationId xmlns="" xmlns:a16="http://schemas.microsoft.com/office/drawing/2014/main" id="{00000000-0008-0000-0300-0000B1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94234</xdr:rowOff>
    </xdr:from>
    <xdr:to>
      <xdr:col>24</xdr:col>
      <xdr:colOff>558800</xdr:colOff>
      <xdr:row>15</xdr:row>
      <xdr:rowOff>148802</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flipV="1">
          <a:off x="16179800" y="2494534"/>
          <a:ext cx="838200" cy="22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a:extLst>
            <a:ext uri="{FF2B5EF4-FFF2-40B4-BE49-F238E27FC236}">
              <a16:creationId xmlns="" xmlns:a16="http://schemas.microsoft.com/office/drawing/2014/main" id="{00000000-0008-0000-0300-0000B4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a:extLst>
            <a:ext uri="{FF2B5EF4-FFF2-40B4-BE49-F238E27FC236}">
              <a16:creationId xmlns=""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148802</xdr:rowOff>
    </xdr:from>
    <xdr:to>
      <xdr:col>23</xdr:col>
      <xdr:colOff>406400</xdr:colOff>
      <xdr:row>16</xdr:row>
      <xdr:rowOff>95589</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flipV="1">
          <a:off x="15290800" y="2720552"/>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a:extLst>
            <a:ext uri="{FF2B5EF4-FFF2-40B4-BE49-F238E27FC236}">
              <a16:creationId xmlns="" xmlns:a16="http://schemas.microsoft.com/office/drawing/2014/main" id="{00000000-0008-0000-0300-0000B7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a:extLst>
            <a:ext uri="{FF2B5EF4-FFF2-40B4-BE49-F238E27FC236}">
              <a16:creationId xmlns="" xmlns:a16="http://schemas.microsoft.com/office/drawing/2014/main" id="{00000000-0008-0000-0300-0000B8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95589</xdr:rowOff>
    </xdr:from>
    <xdr:to>
      <xdr:col>22</xdr:col>
      <xdr:colOff>203200</xdr:colOff>
      <xdr:row>17</xdr:row>
      <xdr:rowOff>13420</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flipV="1">
          <a:off x="14401800" y="2838789"/>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11007</xdr:rowOff>
    </xdr:from>
    <xdr:to>
      <xdr:col>22</xdr:col>
      <xdr:colOff>254000</xdr:colOff>
      <xdr:row>16</xdr:row>
      <xdr:rowOff>112607</xdr:rowOff>
    </xdr:to>
    <xdr:sp macro="" textlink="">
      <xdr:nvSpPr>
        <xdr:cNvPr id="442" name="フローチャート : 判断 441">
          <a:extLst>
            <a:ext uri="{FF2B5EF4-FFF2-40B4-BE49-F238E27FC236}">
              <a16:creationId xmlns="" xmlns:a16="http://schemas.microsoft.com/office/drawing/2014/main" id="{00000000-0008-0000-0300-0000BA010000}"/>
            </a:ext>
          </a:extLst>
        </xdr:cNvPr>
        <xdr:cNvSpPr/>
      </xdr:nvSpPr>
      <xdr:spPr>
        <a:xfrm>
          <a:off x="15240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122784</xdr:rowOff>
    </xdr:from>
    <xdr:ext cx="762000" cy="259045"/>
    <xdr:sp macro="" textlink="">
      <xdr:nvSpPr>
        <xdr:cNvPr id="443" name="テキスト ボックス 442">
          <a:extLst>
            <a:ext uri="{FF2B5EF4-FFF2-40B4-BE49-F238E27FC236}">
              <a16:creationId xmlns="" xmlns:a16="http://schemas.microsoft.com/office/drawing/2014/main" id="{00000000-0008-0000-0300-0000BB010000}"/>
            </a:ext>
          </a:extLst>
        </xdr:cNvPr>
        <xdr:cNvSpPr txBox="1"/>
      </xdr:nvSpPr>
      <xdr:spPr>
        <a:xfrm>
          <a:off x="14909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13420</xdr:rowOff>
    </xdr:from>
    <xdr:to>
      <xdr:col>21</xdr:col>
      <xdr:colOff>0</xdr:colOff>
      <xdr:row>17</xdr:row>
      <xdr:rowOff>76962</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flipV="1">
          <a:off x="13512800" y="2928070"/>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20659</xdr:rowOff>
    </xdr:from>
    <xdr:to>
      <xdr:col>21</xdr:col>
      <xdr:colOff>50800</xdr:colOff>
      <xdr:row>16</xdr:row>
      <xdr:rowOff>122259</xdr:rowOff>
    </xdr:to>
    <xdr:sp macro="" textlink="">
      <xdr:nvSpPr>
        <xdr:cNvPr id="445" name="フローチャート : 判断 444">
          <a:extLst>
            <a:ext uri="{FF2B5EF4-FFF2-40B4-BE49-F238E27FC236}">
              <a16:creationId xmlns="" xmlns:a16="http://schemas.microsoft.com/office/drawing/2014/main" id="{00000000-0008-0000-0300-0000BD010000}"/>
            </a:ext>
          </a:extLst>
        </xdr:cNvPr>
        <xdr:cNvSpPr/>
      </xdr:nvSpPr>
      <xdr:spPr>
        <a:xfrm>
          <a:off x="14351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132436</xdr:rowOff>
    </xdr:from>
    <xdr:ext cx="7620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4020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97070</xdr:rowOff>
    </xdr:from>
    <xdr:to>
      <xdr:col>19</xdr:col>
      <xdr:colOff>533400</xdr:colOff>
      <xdr:row>17</xdr:row>
      <xdr:rowOff>27220</xdr:rowOff>
    </xdr:to>
    <xdr:sp macro="" textlink="">
      <xdr:nvSpPr>
        <xdr:cNvPr id="447" name="フローチャート : 判断 446">
          <a:extLst>
            <a:ext uri="{FF2B5EF4-FFF2-40B4-BE49-F238E27FC236}">
              <a16:creationId xmlns="" xmlns:a16="http://schemas.microsoft.com/office/drawing/2014/main" id="{00000000-0008-0000-0300-0000BF010000}"/>
            </a:ext>
          </a:extLst>
        </xdr:cNvPr>
        <xdr:cNvSpPr/>
      </xdr:nvSpPr>
      <xdr:spPr>
        <a:xfrm>
          <a:off x="13462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37397</xdr:rowOff>
    </xdr:from>
    <xdr:ext cx="7620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3131800" y="260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43434</xdr:rowOff>
    </xdr:from>
    <xdr:to>
      <xdr:col>24</xdr:col>
      <xdr:colOff>609600</xdr:colOff>
      <xdr:row>14</xdr:row>
      <xdr:rowOff>145034</xdr:rowOff>
    </xdr:to>
    <xdr:sp macro="" textlink="">
      <xdr:nvSpPr>
        <xdr:cNvPr id="454" name="円/楕円 453">
          <a:extLst>
            <a:ext uri="{FF2B5EF4-FFF2-40B4-BE49-F238E27FC236}">
              <a16:creationId xmlns="" xmlns:a16="http://schemas.microsoft.com/office/drawing/2014/main" id="{00000000-0008-0000-0300-0000C6010000}"/>
            </a:ext>
          </a:extLst>
        </xdr:cNvPr>
        <xdr:cNvSpPr/>
      </xdr:nvSpPr>
      <xdr:spPr>
        <a:xfrm>
          <a:off x="16967200" y="24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15511</xdr:rowOff>
    </xdr:from>
    <xdr:ext cx="762000" cy="259045"/>
    <xdr:sp macro="" textlink="">
      <xdr:nvSpPr>
        <xdr:cNvPr id="455" name="将来負担の状況該当値テキスト">
          <a:extLst>
            <a:ext uri="{FF2B5EF4-FFF2-40B4-BE49-F238E27FC236}">
              <a16:creationId xmlns="" xmlns:a16="http://schemas.microsoft.com/office/drawing/2014/main" id="{00000000-0008-0000-0300-0000C7010000}"/>
            </a:ext>
          </a:extLst>
        </xdr:cNvPr>
        <xdr:cNvSpPr txBox="1"/>
      </xdr:nvSpPr>
      <xdr:spPr>
        <a:xfrm>
          <a:off x="17106900" y="241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98002</xdr:rowOff>
    </xdr:from>
    <xdr:to>
      <xdr:col>23</xdr:col>
      <xdr:colOff>457200</xdr:colOff>
      <xdr:row>16</xdr:row>
      <xdr:rowOff>28152</xdr:rowOff>
    </xdr:to>
    <xdr:sp macro="" textlink="">
      <xdr:nvSpPr>
        <xdr:cNvPr id="456" name="円/楕円 455">
          <a:extLst>
            <a:ext uri="{FF2B5EF4-FFF2-40B4-BE49-F238E27FC236}">
              <a16:creationId xmlns="" xmlns:a16="http://schemas.microsoft.com/office/drawing/2014/main" id="{00000000-0008-0000-0300-0000C8010000}"/>
            </a:ext>
          </a:extLst>
        </xdr:cNvPr>
        <xdr:cNvSpPr/>
      </xdr:nvSpPr>
      <xdr:spPr>
        <a:xfrm>
          <a:off x="16129000" y="266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12929</xdr:rowOff>
    </xdr:from>
    <xdr:ext cx="7366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5798800" y="275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44789</xdr:rowOff>
    </xdr:from>
    <xdr:to>
      <xdr:col>22</xdr:col>
      <xdr:colOff>254000</xdr:colOff>
      <xdr:row>16</xdr:row>
      <xdr:rowOff>146389</xdr:rowOff>
    </xdr:to>
    <xdr:sp macro="" textlink="">
      <xdr:nvSpPr>
        <xdr:cNvPr id="458" name="円/楕円 457">
          <a:extLst>
            <a:ext uri="{FF2B5EF4-FFF2-40B4-BE49-F238E27FC236}">
              <a16:creationId xmlns="" xmlns:a16="http://schemas.microsoft.com/office/drawing/2014/main" id="{00000000-0008-0000-0300-0000CA010000}"/>
            </a:ext>
          </a:extLst>
        </xdr:cNvPr>
        <xdr:cNvSpPr/>
      </xdr:nvSpPr>
      <xdr:spPr>
        <a:xfrm>
          <a:off x="152400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131166</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4909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134070</xdr:rowOff>
    </xdr:from>
    <xdr:to>
      <xdr:col>21</xdr:col>
      <xdr:colOff>50800</xdr:colOff>
      <xdr:row>17</xdr:row>
      <xdr:rowOff>64220</xdr:rowOff>
    </xdr:to>
    <xdr:sp macro="" textlink="">
      <xdr:nvSpPr>
        <xdr:cNvPr id="460" name="円/楕円 459">
          <a:extLst>
            <a:ext uri="{FF2B5EF4-FFF2-40B4-BE49-F238E27FC236}">
              <a16:creationId xmlns="" xmlns:a16="http://schemas.microsoft.com/office/drawing/2014/main" id="{00000000-0008-0000-0300-0000CC010000}"/>
            </a:ext>
          </a:extLst>
        </xdr:cNvPr>
        <xdr:cNvSpPr/>
      </xdr:nvSpPr>
      <xdr:spPr>
        <a:xfrm>
          <a:off x="14351000" y="287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48997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4020800" y="296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26162</xdr:rowOff>
    </xdr:from>
    <xdr:to>
      <xdr:col>19</xdr:col>
      <xdr:colOff>533400</xdr:colOff>
      <xdr:row>17</xdr:row>
      <xdr:rowOff>127762</xdr:rowOff>
    </xdr:to>
    <xdr:sp macro="" textlink="">
      <xdr:nvSpPr>
        <xdr:cNvPr id="462" name="円/楕円 461">
          <a:extLst>
            <a:ext uri="{FF2B5EF4-FFF2-40B4-BE49-F238E27FC236}">
              <a16:creationId xmlns="" xmlns:a16="http://schemas.microsoft.com/office/drawing/2014/main" id="{00000000-0008-0000-0300-0000CE010000}"/>
            </a:ext>
          </a:extLst>
        </xdr:cNvPr>
        <xdr:cNvSpPr/>
      </xdr:nvSpPr>
      <xdr:spPr>
        <a:xfrm>
          <a:off x="13462000" y="294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112539</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3131800" y="302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10,136
10,104
331.59
9,978,907
9,732,544
186,234
5,804,042
10,765,352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職員数は類似団体と比較して多くなって</a:t>
          </a:r>
          <a:r>
            <a:rPr kumimoji="1" lang="ja-JP" altLang="en-US" sz="1200">
              <a:solidFill>
                <a:sysClr val="windowText" lastClr="000000"/>
              </a:solidFill>
              <a:effectLst/>
              <a:latin typeface="+mn-lt"/>
              <a:ea typeface="+mn-ea"/>
              <a:cs typeface="+mn-cs"/>
            </a:rPr>
            <a:t>いる</a:t>
          </a:r>
          <a:r>
            <a:rPr kumimoji="1" lang="ja-JP" altLang="ja-JP" sz="1200">
              <a:solidFill>
                <a:sysClr val="windowText" lastClr="000000"/>
              </a:solidFill>
              <a:effectLst/>
              <a:latin typeface="+mn-lt"/>
              <a:ea typeface="+mn-ea"/>
              <a:cs typeface="+mn-cs"/>
            </a:rPr>
            <a:t>が、ラスパイレス指数につきましては低い状態となって</a:t>
          </a:r>
          <a:r>
            <a:rPr kumimoji="1" lang="ja-JP" altLang="en-US" sz="1200">
              <a:solidFill>
                <a:sysClr val="windowText" lastClr="000000"/>
              </a:solidFill>
              <a:effectLst/>
              <a:latin typeface="+mn-lt"/>
              <a:ea typeface="+mn-ea"/>
              <a:cs typeface="+mn-cs"/>
            </a:rPr>
            <a:t>いる</a:t>
          </a:r>
          <a:r>
            <a:rPr kumimoji="1" lang="ja-JP" altLang="ja-JP" sz="1200">
              <a:solidFill>
                <a:sysClr val="windowText" lastClr="000000"/>
              </a:solidFill>
              <a:effectLst/>
              <a:latin typeface="+mn-lt"/>
              <a:ea typeface="+mn-ea"/>
              <a:cs typeface="+mn-cs"/>
            </a:rPr>
            <a:t>。定員管理計画に</a:t>
          </a:r>
          <a:r>
            <a:rPr kumimoji="1" lang="ja-JP" altLang="en-US" sz="1200">
              <a:solidFill>
                <a:sysClr val="windowText" lastClr="000000"/>
              </a:solidFill>
              <a:effectLst/>
              <a:latin typeface="+mn-lt"/>
              <a:ea typeface="+mn-ea"/>
              <a:cs typeface="+mn-cs"/>
            </a:rPr>
            <a:t>基づいて</a:t>
          </a:r>
          <a:r>
            <a:rPr kumimoji="1" lang="ja-JP" altLang="ja-JP" sz="1200">
              <a:solidFill>
                <a:sysClr val="windowText" lastClr="000000"/>
              </a:solidFill>
              <a:effectLst/>
              <a:latin typeface="+mn-lt"/>
              <a:ea typeface="+mn-ea"/>
              <a:cs typeface="+mn-cs"/>
            </a:rPr>
            <a:t>職員数は減少</a:t>
          </a:r>
          <a:r>
            <a:rPr kumimoji="1" lang="ja-JP" altLang="en-US" sz="1200">
              <a:solidFill>
                <a:sysClr val="windowText" lastClr="000000"/>
              </a:solidFill>
              <a:effectLst/>
              <a:latin typeface="+mn-lt"/>
              <a:ea typeface="+mn-ea"/>
              <a:cs typeface="+mn-cs"/>
            </a:rPr>
            <a:t>傾向にあること</a:t>
          </a:r>
          <a:r>
            <a:rPr kumimoji="1" lang="ja-JP" altLang="ja-JP" sz="1200">
              <a:solidFill>
                <a:sysClr val="windowText" lastClr="000000"/>
              </a:solidFill>
              <a:effectLst/>
              <a:latin typeface="+mn-lt"/>
              <a:ea typeface="+mn-ea"/>
              <a:cs typeface="+mn-cs"/>
            </a:rPr>
            <a:t>から人件費</a:t>
          </a:r>
          <a:r>
            <a:rPr kumimoji="1" lang="ja-JP" altLang="en-US" sz="1200">
              <a:solidFill>
                <a:sysClr val="windowText" lastClr="000000"/>
              </a:solidFill>
              <a:effectLst/>
              <a:latin typeface="+mn-lt"/>
              <a:ea typeface="+mn-ea"/>
              <a:cs typeface="+mn-cs"/>
            </a:rPr>
            <a:t>自体は</a:t>
          </a:r>
          <a:r>
            <a:rPr kumimoji="1" lang="en-US" altLang="ja-JP" sz="1200">
              <a:solidFill>
                <a:sysClr val="windowText" lastClr="000000"/>
              </a:solidFill>
              <a:effectLst/>
              <a:latin typeface="+mn-lt"/>
              <a:ea typeface="+mn-ea"/>
              <a:cs typeface="+mn-cs"/>
            </a:rPr>
            <a:t>65</a:t>
          </a:r>
          <a:r>
            <a:rPr kumimoji="1" lang="ja-JP" altLang="en-US" sz="1200">
              <a:solidFill>
                <a:sysClr val="windowText" lastClr="000000"/>
              </a:solidFill>
              <a:effectLst/>
              <a:latin typeface="+mn-lt"/>
              <a:ea typeface="+mn-ea"/>
              <a:cs typeface="+mn-cs"/>
            </a:rPr>
            <a:t>百万円程度減少した。きのくに国体終了に伴う物件費の減少により、経常収支比率が</a:t>
          </a:r>
          <a:r>
            <a:rPr kumimoji="1" lang="en-US" altLang="ja-JP" sz="1200">
              <a:solidFill>
                <a:sysClr val="windowText" lastClr="000000"/>
              </a:solidFill>
              <a:effectLst/>
              <a:latin typeface="+mn-lt"/>
              <a:ea typeface="+mn-ea"/>
              <a:cs typeface="+mn-cs"/>
            </a:rPr>
            <a:t>0.1</a:t>
          </a:r>
          <a:r>
            <a:rPr kumimoji="1" lang="ja-JP" altLang="en-US" sz="1200">
              <a:solidFill>
                <a:sysClr val="windowText" lastClr="000000"/>
              </a:solidFill>
              <a:effectLst/>
              <a:latin typeface="+mn-lt"/>
              <a:ea typeface="+mn-ea"/>
              <a:cs typeface="+mn-cs"/>
            </a:rPr>
            <a:t>ポイント悪化したが、</a:t>
          </a:r>
          <a:r>
            <a:rPr kumimoji="1" lang="ja-JP" altLang="ja-JP" sz="1200">
              <a:solidFill>
                <a:sysClr val="windowText" lastClr="000000"/>
              </a:solidFill>
              <a:effectLst/>
              <a:latin typeface="+mn-lt"/>
              <a:ea typeface="+mn-ea"/>
              <a:cs typeface="+mn-cs"/>
            </a:rPr>
            <a:t>類似団体平均値を下回る</a:t>
          </a:r>
          <a:r>
            <a:rPr kumimoji="1" lang="ja-JP" altLang="en-US" sz="1200">
              <a:solidFill>
                <a:sysClr val="windowText" lastClr="000000"/>
              </a:solidFill>
              <a:effectLst/>
              <a:latin typeface="+mn-lt"/>
              <a:ea typeface="+mn-ea"/>
              <a:cs typeface="+mn-cs"/>
            </a:rPr>
            <a:t>数値で推移している</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今後数年間は</a:t>
          </a:r>
          <a:r>
            <a:rPr kumimoji="1" lang="ja-JP" altLang="ja-JP" sz="1200">
              <a:solidFill>
                <a:sysClr val="windowText" lastClr="000000"/>
              </a:solidFill>
              <a:effectLst/>
              <a:latin typeface="+mn-lt"/>
              <a:ea typeface="+mn-ea"/>
              <a:cs typeface="+mn-cs"/>
            </a:rPr>
            <a:t>退職者数</a:t>
          </a:r>
          <a:r>
            <a:rPr kumimoji="1" lang="ja-JP" altLang="en-US" sz="1200">
              <a:solidFill>
                <a:sysClr val="windowText" lastClr="000000"/>
              </a:solidFill>
              <a:effectLst/>
              <a:latin typeface="+mn-lt"/>
              <a:ea typeface="+mn-ea"/>
              <a:cs typeface="+mn-cs"/>
            </a:rPr>
            <a:t>が比較的多いことにより、さらに人件費は縮減となる見込みである。</a:t>
          </a:r>
          <a:endParaRPr lang="ja-JP" altLang="ja-JP" sz="12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53848</xdr:rowOff>
    </xdr:from>
    <xdr:to>
      <xdr:col>7</xdr:col>
      <xdr:colOff>15875</xdr:colOff>
      <xdr:row>36</xdr:row>
      <xdr:rowOff>58420</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a:off x="3987800" y="6226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a:extLst>
            <a:ext uri="{FF2B5EF4-FFF2-40B4-BE49-F238E27FC236}">
              <a16:creationId xmlns="" xmlns:a16="http://schemas.microsoft.com/office/drawing/2014/main" id="{00000000-0008-0000-0400-000042000000}"/>
            </a:ext>
          </a:extLst>
        </xdr:cNvPr>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49276</xdr:rowOff>
    </xdr:from>
    <xdr:to>
      <xdr:col>5</xdr:col>
      <xdr:colOff>549275</xdr:colOff>
      <xdr:row>36</xdr:row>
      <xdr:rowOff>53848</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6221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a:extLst>
            <a:ext uri="{FF2B5EF4-FFF2-40B4-BE49-F238E27FC236}">
              <a16:creationId xmlns="" xmlns:a16="http://schemas.microsoft.com/office/drawing/2014/main" id="{00000000-0008-0000-0400-000044000000}"/>
            </a:ext>
          </a:extLst>
        </xdr:cNvPr>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26416</xdr:rowOff>
    </xdr:from>
    <xdr:to>
      <xdr:col>4</xdr:col>
      <xdr:colOff>346075</xdr:colOff>
      <xdr:row>36</xdr:row>
      <xdr:rowOff>49276</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1986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xdr:rowOff>
    </xdr:from>
    <xdr:to>
      <xdr:col>4</xdr:col>
      <xdr:colOff>396875</xdr:colOff>
      <xdr:row>36</xdr:row>
      <xdr:rowOff>113792</xdr:rowOff>
    </xdr:to>
    <xdr:sp macro="" textlink="">
      <xdr:nvSpPr>
        <xdr:cNvPr id="71" name="フローチャート : 判断 70">
          <a:extLst>
            <a:ext uri="{FF2B5EF4-FFF2-40B4-BE49-F238E27FC236}">
              <a16:creationId xmlns="" xmlns:a16="http://schemas.microsoft.com/office/drawing/2014/main" id="{00000000-0008-0000-0400-000047000000}"/>
            </a:ext>
          </a:extLst>
        </xdr:cNvPr>
        <xdr:cNvSpPr/>
      </xdr:nvSpPr>
      <xdr:spPr>
        <a:xfrm>
          <a:off x="3048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98569</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21844</xdr:rowOff>
    </xdr:from>
    <xdr:to>
      <xdr:col>3</xdr:col>
      <xdr:colOff>142875</xdr:colOff>
      <xdr:row>36</xdr:row>
      <xdr:rowOff>26416</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160782</xdr:rowOff>
    </xdr:from>
    <xdr:to>
      <xdr:col>3</xdr:col>
      <xdr:colOff>193675</xdr:colOff>
      <xdr:row>36</xdr:row>
      <xdr:rowOff>90932</xdr:rowOff>
    </xdr:to>
    <xdr:sp macro="" textlink="">
      <xdr:nvSpPr>
        <xdr:cNvPr id="74" name="フローチャート : 判断 73">
          <a:extLst>
            <a:ext uri="{FF2B5EF4-FFF2-40B4-BE49-F238E27FC236}">
              <a16:creationId xmlns="" xmlns:a16="http://schemas.microsoft.com/office/drawing/2014/main" id="{00000000-0008-0000-0400-00004A000000}"/>
            </a:ext>
          </a:extLst>
        </xdr:cNvPr>
        <xdr:cNvSpPr/>
      </xdr:nvSpPr>
      <xdr:spPr>
        <a:xfrm>
          <a:off x="2159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75709</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xdr:rowOff>
    </xdr:from>
    <xdr:to>
      <xdr:col>1</xdr:col>
      <xdr:colOff>676275</xdr:colOff>
      <xdr:row>36</xdr:row>
      <xdr:rowOff>118364</xdr:rowOff>
    </xdr:to>
    <xdr:sp macro="" textlink="">
      <xdr:nvSpPr>
        <xdr:cNvPr id="76" name="フローチャート : 判断 75">
          <a:extLst>
            <a:ext uri="{FF2B5EF4-FFF2-40B4-BE49-F238E27FC236}">
              <a16:creationId xmlns="" xmlns:a16="http://schemas.microsoft.com/office/drawing/2014/main" id="{00000000-0008-0000-0400-00004C000000}"/>
            </a:ext>
          </a:extLst>
        </xdr:cNvPr>
        <xdr:cNvSpPr/>
      </xdr:nvSpPr>
      <xdr:spPr>
        <a:xfrm>
          <a:off x="1270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103141</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3" name="円/楕円 82">
          <a:extLst>
            <a:ext uri="{FF2B5EF4-FFF2-40B4-BE49-F238E27FC236}">
              <a16:creationId xmlns="" xmlns:a16="http://schemas.microsoft.com/office/drawing/2014/main" id="{00000000-0008-0000-0400-000053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xdr:rowOff>
    </xdr:from>
    <xdr:to>
      <xdr:col>5</xdr:col>
      <xdr:colOff>600075</xdr:colOff>
      <xdr:row>36</xdr:row>
      <xdr:rowOff>104648</xdr:rowOff>
    </xdr:to>
    <xdr:sp macro="" textlink="">
      <xdr:nvSpPr>
        <xdr:cNvPr id="85" name="円/楕円 84">
          <a:extLst>
            <a:ext uri="{FF2B5EF4-FFF2-40B4-BE49-F238E27FC236}">
              <a16:creationId xmlns="" xmlns:a16="http://schemas.microsoft.com/office/drawing/2014/main" id="{00000000-0008-0000-0400-000055000000}"/>
            </a:ext>
          </a:extLst>
        </xdr:cNvPr>
        <xdr:cNvSpPr/>
      </xdr:nvSpPr>
      <xdr:spPr>
        <a:xfrm>
          <a:off x="3937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114825</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169926</xdr:rowOff>
    </xdr:from>
    <xdr:to>
      <xdr:col>4</xdr:col>
      <xdr:colOff>396875</xdr:colOff>
      <xdr:row>36</xdr:row>
      <xdr:rowOff>100076</xdr:rowOff>
    </xdr:to>
    <xdr:sp macro="" textlink="">
      <xdr:nvSpPr>
        <xdr:cNvPr id="87" name="円/楕円 86">
          <a:extLst>
            <a:ext uri="{FF2B5EF4-FFF2-40B4-BE49-F238E27FC236}">
              <a16:creationId xmlns="" xmlns:a16="http://schemas.microsoft.com/office/drawing/2014/main" id="{00000000-0008-0000-0400-000057000000}"/>
            </a:ext>
          </a:extLst>
        </xdr:cNvPr>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110253</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147066</xdr:rowOff>
    </xdr:from>
    <xdr:to>
      <xdr:col>3</xdr:col>
      <xdr:colOff>193675</xdr:colOff>
      <xdr:row>36</xdr:row>
      <xdr:rowOff>77216</xdr:rowOff>
    </xdr:to>
    <xdr:sp macro="" textlink="">
      <xdr:nvSpPr>
        <xdr:cNvPr id="89" name="円/楕円 88">
          <a:extLst>
            <a:ext uri="{FF2B5EF4-FFF2-40B4-BE49-F238E27FC236}">
              <a16:creationId xmlns="" xmlns:a16="http://schemas.microsoft.com/office/drawing/2014/main" id="{00000000-0008-0000-0400-000059000000}"/>
            </a:ext>
          </a:extLst>
        </xdr:cNvPr>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87393</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142494</xdr:rowOff>
    </xdr:from>
    <xdr:to>
      <xdr:col>1</xdr:col>
      <xdr:colOff>676275</xdr:colOff>
      <xdr:row>36</xdr:row>
      <xdr:rowOff>72644</xdr:rowOff>
    </xdr:to>
    <xdr:sp macro="" textlink="">
      <xdr:nvSpPr>
        <xdr:cNvPr id="91" name="円/楕円 90">
          <a:extLst>
            <a:ext uri="{FF2B5EF4-FFF2-40B4-BE49-F238E27FC236}">
              <a16:creationId xmlns="" xmlns:a16="http://schemas.microsoft.com/office/drawing/2014/main" id="{00000000-0008-0000-0400-00005B000000}"/>
            </a:ext>
          </a:extLst>
        </xdr:cNvPr>
        <xdr:cNvSpPr/>
      </xdr:nvSpPr>
      <xdr:spPr>
        <a:xfrm>
          <a:off x="1270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82821</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lt"/>
              <a:ea typeface="+mn-ea"/>
              <a:cs typeface="+mn-cs"/>
            </a:rPr>
            <a:t>　きのくに</a:t>
          </a:r>
          <a:r>
            <a:rPr kumimoji="1" lang="ja-JP" altLang="ja-JP" sz="1200">
              <a:solidFill>
                <a:sysClr val="windowText" lastClr="000000"/>
              </a:solidFill>
              <a:effectLst/>
              <a:latin typeface="+mn-lt"/>
              <a:ea typeface="+mn-ea"/>
              <a:cs typeface="+mn-cs"/>
            </a:rPr>
            <a:t>国体関係事業</a:t>
          </a:r>
          <a:r>
            <a:rPr kumimoji="1" lang="ja-JP" altLang="en-US" sz="1200">
              <a:solidFill>
                <a:sysClr val="windowText" lastClr="000000"/>
              </a:solidFill>
              <a:effectLst/>
              <a:latin typeface="+mn-lt"/>
              <a:ea typeface="+mn-ea"/>
              <a:cs typeface="+mn-cs"/>
            </a:rPr>
            <a:t>終了等に伴い、Ｈ</a:t>
          </a:r>
          <a:r>
            <a:rPr kumimoji="1" lang="en-US" altLang="ja-JP" sz="1200">
              <a:solidFill>
                <a:sysClr val="windowText" lastClr="000000"/>
              </a:solidFill>
              <a:effectLst/>
              <a:latin typeface="+mn-lt"/>
              <a:ea typeface="+mn-ea"/>
              <a:cs typeface="+mn-cs"/>
            </a:rPr>
            <a:t>27</a:t>
          </a:r>
          <a:r>
            <a:rPr kumimoji="1" lang="ja-JP" altLang="en-US" sz="1200">
              <a:solidFill>
                <a:sysClr val="windowText" lastClr="000000"/>
              </a:solidFill>
              <a:effectLst/>
              <a:latin typeface="+mn-lt"/>
              <a:ea typeface="+mn-ea"/>
              <a:cs typeface="+mn-cs"/>
            </a:rPr>
            <a:t>年度と比較すると平成</a:t>
          </a:r>
          <a:r>
            <a:rPr kumimoji="1" lang="en-US" altLang="ja-JP" sz="1200">
              <a:solidFill>
                <a:sysClr val="windowText" lastClr="000000"/>
              </a:solidFill>
              <a:effectLst/>
              <a:latin typeface="+mn-lt"/>
              <a:ea typeface="+mn-ea"/>
              <a:cs typeface="+mn-cs"/>
            </a:rPr>
            <a:t>28</a:t>
          </a:r>
          <a:r>
            <a:rPr kumimoji="1" lang="ja-JP" altLang="en-US" sz="1200">
              <a:solidFill>
                <a:sysClr val="windowText" lastClr="000000"/>
              </a:solidFill>
              <a:effectLst/>
              <a:latin typeface="+mn-lt"/>
              <a:ea typeface="+mn-ea"/>
              <a:cs typeface="+mn-cs"/>
            </a:rPr>
            <a:t>年度の物件費は約</a:t>
          </a:r>
          <a:r>
            <a:rPr kumimoji="1" lang="en-US" altLang="ja-JP" sz="1200">
              <a:solidFill>
                <a:sysClr val="windowText" lastClr="000000"/>
              </a:solidFill>
              <a:effectLst/>
              <a:latin typeface="+mn-lt"/>
              <a:ea typeface="+mn-ea"/>
              <a:cs typeface="+mn-cs"/>
            </a:rPr>
            <a:t>250</a:t>
          </a:r>
          <a:r>
            <a:rPr kumimoji="1" lang="ja-JP" altLang="en-US" sz="1200">
              <a:solidFill>
                <a:sysClr val="windowText" lastClr="000000"/>
              </a:solidFill>
              <a:effectLst/>
              <a:latin typeface="+mn-lt"/>
              <a:ea typeface="+mn-ea"/>
              <a:cs typeface="+mn-cs"/>
            </a:rPr>
            <a:t>百万円減少している。</a:t>
          </a:r>
          <a:r>
            <a:rPr kumimoji="1" lang="ja-JP" altLang="ja-JP" sz="1200">
              <a:solidFill>
                <a:sysClr val="windowText" lastClr="000000"/>
              </a:solidFill>
              <a:effectLst/>
              <a:latin typeface="+mn-lt"/>
              <a:ea typeface="+mn-ea"/>
              <a:cs typeface="+mn-cs"/>
            </a:rPr>
            <a:t>数値</a:t>
          </a:r>
          <a:r>
            <a:rPr kumimoji="1" lang="ja-JP" altLang="en-US" sz="1200">
              <a:solidFill>
                <a:sysClr val="windowText" lastClr="000000"/>
              </a:solidFill>
              <a:effectLst/>
              <a:latin typeface="+mn-lt"/>
              <a:ea typeface="+mn-ea"/>
              <a:cs typeface="+mn-cs"/>
            </a:rPr>
            <a:t>は</a:t>
          </a:r>
          <a:r>
            <a:rPr kumimoji="1" lang="ja-JP" altLang="ja-JP" sz="1200">
              <a:solidFill>
                <a:sysClr val="windowText" lastClr="000000"/>
              </a:solidFill>
              <a:effectLst/>
              <a:latin typeface="+mn-lt"/>
              <a:ea typeface="+mn-ea"/>
              <a:cs typeface="+mn-cs"/>
            </a:rPr>
            <a:t>類似団体を下回って</a:t>
          </a:r>
          <a:r>
            <a:rPr kumimoji="1" lang="ja-JP" altLang="en-US" sz="1200">
              <a:solidFill>
                <a:sysClr val="windowText" lastClr="000000"/>
              </a:solidFill>
              <a:effectLst/>
              <a:latin typeface="+mn-lt"/>
              <a:ea typeface="+mn-ea"/>
              <a:cs typeface="+mn-cs"/>
            </a:rPr>
            <a:t>いるが、</a:t>
          </a:r>
          <a:r>
            <a:rPr kumimoji="1" lang="ja-JP" altLang="ja-JP" sz="1200">
              <a:solidFill>
                <a:sysClr val="windowText" lastClr="000000"/>
              </a:solidFill>
              <a:effectLst/>
              <a:latin typeface="+mn-lt"/>
              <a:ea typeface="+mn-ea"/>
              <a:cs typeface="+mn-cs"/>
            </a:rPr>
            <a:t>近年</a:t>
          </a:r>
          <a:r>
            <a:rPr kumimoji="1" lang="ja-JP" altLang="en-US"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委託事業が増加傾向にあり数値の悪化を引き起こす可能性もある為</a:t>
          </a:r>
          <a:r>
            <a:rPr kumimoji="1" lang="ja-JP" altLang="en-US"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十分に注意を払うと</a:t>
          </a:r>
          <a:r>
            <a:rPr kumimoji="1" lang="ja-JP" altLang="en-US" sz="1200">
              <a:solidFill>
                <a:sysClr val="windowText" lastClr="000000"/>
              </a:solidFill>
              <a:effectLst/>
              <a:latin typeface="+mn-lt"/>
              <a:ea typeface="+mn-ea"/>
              <a:cs typeface="+mn-cs"/>
            </a:rPr>
            <a:t>とも</a:t>
          </a:r>
          <a:r>
            <a:rPr kumimoji="1" lang="ja-JP" altLang="ja-JP" sz="1200">
              <a:solidFill>
                <a:sysClr val="windowText" lastClr="000000"/>
              </a:solidFill>
              <a:effectLst/>
              <a:latin typeface="+mn-lt"/>
              <a:ea typeface="+mn-ea"/>
              <a:cs typeface="+mn-cs"/>
            </a:rPr>
            <a:t>に、役務費や需用費、臨時職員に係る賃金等</a:t>
          </a:r>
          <a:r>
            <a:rPr kumimoji="1" lang="ja-JP" altLang="en-US" sz="1200">
              <a:solidFill>
                <a:sysClr val="windowText" lastClr="000000"/>
              </a:solidFill>
              <a:effectLst/>
              <a:latin typeface="+mn-lt"/>
              <a:ea typeface="+mn-ea"/>
              <a:cs typeface="+mn-cs"/>
            </a:rPr>
            <a:t>についても</a:t>
          </a:r>
          <a:r>
            <a:rPr kumimoji="1" lang="ja-JP" altLang="ja-JP" sz="1200">
              <a:solidFill>
                <a:sysClr val="windowText" lastClr="000000"/>
              </a:solidFill>
              <a:effectLst/>
              <a:latin typeface="+mn-lt"/>
              <a:ea typeface="+mn-ea"/>
              <a:cs typeface="+mn-cs"/>
            </a:rPr>
            <a:t>精査し</a:t>
          </a:r>
          <a:r>
            <a:rPr kumimoji="1" lang="ja-JP" altLang="en-US" sz="1200">
              <a:solidFill>
                <a:sysClr val="windowText" lastClr="000000"/>
              </a:solidFill>
              <a:effectLst/>
              <a:latin typeface="+mn-lt"/>
              <a:ea typeface="+mn-ea"/>
              <a:cs typeface="+mn-cs"/>
            </a:rPr>
            <a:t>抑制</a:t>
          </a:r>
          <a:r>
            <a:rPr kumimoji="1" lang="ja-JP" altLang="ja-JP" sz="1200">
              <a:solidFill>
                <a:sysClr val="windowText" lastClr="000000"/>
              </a:solidFill>
              <a:effectLst/>
              <a:latin typeface="+mn-lt"/>
              <a:ea typeface="+mn-ea"/>
              <a:cs typeface="+mn-cs"/>
            </a:rPr>
            <a:t>に努め</a:t>
          </a:r>
          <a:r>
            <a:rPr kumimoji="1" lang="ja-JP" altLang="en-US" sz="1200">
              <a:solidFill>
                <a:sysClr val="windowText" lastClr="000000"/>
              </a:solidFill>
              <a:effectLst/>
              <a:latin typeface="+mn-lt"/>
              <a:ea typeface="+mn-ea"/>
              <a:cs typeface="+mn-cs"/>
            </a:rPr>
            <a:t>る</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a:extLst>
            <a:ext uri="{FF2B5EF4-FFF2-40B4-BE49-F238E27FC236}">
              <a16:creationId xmlns=""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a:extLst>
            <a:ext uri="{FF2B5EF4-FFF2-40B4-BE49-F238E27FC236}">
              <a16:creationId xmlns="" xmlns:a16="http://schemas.microsoft.com/office/drawing/2014/main" id="{00000000-0008-0000-0400-00007B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66040</xdr:rowOff>
    </xdr:from>
    <xdr:to>
      <xdr:col>24</xdr:col>
      <xdr:colOff>31750</xdr:colOff>
      <xdr:row>15</xdr:row>
      <xdr:rowOff>1270</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a:off x="15671800" y="24663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a:extLst>
            <a:ext uri="{FF2B5EF4-FFF2-40B4-BE49-F238E27FC236}">
              <a16:creationId xmlns="" xmlns:a16="http://schemas.microsoft.com/office/drawing/2014/main" id="{00000000-0008-0000-0400-00007E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a:extLst>
            <a:ext uri="{FF2B5EF4-FFF2-40B4-BE49-F238E27FC236}">
              <a16:creationId xmlns="" xmlns:a16="http://schemas.microsoft.com/office/drawing/2014/main" id="{00000000-0008-0000-0400-00007F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58420</xdr:rowOff>
    </xdr:from>
    <xdr:to>
      <xdr:col>22</xdr:col>
      <xdr:colOff>565150</xdr:colOff>
      <xdr:row>14</xdr:row>
      <xdr:rowOff>66040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4782800" y="245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a:extLst>
            <a:ext uri="{FF2B5EF4-FFF2-40B4-BE49-F238E27FC236}">
              <a16:creationId xmlns=""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146050</xdr:rowOff>
    </xdr:from>
    <xdr:to>
      <xdr:col>21</xdr:col>
      <xdr:colOff>361950</xdr:colOff>
      <xdr:row>14</xdr:row>
      <xdr:rowOff>58420</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a:off x="13893800" y="2374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xdr:rowOff>
    </xdr:from>
    <xdr:to>
      <xdr:col>21</xdr:col>
      <xdr:colOff>412750</xdr:colOff>
      <xdr:row>16</xdr:row>
      <xdr:rowOff>109220</xdr:rowOff>
    </xdr:to>
    <xdr:sp macro="" textlink="">
      <xdr:nvSpPr>
        <xdr:cNvPr id="132" name="フローチャート : 判断 131">
          <a:extLst>
            <a:ext uri="{FF2B5EF4-FFF2-40B4-BE49-F238E27FC236}">
              <a16:creationId xmlns=""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93997</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146050</xdr:rowOff>
    </xdr:from>
    <xdr:to>
      <xdr:col>20</xdr:col>
      <xdr:colOff>158750</xdr:colOff>
      <xdr:row>13</xdr:row>
      <xdr:rowOff>168910</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flipV="1">
          <a:off x="13004800" y="237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110490</xdr:rowOff>
    </xdr:from>
    <xdr:to>
      <xdr:col>20</xdr:col>
      <xdr:colOff>209550</xdr:colOff>
      <xdr:row>16</xdr:row>
      <xdr:rowOff>40640</xdr:rowOff>
    </xdr:to>
    <xdr:sp macro="" textlink="">
      <xdr:nvSpPr>
        <xdr:cNvPr id="135" name="フローチャート : 判断 134">
          <a:extLst>
            <a:ext uri="{FF2B5EF4-FFF2-40B4-BE49-F238E27FC236}">
              <a16:creationId xmlns="" xmlns:a16="http://schemas.microsoft.com/office/drawing/2014/main" id="{00000000-0008-0000-0400-000087000000}"/>
            </a:ext>
          </a:extLst>
        </xdr:cNvPr>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25417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a:extLst>
            <a:ext uri="{FF2B5EF4-FFF2-40B4-BE49-F238E27FC236}">
              <a16:creationId xmlns=""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121920</xdr:rowOff>
    </xdr:from>
    <xdr:to>
      <xdr:col>24</xdr:col>
      <xdr:colOff>82550</xdr:colOff>
      <xdr:row>15</xdr:row>
      <xdr:rowOff>52070</xdr:rowOff>
    </xdr:to>
    <xdr:sp macro="" textlink="">
      <xdr:nvSpPr>
        <xdr:cNvPr id="144" name="円/楕円 143">
          <a:extLst>
            <a:ext uri="{FF2B5EF4-FFF2-40B4-BE49-F238E27FC236}">
              <a16:creationId xmlns="" xmlns:a16="http://schemas.microsoft.com/office/drawing/2014/main" id="{00000000-0008-0000-0400-000090000000}"/>
            </a:ext>
          </a:extLst>
        </xdr:cNvPr>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138447</xdr:rowOff>
    </xdr:from>
    <xdr:ext cx="762000" cy="259045"/>
    <xdr:sp macro="" textlink="">
      <xdr:nvSpPr>
        <xdr:cNvPr id="145" name="物件費該当値テキスト">
          <a:extLst>
            <a:ext uri="{FF2B5EF4-FFF2-40B4-BE49-F238E27FC236}">
              <a16:creationId xmlns="" xmlns:a16="http://schemas.microsoft.com/office/drawing/2014/main" id="{00000000-0008-0000-0400-000091000000}"/>
            </a:ext>
          </a:extLst>
        </xdr:cNvPr>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15240</xdr:rowOff>
    </xdr:from>
    <xdr:to>
      <xdr:col>22</xdr:col>
      <xdr:colOff>615950</xdr:colOff>
      <xdr:row>14</xdr:row>
      <xdr:rowOff>116840</xdr:rowOff>
    </xdr:to>
    <xdr:sp macro="" textlink="">
      <xdr:nvSpPr>
        <xdr:cNvPr id="146" name="円/楕円 145">
          <a:extLst>
            <a:ext uri="{FF2B5EF4-FFF2-40B4-BE49-F238E27FC236}">
              <a16:creationId xmlns="" xmlns:a16="http://schemas.microsoft.com/office/drawing/2014/main" id="{00000000-0008-0000-0400-000092000000}"/>
            </a:ext>
          </a:extLst>
        </xdr:cNvPr>
        <xdr:cNvSpPr/>
      </xdr:nvSpPr>
      <xdr:spPr>
        <a:xfrm>
          <a:off x="15621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127017</xdr:rowOff>
    </xdr:from>
    <xdr:ext cx="7366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5290800" y="218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xdr:rowOff>
    </xdr:from>
    <xdr:to>
      <xdr:col>21</xdr:col>
      <xdr:colOff>412750</xdr:colOff>
      <xdr:row>14</xdr:row>
      <xdr:rowOff>109220</xdr:rowOff>
    </xdr:to>
    <xdr:sp macro="" textlink="">
      <xdr:nvSpPr>
        <xdr:cNvPr id="148" name="円/楕円 147">
          <a:extLst>
            <a:ext uri="{FF2B5EF4-FFF2-40B4-BE49-F238E27FC236}">
              <a16:creationId xmlns="" xmlns:a16="http://schemas.microsoft.com/office/drawing/2014/main" id="{00000000-0008-0000-0400-000094000000}"/>
            </a:ext>
          </a:extLst>
        </xdr:cNvPr>
        <xdr:cNvSpPr/>
      </xdr:nvSpPr>
      <xdr:spPr>
        <a:xfrm>
          <a:off x="14732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119397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4401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95250</xdr:rowOff>
    </xdr:from>
    <xdr:to>
      <xdr:col>20</xdr:col>
      <xdr:colOff>209550</xdr:colOff>
      <xdr:row>14</xdr:row>
      <xdr:rowOff>25400</xdr:rowOff>
    </xdr:to>
    <xdr:sp macro="" textlink="">
      <xdr:nvSpPr>
        <xdr:cNvPr id="150" name="円/楕円 149">
          <a:extLst>
            <a:ext uri="{FF2B5EF4-FFF2-40B4-BE49-F238E27FC236}">
              <a16:creationId xmlns="" xmlns:a16="http://schemas.microsoft.com/office/drawing/2014/main" id="{00000000-0008-0000-0400-000096000000}"/>
            </a:ext>
          </a:extLst>
        </xdr:cNvPr>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35577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118110</xdr:rowOff>
    </xdr:from>
    <xdr:to>
      <xdr:col>19</xdr:col>
      <xdr:colOff>6350</xdr:colOff>
      <xdr:row>14</xdr:row>
      <xdr:rowOff>48260</xdr:rowOff>
    </xdr:to>
    <xdr:sp macro="" textlink="">
      <xdr:nvSpPr>
        <xdr:cNvPr id="152" name="円/楕円 151">
          <a:extLst>
            <a:ext uri="{FF2B5EF4-FFF2-40B4-BE49-F238E27FC236}">
              <a16:creationId xmlns="" xmlns:a16="http://schemas.microsoft.com/office/drawing/2014/main" id="{00000000-0008-0000-0400-000098000000}"/>
            </a:ext>
          </a:extLst>
        </xdr:cNvPr>
        <xdr:cNvSpPr/>
      </xdr:nvSpPr>
      <xdr:spPr>
        <a:xfrm>
          <a:off x="12954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58437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2623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effectLst/>
              <a:latin typeface="+mn-lt"/>
              <a:ea typeface="+mn-ea"/>
              <a:cs typeface="+mn-cs"/>
            </a:rPr>
            <a:t>　</a:t>
          </a:r>
          <a:r>
            <a:rPr kumimoji="1" lang="ja-JP" altLang="ja-JP" sz="1200" baseline="0">
              <a:solidFill>
                <a:sysClr val="windowText" lastClr="000000"/>
              </a:solidFill>
              <a:effectLst/>
              <a:latin typeface="+mn-lt"/>
              <a:ea typeface="+mn-ea"/>
              <a:cs typeface="+mn-cs"/>
            </a:rPr>
            <a:t>扶助費における経常収支比率は年々</a:t>
          </a:r>
          <a:r>
            <a:rPr kumimoji="1" lang="ja-JP" altLang="en-US" sz="1200" baseline="0">
              <a:solidFill>
                <a:sysClr val="windowText" lastClr="000000"/>
              </a:solidFill>
              <a:effectLst/>
              <a:latin typeface="+mn-lt"/>
              <a:ea typeface="+mn-ea"/>
              <a:cs typeface="+mn-cs"/>
            </a:rPr>
            <a:t>増加</a:t>
          </a:r>
          <a:r>
            <a:rPr kumimoji="1" lang="ja-JP" altLang="ja-JP" sz="1200" baseline="0">
              <a:solidFill>
                <a:sysClr val="windowText" lastClr="000000"/>
              </a:solidFill>
              <a:effectLst/>
              <a:latin typeface="+mn-lt"/>
              <a:ea typeface="+mn-ea"/>
              <a:cs typeface="+mn-cs"/>
            </a:rPr>
            <a:t>の傾向に</a:t>
          </a:r>
          <a:r>
            <a:rPr kumimoji="1" lang="ja-JP" altLang="en-US" sz="1200" baseline="0">
              <a:solidFill>
                <a:sysClr val="windowText" lastClr="000000"/>
              </a:solidFill>
              <a:effectLst/>
              <a:latin typeface="+mn-lt"/>
              <a:ea typeface="+mn-ea"/>
              <a:cs typeface="+mn-cs"/>
            </a:rPr>
            <a:t>ある</a:t>
          </a:r>
          <a:r>
            <a:rPr kumimoji="1" lang="ja-JP" altLang="ja-JP" sz="1200" baseline="0">
              <a:solidFill>
                <a:sysClr val="windowText" lastClr="000000"/>
              </a:solidFill>
              <a:effectLst/>
              <a:latin typeface="+mn-lt"/>
              <a:ea typeface="+mn-ea"/>
              <a:cs typeface="+mn-cs"/>
            </a:rPr>
            <a:t>。子ども医療費の無料化</a:t>
          </a:r>
          <a:r>
            <a:rPr kumimoji="1" lang="ja-JP" altLang="en-US" sz="1200" baseline="0">
              <a:solidFill>
                <a:sysClr val="windowText" lastClr="000000"/>
              </a:solidFill>
              <a:effectLst/>
              <a:latin typeface="+mn-lt"/>
              <a:ea typeface="+mn-ea"/>
              <a:cs typeface="+mn-cs"/>
            </a:rPr>
            <a:t>の</a:t>
          </a:r>
          <a:r>
            <a:rPr kumimoji="1" lang="ja-JP" altLang="ja-JP" sz="1200" baseline="0">
              <a:solidFill>
                <a:sysClr val="windowText" lastClr="000000"/>
              </a:solidFill>
              <a:effectLst/>
              <a:latin typeface="+mn-lt"/>
              <a:ea typeface="+mn-ea"/>
              <a:cs typeface="+mn-cs"/>
            </a:rPr>
            <a:t>単独事業費や障害者支援事業に係る費用が上昇傾向にあることが要因で</a:t>
          </a:r>
          <a:r>
            <a:rPr kumimoji="1" lang="ja-JP" altLang="en-US" sz="1200" baseline="0">
              <a:solidFill>
                <a:sysClr val="windowText" lastClr="000000"/>
              </a:solidFill>
              <a:effectLst/>
              <a:latin typeface="+mn-lt"/>
              <a:ea typeface="+mn-ea"/>
              <a:cs typeface="+mn-cs"/>
            </a:rPr>
            <a:t>ある。今後も</a:t>
          </a:r>
          <a:r>
            <a:rPr kumimoji="1" lang="ja-JP" altLang="ja-JP" sz="1200" baseline="0">
              <a:solidFill>
                <a:sysClr val="windowText" lastClr="000000"/>
              </a:solidFill>
              <a:effectLst/>
              <a:latin typeface="+mn-lt"/>
              <a:ea typeface="+mn-ea"/>
              <a:cs typeface="+mn-cs"/>
            </a:rPr>
            <a:t>高齢者人口が増加していく</a:t>
          </a:r>
          <a:r>
            <a:rPr kumimoji="1" lang="ja-JP" altLang="en-US" sz="1200" baseline="0">
              <a:solidFill>
                <a:sysClr val="windowText" lastClr="000000"/>
              </a:solidFill>
              <a:effectLst/>
              <a:latin typeface="+mn-lt"/>
              <a:ea typeface="+mn-ea"/>
              <a:cs typeface="+mn-cs"/>
            </a:rPr>
            <a:t>ため、</a:t>
          </a:r>
          <a:r>
            <a:rPr kumimoji="1" lang="ja-JP" altLang="ja-JP" sz="1200" baseline="0">
              <a:solidFill>
                <a:sysClr val="windowText" lastClr="000000"/>
              </a:solidFill>
              <a:effectLst/>
              <a:latin typeface="+mn-lt"/>
              <a:ea typeface="+mn-ea"/>
              <a:cs typeface="+mn-cs"/>
            </a:rPr>
            <a:t>老人福祉に係る経費や医療費など</a:t>
          </a:r>
          <a:r>
            <a:rPr kumimoji="1" lang="ja-JP" altLang="en-US" sz="1200" baseline="0">
              <a:solidFill>
                <a:sysClr val="windowText" lastClr="000000"/>
              </a:solidFill>
              <a:effectLst/>
              <a:latin typeface="+mn-lt"/>
              <a:ea typeface="+mn-ea"/>
              <a:cs typeface="+mn-cs"/>
            </a:rPr>
            <a:t>の上昇が予測される</a:t>
          </a:r>
          <a:r>
            <a:rPr kumimoji="1" lang="ja-JP" altLang="ja-JP" sz="1200" baseline="0">
              <a:solidFill>
                <a:sysClr val="windowText" lastClr="000000"/>
              </a:solidFill>
              <a:effectLst/>
              <a:latin typeface="+mn-lt"/>
              <a:ea typeface="+mn-ea"/>
              <a:cs typeface="+mn-cs"/>
            </a:rPr>
            <a:t>が</a:t>
          </a:r>
          <a:r>
            <a:rPr kumimoji="1" lang="ja-JP" altLang="en-US" sz="1200" baseline="0">
              <a:solidFill>
                <a:sysClr val="windowText" lastClr="000000"/>
              </a:solidFill>
              <a:effectLst/>
              <a:latin typeface="+mn-lt"/>
              <a:ea typeface="+mn-ea"/>
              <a:cs typeface="+mn-cs"/>
            </a:rPr>
            <a:t>、子ども医療費など適正な</a:t>
          </a:r>
          <a:r>
            <a:rPr kumimoji="1" lang="ja-JP" altLang="ja-JP" sz="1200" baseline="0">
              <a:solidFill>
                <a:sysClr val="windowText" lastClr="000000"/>
              </a:solidFill>
              <a:effectLst/>
              <a:latin typeface="+mn-lt"/>
              <a:ea typeface="+mn-ea"/>
              <a:cs typeface="+mn-cs"/>
            </a:rPr>
            <a:t>住民福祉施策に努め</a:t>
          </a:r>
          <a:r>
            <a:rPr kumimoji="1" lang="ja-JP" altLang="en-US" sz="1200" baseline="0">
              <a:solidFill>
                <a:sysClr val="windowText" lastClr="000000"/>
              </a:solidFill>
              <a:effectLst/>
              <a:latin typeface="+mn-lt"/>
              <a:ea typeface="+mn-ea"/>
              <a:cs typeface="+mn-cs"/>
            </a:rPr>
            <a:t>る</a:t>
          </a:r>
          <a:r>
            <a:rPr kumimoji="1" lang="ja-JP" altLang="ja-JP" sz="120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a:extLst>
            <a:ext uri="{FF2B5EF4-FFF2-40B4-BE49-F238E27FC236}">
              <a16:creationId xmlns="" xmlns:a16="http://schemas.microsoft.com/office/drawing/2014/main" id="{00000000-0008-0000-0400-0000B7000000}"/>
            </a:ext>
          </a:extLst>
        </xdr:cNvPr>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a:extLst>
            <a:ext uri="{FF2B5EF4-FFF2-40B4-BE49-F238E27FC236}">
              <a16:creationId xmlns="" xmlns:a16="http://schemas.microsoft.com/office/drawing/2014/main" id="{00000000-0008-0000-0400-0000B9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37193</xdr:rowOff>
    </xdr:from>
    <xdr:to>
      <xdr:col>7</xdr:col>
      <xdr:colOff>15875</xdr:colOff>
      <xdr:row>55</xdr:row>
      <xdr:rowOff>167822</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3987800" y="94669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a:extLst>
            <a:ext uri="{FF2B5EF4-FFF2-40B4-BE49-F238E27FC236}">
              <a16:creationId xmlns="" xmlns:a16="http://schemas.microsoft.com/office/drawing/2014/main" id="{00000000-0008-0000-0400-0000BC000000}"/>
            </a:ext>
          </a:extLst>
        </xdr:cNvPr>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a:extLst>
            <a:ext uri="{FF2B5EF4-FFF2-40B4-BE49-F238E27FC236}">
              <a16:creationId xmlns="" xmlns:a16="http://schemas.microsoft.com/office/drawing/2014/main" id="{00000000-0008-0000-0400-0000BD000000}"/>
            </a:ext>
          </a:extLst>
        </xdr:cNvPr>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4535</xdr:rowOff>
    </xdr:from>
    <xdr:to>
      <xdr:col>5</xdr:col>
      <xdr:colOff>549275</xdr:colOff>
      <xdr:row>55</xdr:row>
      <xdr:rowOff>37193</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a:off x="3098800" y="9434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a:extLst>
            <a:ext uri="{FF2B5EF4-FFF2-40B4-BE49-F238E27FC236}">
              <a16:creationId xmlns="" xmlns:a16="http://schemas.microsoft.com/office/drawing/2014/main" id="{00000000-0008-0000-0400-0000BF000000}"/>
            </a:ext>
          </a:extLst>
        </xdr:cNvPr>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a:extLst>
            <a:ext uri="{FF2B5EF4-FFF2-40B4-BE49-F238E27FC236}">
              <a16:creationId xmlns="" xmlns:a16="http://schemas.microsoft.com/office/drawing/2014/main" id="{00000000-0008-0000-0400-0000C0000000}"/>
            </a:ext>
          </a:extLst>
        </xdr:cNvPr>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55</xdr:row>
      <xdr:rowOff>4535</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2209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157843</xdr:rowOff>
    </xdr:from>
    <xdr:to>
      <xdr:col>4</xdr:col>
      <xdr:colOff>396875</xdr:colOff>
      <xdr:row>57</xdr:row>
      <xdr:rowOff>87993</xdr:rowOff>
    </xdr:to>
    <xdr:sp macro="" textlink="">
      <xdr:nvSpPr>
        <xdr:cNvPr id="194" name="フローチャート : 判断 193">
          <a:extLst>
            <a:ext uri="{FF2B5EF4-FFF2-40B4-BE49-F238E27FC236}">
              <a16:creationId xmlns="" xmlns:a16="http://schemas.microsoft.com/office/drawing/2014/main" id="{00000000-0008-0000-0400-0000C2000000}"/>
            </a:ext>
          </a:extLst>
        </xdr:cNvPr>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54</xdr:row>
      <xdr:rowOff>143328</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a:off x="1320800" y="9401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141515</xdr:rowOff>
    </xdr:from>
    <xdr:to>
      <xdr:col>3</xdr:col>
      <xdr:colOff>193675</xdr:colOff>
      <xdr:row>57</xdr:row>
      <xdr:rowOff>71665</xdr:rowOff>
    </xdr:to>
    <xdr:sp macro="" textlink="">
      <xdr:nvSpPr>
        <xdr:cNvPr id="197" name="フローチャート : 判断 196">
          <a:extLst>
            <a:ext uri="{FF2B5EF4-FFF2-40B4-BE49-F238E27FC236}">
              <a16:creationId xmlns="" xmlns:a16="http://schemas.microsoft.com/office/drawing/2014/main" id="{00000000-0008-0000-0400-0000C5000000}"/>
            </a:ext>
          </a:extLst>
        </xdr:cNvPr>
        <xdr:cNvSpPr/>
      </xdr:nvSpPr>
      <xdr:spPr>
        <a:xfrm>
          <a:off x="2159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56442</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108857</xdr:rowOff>
    </xdr:from>
    <xdr:to>
      <xdr:col>1</xdr:col>
      <xdr:colOff>676275</xdr:colOff>
      <xdr:row>57</xdr:row>
      <xdr:rowOff>39007</xdr:rowOff>
    </xdr:to>
    <xdr:sp macro="" textlink="">
      <xdr:nvSpPr>
        <xdr:cNvPr id="199" name="フローチャート : 判断 198">
          <a:extLst>
            <a:ext uri="{FF2B5EF4-FFF2-40B4-BE49-F238E27FC236}">
              <a16:creationId xmlns="" xmlns:a16="http://schemas.microsoft.com/office/drawing/2014/main" id="{00000000-0008-0000-0400-0000C7000000}"/>
            </a:ext>
          </a:extLst>
        </xdr:cNvPr>
        <xdr:cNvSpPr/>
      </xdr:nvSpPr>
      <xdr:spPr>
        <a:xfrm>
          <a:off x="1270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23784</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206" name="円/楕円 205">
          <a:extLst>
            <a:ext uri="{FF2B5EF4-FFF2-40B4-BE49-F238E27FC236}">
              <a16:creationId xmlns="" xmlns:a16="http://schemas.microsoft.com/office/drawing/2014/main" id="{00000000-0008-0000-0400-0000CE000000}"/>
            </a:ext>
          </a:extLst>
        </xdr:cNvPr>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133549</xdr:rowOff>
    </xdr:from>
    <xdr:ext cx="762000" cy="259045"/>
    <xdr:sp macro="" textlink="">
      <xdr:nvSpPr>
        <xdr:cNvPr id="207" name="扶助費該当値テキスト">
          <a:extLst>
            <a:ext uri="{FF2B5EF4-FFF2-40B4-BE49-F238E27FC236}">
              <a16:creationId xmlns="" xmlns:a16="http://schemas.microsoft.com/office/drawing/2014/main" id="{00000000-0008-0000-0400-0000CF000000}"/>
            </a:ext>
          </a:extLst>
        </xdr:cNvPr>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08" name="円/楕円 207">
          <a:extLst>
            <a:ext uri="{FF2B5EF4-FFF2-40B4-BE49-F238E27FC236}">
              <a16:creationId xmlns="" xmlns:a16="http://schemas.microsoft.com/office/drawing/2014/main" id="{00000000-0008-0000-0400-0000D0000000}"/>
            </a:ext>
          </a:extLst>
        </xdr:cNvPr>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10" name="円/楕円 209">
          <a:extLst>
            <a:ext uri="{FF2B5EF4-FFF2-40B4-BE49-F238E27FC236}">
              <a16:creationId xmlns="" xmlns:a16="http://schemas.microsoft.com/office/drawing/2014/main" id="{00000000-0008-0000-0400-0000D2000000}"/>
            </a:ext>
          </a:extLst>
        </xdr:cNvPr>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2" name="円/楕円 211">
          <a:extLst>
            <a:ext uri="{FF2B5EF4-FFF2-40B4-BE49-F238E27FC236}">
              <a16:creationId xmlns="" xmlns:a16="http://schemas.microsoft.com/office/drawing/2014/main" id="{00000000-0008-0000-0400-0000D4000000}"/>
            </a:ext>
          </a:extLst>
        </xdr:cNvPr>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3" name="テキスト ボックス 212">
          <a:extLst>
            <a:ext uri="{FF2B5EF4-FFF2-40B4-BE49-F238E27FC236}">
              <a16:creationId xmlns="" xmlns:a16="http://schemas.microsoft.com/office/drawing/2014/main" id="{00000000-0008-0000-0400-0000D5000000}"/>
            </a:ext>
          </a:extLst>
        </xdr:cNvPr>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4" name="円/楕円 213">
          <a:extLst>
            <a:ext uri="{FF2B5EF4-FFF2-40B4-BE49-F238E27FC236}">
              <a16:creationId xmlns="" xmlns:a16="http://schemas.microsoft.com/office/drawing/2014/main" id="{00000000-0008-0000-0400-0000D6000000}"/>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5" name="テキスト ボックス 214">
          <a:extLst>
            <a:ext uri="{FF2B5EF4-FFF2-40B4-BE49-F238E27FC236}">
              <a16:creationId xmlns="" xmlns:a16="http://schemas.microsoft.com/office/drawing/2014/main" id="{00000000-0008-0000-0400-0000D7000000}"/>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lt"/>
              <a:ea typeface="+mn-ea"/>
              <a:cs typeface="+mn-cs"/>
            </a:rPr>
            <a:t>　公営企業会計や国民健康保険事業及び介護保険事業会計に対する操出金は減少しているが、町道の補修工事が約</a:t>
          </a:r>
          <a:r>
            <a:rPr kumimoji="1" lang="en-US" altLang="ja-JP" sz="1200">
              <a:solidFill>
                <a:sysClr val="windowText" lastClr="000000"/>
              </a:solidFill>
              <a:effectLst/>
              <a:latin typeface="+mn-lt"/>
              <a:ea typeface="+mn-ea"/>
              <a:cs typeface="+mn-cs"/>
            </a:rPr>
            <a:t>60</a:t>
          </a:r>
          <a:r>
            <a:rPr kumimoji="1" lang="ja-JP" altLang="en-US" sz="1200">
              <a:solidFill>
                <a:sysClr val="windowText" lastClr="000000"/>
              </a:solidFill>
              <a:effectLst/>
              <a:latin typeface="+mn-lt"/>
              <a:ea typeface="+mn-ea"/>
              <a:cs typeface="+mn-cs"/>
            </a:rPr>
            <a:t>百万円増額となったことによる維持補修費の増。</a:t>
          </a:r>
          <a:r>
            <a:rPr kumimoji="1" lang="ja-JP" altLang="ja-JP" sz="1200">
              <a:solidFill>
                <a:sysClr val="windowText" lastClr="000000"/>
              </a:solidFill>
              <a:effectLst/>
              <a:latin typeface="+mn-lt"/>
              <a:ea typeface="+mn-ea"/>
              <a:cs typeface="+mn-cs"/>
            </a:rPr>
            <a:t>類似団体と比較しましてもほぼ同水準で推移して</a:t>
          </a:r>
          <a:r>
            <a:rPr kumimoji="1" lang="ja-JP" altLang="en-US" sz="1200">
              <a:solidFill>
                <a:sysClr val="windowText" lastClr="000000"/>
              </a:solidFill>
              <a:effectLst/>
              <a:latin typeface="+mn-lt"/>
              <a:ea typeface="+mn-ea"/>
              <a:cs typeface="+mn-cs"/>
            </a:rPr>
            <a:t>いるが</a:t>
          </a:r>
          <a:r>
            <a:rPr kumimoji="1" lang="ja-JP" altLang="ja-JP" sz="1200">
              <a:solidFill>
                <a:sysClr val="windowText" lastClr="000000"/>
              </a:solidFill>
              <a:effectLst/>
              <a:latin typeface="+mn-lt"/>
              <a:ea typeface="+mn-ea"/>
              <a:cs typeface="+mn-cs"/>
            </a:rPr>
            <a:t>、今後も繰出金等が過大とならないよう適正</a:t>
          </a:r>
          <a:r>
            <a:rPr kumimoji="1" lang="ja-JP" altLang="en-US" sz="1200">
              <a:solidFill>
                <a:sysClr val="windowText" lastClr="000000"/>
              </a:solidFill>
              <a:effectLst/>
              <a:latin typeface="+mn-lt"/>
              <a:ea typeface="+mn-ea"/>
              <a:cs typeface="+mn-cs"/>
            </a:rPr>
            <a:t>に判断する</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a:extLst>
            <a:ext uri="{FF2B5EF4-FFF2-40B4-BE49-F238E27FC236}">
              <a16:creationId xmlns=""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a:extLst>
            <a:ext uri="{FF2B5EF4-FFF2-40B4-BE49-F238E27FC236}">
              <a16:creationId xmlns="" xmlns:a16="http://schemas.microsoft.com/office/drawing/2014/main" id="{00000000-0008-0000-0400-0000EF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a:extLst>
            <a:ext uri="{FF2B5EF4-FFF2-40B4-BE49-F238E27FC236}">
              <a16:creationId xmlns="" xmlns:a16="http://schemas.microsoft.com/office/drawing/2014/main" id="{00000000-0008-0000-0400-0000F1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81280</xdr:rowOff>
    </xdr:from>
    <xdr:to>
      <xdr:col>24</xdr:col>
      <xdr:colOff>31750</xdr:colOff>
      <xdr:row>57</xdr:row>
      <xdr:rowOff>138430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5671800" y="98539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a:extLst>
            <a:ext uri="{FF2B5EF4-FFF2-40B4-BE49-F238E27FC236}">
              <a16:creationId xmlns="" xmlns:a16="http://schemas.microsoft.com/office/drawing/2014/main" id="{00000000-0008-0000-0400-0000F4000000}"/>
            </a:ext>
          </a:extLst>
        </xdr:cNvPr>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a:extLst>
            <a:ext uri="{FF2B5EF4-FFF2-40B4-BE49-F238E27FC236}">
              <a16:creationId xmlns="" xmlns:a16="http://schemas.microsoft.com/office/drawing/2014/main" id="{00000000-0008-0000-0400-0000F5000000}"/>
            </a:ext>
          </a:extLst>
        </xdr:cNvPr>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81280</xdr:rowOff>
    </xdr:from>
    <xdr:to>
      <xdr:col>22</xdr:col>
      <xdr:colOff>565150</xdr:colOff>
      <xdr:row>58</xdr:row>
      <xdr:rowOff>58420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flipV="1">
          <a:off x="14782800" y="985393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a:extLst>
            <a:ext uri="{FF2B5EF4-FFF2-40B4-BE49-F238E27FC236}">
              <a16:creationId xmlns="" xmlns:a16="http://schemas.microsoft.com/office/drawing/2014/main" id="{00000000-0008-0000-0400-0000F7000000}"/>
            </a:ext>
          </a:extLst>
        </xdr:cNvPr>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a:extLst>
            <a:ext uri="{FF2B5EF4-FFF2-40B4-BE49-F238E27FC236}">
              <a16:creationId xmlns="" xmlns:a16="http://schemas.microsoft.com/office/drawing/2014/main" id="{00000000-0008-0000-0400-0000F8000000}"/>
            </a:ext>
          </a:extLst>
        </xdr:cNvPr>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161290</xdr:rowOff>
    </xdr:from>
    <xdr:to>
      <xdr:col>21</xdr:col>
      <xdr:colOff>361950</xdr:colOff>
      <xdr:row>58</xdr:row>
      <xdr:rowOff>58420</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a:off x="13893800" y="9933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70485</xdr:rowOff>
    </xdr:from>
    <xdr:to>
      <xdr:col>21</xdr:col>
      <xdr:colOff>412750</xdr:colOff>
      <xdr:row>59</xdr:row>
      <xdr:rowOff>635</xdr:rowOff>
    </xdr:to>
    <xdr:sp macro="" textlink="">
      <xdr:nvSpPr>
        <xdr:cNvPr id="250" name="フローチャート : 判断 249">
          <a:extLst>
            <a:ext uri="{FF2B5EF4-FFF2-40B4-BE49-F238E27FC236}">
              <a16:creationId xmlns="" xmlns:a16="http://schemas.microsoft.com/office/drawing/2014/main" id="{00000000-0008-0000-0400-0000FA000000}"/>
            </a:ext>
          </a:extLst>
        </xdr:cNvPr>
        <xdr:cNvSpPr/>
      </xdr:nvSpPr>
      <xdr:spPr>
        <a:xfrm>
          <a:off x="147320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156862</xdr:rowOff>
    </xdr:from>
    <xdr:ext cx="762000" cy="259045"/>
    <xdr:sp macro="" textlink="">
      <xdr:nvSpPr>
        <xdr:cNvPr id="251" name="テキスト ボックス 250">
          <a:extLst>
            <a:ext uri="{FF2B5EF4-FFF2-40B4-BE49-F238E27FC236}">
              <a16:creationId xmlns="" xmlns:a16="http://schemas.microsoft.com/office/drawing/2014/main" id="{00000000-0008-0000-0400-0000FB000000}"/>
            </a:ext>
          </a:extLst>
        </xdr:cNvPr>
        <xdr:cNvSpPr txBox="1"/>
      </xdr:nvSpPr>
      <xdr:spPr>
        <a:xfrm>
          <a:off x="14401800" y="101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92710</xdr:rowOff>
    </xdr:from>
    <xdr:to>
      <xdr:col>20</xdr:col>
      <xdr:colOff>158750</xdr:colOff>
      <xdr:row>57</xdr:row>
      <xdr:rowOff>161290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3004800" y="9865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47625</xdr:rowOff>
    </xdr:from>
    <xdr:to>
      <xdr:col>20</xdr:col>
      <xdr:colOff>209550</xdr:colOff>
      <xdr:row>58</xdr:row>
      <xdr:rowOff>149225</xdr:rowOff>
    </xdr:to>
    <xdr:sp macro="" textlink="">
      <xdr:nvSpPr>
        <xdr:cNvPr id="253" name="フローチャート : 判断 252">
          <a:extLst>
            <a:ext uri="{FF2B5EF4-FFF2-40B4-BE49-F238E27FC236}">
              <a16:creationId xmlns="" xmlns:a16="http://schemas.microsoft.com/office/drawing/2014/main" id="{00000000-0008-0000-0400-0000FD000000}"/>
            </a:ext>
          </a:extLst>
        </xdr:cNvPr>
        <xdr:cNvSpPr/>
      </xdr:nvSpPr>
      <xdr:spPr>
        <a:xfrm>
          <a:off x="13843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134002</xdr:rowOff>
    </xdr:from>
    <xdr:ext cx="762000" cy="259045"/>
    <xdr:sp macro="" textlink="">
      <xdr:nvSpPr>
        <xdr:cNvPr id="254" name="テキスト ボックス 253">
          <a:extLst>
            <a:ext uri="{FF2B5EF4-FFF2-40B4-BE49-F238E27FC236}">
              <a16:creationId xmlns="" xmlns:a16="http://schemas.microsoft.com/office/drawing/2014/main" id="{00000000-0008-0000-0400-0000FE000000}"/>
            </a:ext>
          </a:extLst>
        </xdr:cNvPr>
        <xdr:cNvSpPr txBox="1"/>
      </xdr:nvSpPr>
      <xdr:spPr>
        <a:xfrm>
          <a:off x="13512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30480</xdr:rowOff>
    </xdr:from>
    <xdr:to>
      <xdr:col>19</xdr:col>
      <xdr:colOff>6350</xdr:colOff>
      <xdr:row>58</xdr:row>
      <xdr:rowOff>132080</xdr:rowOff>
    </xdr:to>
    <xdr:sp macro="" textlink="">
      <xdr:nvSpPr>
        <xdr:cNvPr id="255" name="フローチャート : 判断 254">
          <a:extLst>
            <a:ext uri="{FF2B5EF4-FFF2-40B4-BE49-F238E27FC236}">
              <a16:creationId xmlns="" xmlns:a16="http://schemas.microsoft.com/office/drawing/2014/main" id="{00000000-0008-0000-0400-0000FF000000}"/>
            </a:ext>
          </a:extLst>
        </xdr:cNvPr>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116857</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62" name="円/楕円 261">
          <a:extLst>
            <a:ext uri="{FF2B5EF4-FFF2-40B4-BE49-F238E27FC236}">
              <a16:creationId xmlns="" xmlns:a16="http://schemas.microsoft.com/office/drawing/2014/main" id="{00000000-0008-0000-0400-000006010000}"/>
            </a:ext>
          </a:extLst>
        </xdr:cNvPr>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104157</xdr:rowOff>
    </xdr:from>
    <xdr:ext cx="762000" cy="259045"/>
    <xdr:sp macro="" textlink="">
      <xdr:nvSpPr>
        <xdr:cNvPr id="263" name="その他該当値テキスト">
          <a:extLst>
            <a:ext uri="{FF2B5EF4-FFF2-40B4-BE49-F238E27FC236}">
              <a16:creationId xmlns="" xmlns:a16="http://schemas.microsoft.com/office/drawing/2014/main" id="{00000000-0008-0000-0400-000007010000}"/>
            </a:ext>
          </a:extLst>
        </xdr:cNvPr>
        <xdr:cNvSpPr txBox="1"/>
      </xdr:nvSpPr>
      <xdr:spPr>
        <a:xfrm>
          <a:off x="165989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30480</xdr:rowOff>
    </xdr:from>
    <xdr:to>
      <xdr:col>22</xdr:col>
      <xdr:colOff>615950</xdr:colOff>
      <xdr:row>57</xdr:row>
      <xdr:rowOff>132080</xdr:rowOff>
    </xdr:to>
    <xdr:sp macro="" textlink="">
      <xdr:nvSpPr>
        <xdr:cNvPr id="264" name="円/楕円 263">
          <a:extLst>
            <a:ext uri="{FF2B5EF4-FFF2-40B4-BE49-F238E27FC236}">
              <a16:creationId xmlns="" xmlns:a16="http://schemas.microsoft.com/office/drawing/2014/main" id="{00000000-0008-0000-0400-000008010000}"/>
            </a:ext>
          </a:extLst>
        </xdr:cNvPr>
        <xdr:cNvSpPr/>
      </xdr:nvSpPr>
      <xdr:spPr>
        <a:xfrm>
          <a:off x="156210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142257</xdr:rowOff>
    </xdr:from>
    <xdr:ext cx="7366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5290800" y="957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xdr:rowOff>
    </xdr:from>
    <xdr:to>
      <xdr:col>21</xdr:col>
      <xdr:colOff>412750</xdr:colOff>
      <xdr:row>58</xdr:row>
      <xdr:rowOff>109220</xdr:rowOff>
    </xdr:to>
    <xdr:sp macro="" textlink="">
      <xdr:nvSpPr>
        <xdr:cNvPr id="266" name="円/楕円 265">
          <a:extLst>
            <a:ext uri="{FF2B5EF4-FFF2-40B4-BE49-F238E27FC236}">
              <a16:creationId xmlns="" xmlns:a16="http://schemas.microsoft.com/office/drawing/2014/main" id="{00000000-0008-0000-0400-00000A010000}"/>
            </a:ext>
          </a:extLst>
        </xdr:cNvPr>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119397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4401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110490</xdr:rowOff>
    </xdr:from>
    <xdr:to>
      <xdr:col>20</xdr:col>
      <xdr:colOff>209550</xdr:colOff>
      <xdr:row>58</xdr:row>
      <xdr:rowOff>40640</xdr:rowOff>
    </xdr:to>
    <xdr:sp macro="" textlink="">
      <xdr:nvSpPr>
        <xdr:cNvPr id="268" name="円/楕円 267">
          <a:extLst>
            <a:ext uri="{FF2B5EF4-FFF2-40B4-BE49-F238E27FC236}">
              <a16:creationId xmlns="" xmlns:a16="http://schemas.microsoft.com/office/drawing/2014/main" id="{00000000-0008-0000-0400-00000C010000}"/>
            </a:ext>
          </a:extLst>
        </xdr:cNvPr>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50817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70" name="円/楕円 269">
          <a:extLst>
            <a:ext uri="{FF2B5EF4-FFF2-40B4-BE49-F238E27FC236}">
              <a16:creationId xmlns="" xmlns:a16="http://schemas.microsoft.com/office/drawing/2014/main" id="{00000000-0008-0000-0400-00000E010000}"/>
            </a:ext>
          </a:extLst>
        </xdr:cNvPr>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153687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a:extLst>
            <a:ext uri="{FF2B5EF4-FFF2-40B4-BE49-F238E27FC236}">
              <a16:creationId xmlns=""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a:extLst>
            <a:ext uri="{FF2B5EF4-FFF2-40B4-BE49-F238E27FC236}">
              <a16:creationId xmlns=""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a:extLst>
            <a:ext uri="{FF2B5EF4-FFF2-40B4-BE49-F238E27FC236}">
              <a16:creationId xmlns=""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ysClr val="windowText" lastClr="000000"/>
              </a:solidFill>
              <a:effectLst/>
              <a:latin typeface="+mn-lt"/>
              <a:ea typeface="+mn-ea"/>
              <a:cs typeface="+mn-cs"/>
            </a:rPr>
            <a:t>　</a:t>
          </a:r>
          <a:r>
            <a:rPr kumimoji="1" lang="ja-JP" altLang="ja-JP" sz="1200" baseline="0">
              <a:solidFill>
                <a:sysClr val="windowText" lastClr="000000"/>
              </a:solidFill>
              <a:effectLst/>
              <a:latin typeface="+mn-lt"/>
              <a:ea typeface="+mn-ea"/>
              <a:cs typeface="+mn-cs"/>
            </a:rPr>
            <a:t>一部事務組合への負担金等が補助費の大半を占めており、組合等の実施する事業により</a:t>
          </a:r>
          <a:r>
            <a:rPr kumimoji="1" lang="ja-JP" altLang="en-US" sz="1200" baseline="0">
              <a:solidFill>
                <a:sysClr val="windowText" lastClr="000000"/>
              </a:solidFill>
              <a:effectLst/>
              <a:latin typeface="+mn-lt"/>
              <a:ea typeface="+mn-ea"/>
              <a:cs typeface="+mn-cs"/>
            </a:rPr>
            <a:t>変動</a:t>
          </a:r>
          <a:r>
            <a:rPr kumimoji="1" lang="ja-JP" altLang="ja-JP" sz="1200" baseline="0">
              <a:solidFill>
                <a:sysClr val="windowText" lastClr="000000"/>
              </a:solidFill>
              <a:effectLst/>
              <a:latin typeface="+mn-lt"/>
              <a:ea typeface="+mn-ea"/>
              <a:cs typeface="+mn-cs"/>
            </a:rPr>
            <a:t>する事となりますが、近年は</a:t>
          </a:r>
          <a:r>
            <a:rPr kumimoji="1" lang="en-US" altLang="ja-JP" sz="1200" baseline="0">
              <a:solidFill>
                <a:sysClr val="windowText" lastClr="000000"/>
              </a:solidFill>
              <a:effectLst/>
              <a:latin typeface="+mn-lt"/>
              <a:ea typeface="+mn-ea"/>
              <a:cs typeface="+mn-cs"/>
            </a:rPr>
            <a:t>11</a:t>
          </a:r>
          <a:r>
            <a:rPr kumimoji="1" lang="ja-JP" altLang="ja-JP" sz="1200" baseline="0">
              <a:solidFill>
                <a:sysClr val="windowText" lastClr="000000"/>
              </a:solidFill>
              <a:effectLst/>
              <a:latin typeface="+mn-lt"/>
              <a:ea typeface="+mn-ea"/>
              <a:cs typeface="+mn-cs"/>
            </a:rPr>
            <a:t>％</a:t>
          </a:r>
          <a:r>
            <a:rPr kumimoji="1" lang="ja-JP" altLang="en-US" sz="1200" baseline="0">
              <a:solidFill>
                <a:sysClr val="windowText" lastClr="000000"/>
              </a:solidFill>
              <a:effectLst/>
              <a:latin typeface="+mn-lt"/>
              <a:ea typeface="+mn-ea"/>
              <a:cs typeface="+mn-cs"/>
            </a:rPr>
            <a:t>～</a:t>
          </a:r>
          <a:r>
            <a:rPr kumimoji="1" lang="en-US" altLang="ja-JP" sz="1200" baseline="0">
              <a:solidFill>
                <a:sysClr val="windowText" lastClr="000000"/>
              </a:solidFill>
              <a:effectLst/>
              <a:latin typeface="+mn-lt"/>
              <a:ea typeface="+mn-ea"/>
              <a:cs typeface="+mn-cs"/>
            </a:rPr>
            <a:t>13</a:t>
          </a:r>
          <a:r>
            <a:rPr kumimoji="1" lang="ja-JP" altLang="en-US" sz="1200" baseline="0">
              <a:solidFill>
                <a:sysClr val="windowText" lastClr="000000"/>
              </a:solidFill>
              <a:effectLst/>
              <a:latin typeface="+mn-lt"/>
              <a:ea typeface="+mn-ea"/>
              <a:cs typeface="+mn-cs"/>
            </a:rPr>
            <a:t>％</a:t>
          </a:r>
          <a:r>
            <a:rPr kumimoji="1" lang="ja-JP" altLang="ja-JP" sz="1200" baseline="0">
              <a:solidFill>
                <a:sysClr val="windowText" lastClr="000000"/>
              </a:solidFill>
              <a:effectLst/>
              <a:latin typeface="+mn-lt"/>
              <a:ea typeface="+mn-ea"/>
              <a:cs typeface="+mn-cs"/>
            </a:rPr>
            <a:t>前後で推移している状態で</a:t>
          </a:r>
          <a:r>
            <a:rPr kumimoji="1" lang="ja-JP" altLang="en-US" sz="1200" baseline="0">
              <a:solidFill>
                <a:sysClr val="windowText" lastClr="000000"/>
              </a:solidFill>
              <a:effectLst/>
              <a:latin typeface="+mn-lt"/>
              <a:ea typeface="+mn-ea"/>
              <a:cs typeface="+mn-cs"/>
            </a:rPr>
            <a:t>ある</a:t>
          </a:r>
          <a:r>
            <a:rPr kumimoji="1" lang="ja-JP" altLang="ja-JP" sz="1200" baseline="0">
              <a:solidFill>
                <a:sysClr val="windowText" lastClr="000000"/>
              </a:solidFill>
              <a:effectLst/>
              <a:latin typeface="+mn-lt"/>
              <a:ea typeface="+mn-ea"/>
              <a:cs typeface="+mn-cs"/>
            </a:rPr>
            <a:t>。事業が適切であるか的確に把握する</a:t>
          </a:r>
          <a:r>
            <a:rPr kumimoji="1" lang="ja-JP" altLang="en-US" sz="1200" baseline="0">
              <a:solidFill>
                <a:sysClr val="windowText" lastClr="000000"/>
              </a:solidFill>
              <a:effectLst/>
              <a:latin typeface="+mn-lt"/>
              <a:ea typeface="+mn-ea"/>
              <a:cs typeface="+mn-cs"/>
            </a:rPr>
            <a:t>等、</a:t>
          </a:r>
          <a:r>
            <a:rPr kumimoji="1" lang="ja-JP" altLang="ja-JP" sz="1200" baseline="0">
              <a:solidFill>
                <a:sysClr val="windowText" lastClr="000000"/>
              </a:solidFill>
              <a:effectLst/>
              <a:latin typeface="+mn-lt"/>
              <a:ea typeface="+mn-ea"/>
              <a:cs typeface="+mn-cs"/>
            </a:rPr>
            <a:t>過度な補助額となっていないか精査し数値の悪化を招かないよう健全な運営を図</a:t>
          </a:r>
          <a:r>
            <a:rPr kumimoji="1" lang="ja-JP" altLang="en-US" sz="1200" baseline="0">
              <a:solidFill>
                <a:sysClr val="windowText" lastClr="000000"/>
              </a:solidFill>
              <a:effectLst/>
              <a:latin typeface="+mn-lt"/>
              <a:ea typeface="+mn-ea"/>
              <a:cs typeface="+mn-cs"/>
            </a:rPr>
            <a:t>る</a:t>
          </a:r>
          <a:r>
            <a:rPr kumimoji="1" lang="ja-JP" altLang="ja-JP" sz="1200" baseline="0">
              <a:solidFill>
                <a:sysClr val="windowText" lastClr="000000"/>
              </a:solidFill>
              <a:effectLst/>
              <a:latin typeface="+mn-lt"/>
              <a:ea typeface="+mn-ea"/>
              <a:cs typeface="+mn-cs"/>
            </a:rPr>
            <a:t>。</a:t>
          </a:r>
          <a:endParaRPr kumimoji="1" lang="ja-JP" altLang="en-US" sz="1200">
            <a:solidFill>
              <a:sysClr val="windowText" lastClr="00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a:extLst>
            <a:ext uri="{FF2B5EF4-FFF2-40B4-BE49-F238E27FC236}">
              <a16:creationId xmlns=""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a:extLst>
            <a:ext uri="{FF2B5EF4-FFF2-40B4-BE49-F238E27FC236}">
              <a16:creationId xmlns=""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a:extLst>
            <a:ext uri="{FF2B5EF4-FFF2-40B4-BE49-F238E27FC236}">
              <a16:creationId xmlns=""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a:extLst>
            <a:ext uri="{FF2B5EF4-FFF2-40B4-BE49-F238E27FC236}">
              <a16:creationId xmlns=""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a:extLst>
            <a:ext uri="{FF2B5EF4-FFF2-40B4-BE49-F238E27FC236}">
              <a16:creationId xmlns=""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a:extLst>
            <a:ext uri="{FF2B5EF4-FFF2-40B4-BE49-F238E27FC236}">
              <a16:creationId xmlns="" xmlns:a16="http://schemas.microsoft.com/office/drawing/2014/main" id="{00000000-0008-0000-0400-000029010000}"/>
            </a:ext>
          </a:extLst>
        </xdr:cNvPr>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a:extLst>
            <a:ext uri="{FF2B5EF4-FFF2-40B4-BE49-F238E27FC236}">
              <a16:creationId xmlns="" xmlns:a16="http://schemas.microsoft.com/office/drawing/2014/main" id="{00000000-0008-0000-0400-00002B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113284</xdr:rowOff>
    </xdr:from>
    <xdr:to>
      <xdr:col>24</xdr:col>
      <xdr:colOff>31750</xdr:colOff>
      <xdr:row>36</xdr:row>
      <xdr:rowOff>163576</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a:off x="15671800" y="62854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a:extLst>
            <a:ext uri="{FF2B5EF4-FFF2-40B4-BE49-F238E27FC236}">
              <a16:creationId xmlns="" xmlns:a16="http://schemas.microsoft.com/office/drawing/2014/main" id="{00000000-0008-0000-0400-00002E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a:extLst>
            <a:ext uri="{FF2B5EF4-FFF2-40B4-BE49-F238E27FC236}">
              <a16:creationId xmlns="" xmlns:a16="http://schemas.microsoft.com/office/drawing/2014/main" id="{00000000-0008-0000-0400-00002F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113284</xdr:rowOff>
    </xdr:from>
    <xdr:to>
      <xdr:col>22</xdr:col>
      <xdr:colOff>565150</xdr:colOff>
      <xdr:row>36</xdr:row>
      <xdr:rowOff>136144</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flipV="1">
          <a:off x="14782800" y="62854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a:extLst>
            <a:ext uri="{FF2B5EF4-FFF2-40B4-BE49-F238E27FC236}">
              <a16:creationId xmlns="" xmlns:a16="http://schemas.microsoft.com/office/drawing/2014/main" id="{00000000-0008-0000-0400-000031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a:extLst>
            <a:ext uri="{FF2B5EF4-FFF2-40B4-BE49-F238E27FC236}">
              <a16:creationId xmlns="" xmlns:a16="http://schemas.microsoft.com/office/drawing/2014/main" id="{00000000-0008-0000-0400-000032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36</xdr:row>
      <xdr:rowOff>136144</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a:off x="13893800" y="62534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8" name="フローチャート : 判断 307">
          <a:extLst>
            <a:ext uri="{FF2B5EF4-FFF2-40B4-BE49-F238E27FC236}">
              <a16:creationId xmlns="" xmlns:a16="http://schemas.microsoft.com/office/drawing/2014/main" id="{00000000-0008-0000-0400-000034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09" name="テキスト ボックス 308">
          <a:extLst>
            <a:ext uri="{FF2B5EF4-FFF2-40B4-BE49-F238E27FC236}">
              <a16:creationId xmlns="" xmlns:a16="http://schemas.microsoft.com/office/drawing/2014/main" id="{00000000-0008-0000-0400-000035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72136</xdr:rowOff>
    </xdr:from>
    <xdr:to>
      <xdr:col>20</xdr:col>
      <xdr:colOff>158750</xdr:colOff>
      <xdr:row>36</xdr:row>
      <xdr:rowOff>81280</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3004800" y="6244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126492</xdr:rowOff>
    </xdr:from>
    <xdr:to>
      <xdr:col>20</xdr:col>
      <xdr:colOff>209550</xdr:colOff>
      <xdr:row>37</xdr:row>
      <xdr:rowOff>56642</xdr:rowOff>
    </xdr:to>
    <xdr:sp macro="" textlink="">
      <xdr:nvSpPr>
        <xdr:cNvPr id="311" name="フローチャート : 判断 310">
          <a:extLst>
            <a:ext uri="{FF2B5EF4-FFF2-40B4-BE49-F238E27FC236}">
              <a16:creationId xmlns="" xmlns:a16="http://schemas.microsoft.com/office/drawing/2014/main" id="{00000000-0008-0000-0400-000037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41419</xdr:rowOff>
    </xdr:from>
    <xdr:ext cx="762000" cy="259045"/>
    <xdr:sp macro="" textlink="">
      <xdr:nvSpPr>
        <xdr:cNvPr id="312" name="テキスト ボックス 311">
          <a:extLst>
            <a:ext uri="{FF2B5EF4-FFF2-40B4-BE49-F238E27FC236}">
              <a16:creationId xmlns="" xmlns:a16="http://schemas.microsoft.com/office/drawing/2014/main" id="{00000000-0008-0000-0400-000038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13" name="フローチャート : 判断 312">
          <a:extLst>
            <a:ext uri="{FF2B5EF4-FFF2-40B4-BE49-F238E27FC236}">
              <a16:creationId xmlns="" xmlns:a16="http://schemas.microsoft.com/office/drawing/2014/main" id="{00000000-0008-0000-0400-000039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20" name="円/楕円 319">
          <a:extLst>
            <a:ext uri="{FF2B5EF4-FFF2-40B4-BE49-F238E27FC236}">
              <a16:creationId xmlns="" xmlns:a16="http://schemas.microsoft.com/office/drawing/2014/main" id="{00000000-0008-0000-0400-000040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129303</xdr:rowOff>
    </xdr:from>
    <xdr:ext cx="762000" cy="259045"/>
    <xdr:sp macro="" textlink="">
      <xdr:nvSpPr>
        <xdr:cNvPr id="321" name="補助費等該当値テキスト">
          <a:extLst>
            <a:ext uri="{FF2B5EF4-FFF2-40B4-BE49-F238E27FC236}">
              <a16:creationId xmlns="" xmlns:a16="http://schemas.microsoft.com/office/drawing/2014/main" id="{00000000-0008-0000-0400-000041010000}"/>
            </a:ext>
          </a:extLst>
        </xdr:cNvPr>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62484</xdr:rowOff>
    </xdr:from>
    <xdr:to>
      <xdr:col>22</xdr:col>
      <xdr:colOff>615950</xdr:colOff>
      <xdr:row>36</xdr:row>
      <xdr:rowOff>164084</xdr:rowOff>
    </xdr:to>
    <xdr:sp macro="" textlink="">
      <xdr:nvSpPr>
        <xdr:cNvPr id="322" name="円/楕円 321">
          <a:extLst>
            <a:ext uri="{FF2B5EF4-FFF2-40B4-BE49-F238E27FC236}">
              <a16:creationId xmlns="" xmlns:a16="http://schemas.microsoft.com/office/drawing/2014/main" id="{00000000-0008-0000-0400-000042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24" name="円/楕円 323">
          <a:extLst>
            <a:ext uri="{FF2B5EF4-FFF2-40B4-BE49-F238E27FC236}">
              <a16:creationId xmlns="" xmlns:a16="http://schemas.microsoft.com/office/drawing/2014/main" id="{00000000-0008-0000-0400-000044010000}"/>
            </a:ext>
          </a:extLst>
        </xdr:cNvPr>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30480</xdr:rowOff>
    </xdr:from>
    <xdr:to>
      <xdr:col>20</xdr:col>
      <xdr:colOff>209550</xdr:colOff>
      <xdr:row>36</xdr:row>
      <xdr:rowOff>132080</xdr:rowOff>
    </xdr:to>
    <xdr:sp macro="" textlink="">
      <xdr:nvSpPr>
        <xdr:cNvPr id="326" name="円/楕円 325">
          <a:extLst>
            <a:ext uri="{FF2B5EF4-FFF2-40B4-BE49-F238E27FC236}">
              <a16:creationId xmlns="" xmlns:a16="http://schemas.microsoft.com/office/drawing/2014/main" id="{00000000-0008-0000-0400-000046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28" name="円/楕円 327">
          <a:extLst>
            <a:ext uri="{FF2B5EF4-FFF2-40B4-BE49-F238E27FC236}">
              <a16:creationId xmlns="" xmlns:a16="http://schemas.microsoft.com/office/drawing/2014/main" id="{00000000-0008-0000-0400-000048010000}"/>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a:extLst>
            <a:ext uri="{FF2B5EF4-FFF2-40B4-BE49-F238E27FC236}">
              <a16:creationId xmlns=""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a:extLst>
            <a:ext uri="{FF2B5EF4-FFF2-40B4-BE49-F238E27FC236}">
              <a16:creationId xmlns=""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a:extLst>
            <a:ext uri="{FF2B5EF4-FFF2-40B4-BE49-F238E27FC236}">
              <a16:creationId xmlns=""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合併前の</a:t>
          </a:r>
          <a:r>
            <a:rPr kumimoji="1" lang="en-US" altLang="ja-JP" sz="1200">
              <a:solidFill>
                <a:sysClr val="windowText" lastClr="000000"/>
              </a:solidFill>
              <a:effectLst/>
              <a:latin typeface="+mn-lt"/>
              <a:ea typeface="+mn-ea"/>
              <a:cs typeface="+mn-cs"/>
            </a:rPr>
            <a:t>H10</a:t>
          </a:r>
          <a:r>
            <a:rPr kumimoji="1" lang="ja-JP" altLang="ja-JP" sz="1200">
              <a:solidFill>
                <a:sysClr val="windowText" lastClr="000000"/>
              </a:solidFill>
              <a:effectLst/>
              <a:latin typeface="+mn-lt"/>
              <a:ea typeface="+mn-ea"/>
              <a:cs typeface="+mn-cs"/>
            </a:rPr>
            <a:t>年</a:t>
          </a:r>
          <a:r>
            <a:rPr kumimoji="1" lang="ja-JP" altLang="en-US" sz="1200">
              <a:solidFill>
                <a:sysClr val="windowText" lastClr="000000"/>
              </a:solidFill>
              <a:effectLst/>
              <a:latin typeface="+mn-lt"/>
              <a:ea typeface="+mn-ea"/>
              <a:cs typeface="+mn-cs"/>
            </a:rPr>
            <a:t>度</a:t>
          </a:r>
          <a:r>
            <a:rPr kumimoji="1" lang="ja-JP" altLang="ja-JP" sz="1200">
              <a:solidFill>
                <a:sysClr val="windowText" lastClr="000000"/>
              </a:solidFill>
              <a:effectLst/>
              <a:latin typeface="+mn-lt"/>
              <a:ea typeface="+mn-ea"/>
              <a:cs typeface="+mn-cs"/>
            </a:rPr>
            <a:t>以降各種大型事業実施に多額の地方債を投資した結果</a:t>
          </a:r>
          <a:r>
            <a:rPr kumimoji="1" lang="ja-JP" altLang="en-US"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公債費が肥大化し</a:t>
          </a:r>
          <a:r>
            <a:rPr kumimoji="1" lang="ja-JP" altLang="en-US" sz="1200">
              <a:solidFill>
                <a:sysClr val="windowText" lastClr="000000"/>
              </a:solidFill>
              <a:effectLst/>
              <a:latin typeface="+mn-lt"/>
              <a:ea typeface="+mn-ea"/>
              <a:cs typeface="+mn-cs"/>
            </a:rPr>
            <a:t>、</a:t>
          </a:r>
          <a:r>
            <a:rPr kumimoji="1" lang="en-US" altLang="ja-JP" sz="1200">
              <a:solidFill>
                <a:sysClr val="windowText" lastClr="000000"/>
              </a:solidFill>
              <a:effectLst/>
              <a:latin typeface="+mn-lt"/>
              <a:ea typeface="+mn-ea"/>
              <a:cs typeface="+mn-cs"/>
            </a:rPr>
            <a:t>H20</a:t>
          </a:r>
          <a:r>
            <a:rPr kumimoji="1" lang="ja-JP" altLang="ja-JP" sz="1200">
              <a:solidFill>
                <a:sysClr val="windowText" lastClr="000000"/>
              </a:solidFill>
              <a:effectLst/>
              <a:latin typeface="+mn-lt"/>
              <a:ea typeface="+mn-ea"/>
              <a:cs typeface="+mn-cs"/>
            </a:rPr>
            <a:t>年度には公債費比率が</a:t>
          </a:r>
          <a:r>
            <a:rPr kumimoji="1" lang="en-US" altLang="ja-JP" sz="1200">
              <a:solidFill>
                <a:sysClr val="windowText" lastClr="000000"/>
              </a:solidFill>
              <a:effectLst/>
              <a:latin typeface="+mn-lt"/>
              <a:ea typeface="+mn-ea"/>
              <a:cs typeface="+mn-cs"/>
            </a:rPr>
            <a:t>23.5%</a:t>
          </a:r>
          <a:r>
            <a:rPr kumimoji="1" lang="ja-JP" altLang="ja-JP" sz="1200">
              <a:solidFill>
                <a:sysClr val="windowText" lastClr="000000"/>
              </a:solidFill>
              <a:effectLst/>
              <a:latin typeface="+mn-lt"/>
              <a:ea typeface="+mn-ea"/>
              <a:cs typeface="+mn-cs"/>
            </a:rPr>
            <a:t>までに達したが、以降健全化計画に基づき起債の抑制に努めた結果、数値は徐々に改善し、起債残高も減少してきてい</a:t>
          </a:r>
          <a:r>
            <a:rPr kumimoji="1" lang="ja-JP" altLang="en-US" sz="1200">
              <a:solidFill>
                <a:sysClr val="windowText" lastClr="000000"/>
              </a:solidFill>
              <a:effectLst/>
              <a:latin typeface="+mn-lt"/>
              <a:ea typeface="+mn-ea"/>
              <a:cs typeface="+mn-cs"/>
            </a:rPr>
            <a:t>る。今後も</a:t>
          </a:r>
          <a:r>
            <a:rPr kumimoji="1" lang="ja-JP" altLang="ja-JP" sz="1200">
              <a:solidFill>
                <a:sysClr val="windowText" lastClr="000000"/>
              </a:solidFill>
              <a:effectLst/>
              <a:latin typeface="+mn-lt"/>
              <a:ea typeface="+mn-ea"/>
              <a:cs typeface="+mn-cs"/>
            </a:rPr>
            <a:t>引</a:t>
          </a:r>
          <a:r>
            <a:rPr kumimoji="1" lang="ja-JP" altLang="en-US" sz="1200">
              <a:solidFill>
                <a:sysClr val="windowText" lastClr="000000"/>
              </a:solidFill>
              <a:effectLst/>
              <a:latin typeface="+mn-lt"/>
              <a:ea typeface="+mn-ea"/>
              <a:cs typeface="+mn-cs"/>
            </a:rPr>
            <a:t>き</a:t>
          </a:r>
          <a:r>
            <a:rPr kumimoji="1" lang="ja-JP" altLang="ja-JP" sz="1200">
              <a:solidFill>
                <a:sysClr val="windowText" lastClr="000000"/>
              </a:solidFill>
              <a:effectLst/>
              <a:latin typeface="+mn-lt"/>
              <a:ea typeface="+mn-ea"/>
              <a:cs typeface="+mn-cs"/>
            </a:rPr>
            <a:t>続き償還</a:t>
          </a:r>
          <a:r>
            <a:rPr kumimoji="1" lang="ja-JP" altLang="en-US" sz="1200">
              <a:solidFill>
                <a:sysClr val="windowText" lastClr="000000"/>
              </a:solidFill>
              <a:effectLst/>
              <a:latin typeface="+mn-lt"/>
              <a:ea typeface="+mn-ea"/>
              <a:cs typeface="+mn-cs"/>
            </a:rPr>
            <a:t>が</a:t>
          </a:r>
          <a:r>
            <a:rPr kumimoji="1" lang="ja-JP" altLang="ja-JP" sz="1200">
              <a:solidFill>
                <a:sysClr val="windowText" lastClr="000000"/>
              </a:solidFill>
              <a:effectLst/>
              <a:latin typeface="+mn-lt"/>
              <a:ea typeface="+mn-ea"/>
              <a:cs typeface="+mn-cs"/>
            </a:rPr>
            <a:t>進み</a:t>
          </a:r>
          <a:r>
            <a:rPr kumimoji="1" lang="ja-JP" altLang="en-US"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起債残高も減少</a:t>
          </a:r>
          <a:r>
            <a:rPr kumimoji="1" lang="ja-JP" altLang="en-US" sz="1200">
              <a:solidFill>
                <a:sysClr val="windowText" lastClr="000000"/>
              </a:solidFill>
              <a:effectLst/>
              <a:latin typeface="+mn-lt"/>
              <a:ea typeface="+mn-ea"/>
              <a:cs typeface="+mn-cs"/>
            </a:rPr>
            <a:t>するので</a:t>
          </a:r>
          <a:r>
            <a:rPr kumimoji="1" lang="ja-JP" altLang="ja-JP" sz="1200">
              <a:solidFill>
                <a:sysClr val="windowText" lastClr="000000"/>
              </a:solidFill>
              <a:effectLst/>
              <a:latin typeface="+mn-lt"/>
              <a:ea typeface="+mn-ea"/>
              <a:cs typeface="+mn-cs"/>
            </a:rPr>
            <a:t>数値は改善</a:t>
          </a:r>
          <a:r>
            <a:rPr kumimoji="1" lang="ja-JP" altLang="en-US" sz="1200">
              <a:solidFill>
                <a:sysClr val="windowText" lastClr="000000"/>
              </a:solidFill>
              <a:effectLst/>
              <a:latin typeface="+mn-lt"/>
              <a:ea typeface="+mn-ea"/>
              <a:cs typeface="+mn-cs"/>
            </a:rPr>
            <a:t>しますが</a:t>
          </a:r>
          <a:r>
            <a:rPr kumimoji="1" lang="ja-JP" altLang="ja-JP" sz="1200">
              <a:solidFill>
                <a:sysClr val="windowText" lastClr="000000"/>
              </a:solidFill>
              <a:effectLst/>
              <a:latin typeface="+mn-lt"/>
              <a:ea typeface="+mn-ea"/>
              <a:cs typeface="+mn-cs"/>
            </a:rPr>
            <a:t>、類似団体と比較すると依然高い数値である</a:t>
          </a:r>
          <a:r>
            <a:rPr kumimoji="1" lang="ja-JP" altLang="en-US" sz="1200">
              <a:solidFill>
                <a:sysClr val="windowText" lastClr="000000"/>
              </a:solidFill>
              <a:effectLst/>
              <a:latin typeface="+mn-lt"/>
              <a:ea typeface="+mn-ea"/>
              <a:cs typeface="+mn-cs"/>
            </a:rPr>
            <a:t>ので</a:t>
          </a:r>
          <a:r>
            <a:rPr kumimoji="1" lang="ja-JP" altLang="ja-JP" sz="1200">
              <a:solidFill>
                <a:sysClr val="windowText" lastClr="000000"/>
              </a:solidFill>
              <a:effectLst/>
              <a:latin typeface="+mn-lt"/>
              <a:ea typeface="+mn-ea"/>
              <a:cs typeface="+mn-cs"/>
            </a:rPr>
            <a:t>適正な財政運営を</a:t>
          </a:r>
          <a:r>
            <a:rPr kumimoji="1" lang="ja-JP" altLang="en-US" sz="1200">
              <a:solidFill>
                <a:sysClr val="windowText" lastClr="000000"/>
              </a:solidFill>
              <a:effectLst/>
              <a:latin typeface="+mn-lt"/>
              <a:ea typeface="+mn-ea"/>
              <a:cs typeface="+mn-cs"/>
            </a:rPr>
            <a:t>図る</a:t>
          </a:r>
          <a:r>
            <a:rPr kumimoji="1" lang="ja-JP" altLang="ja-JP" sz="1200">
              <a:solidFill>
                <a:sysClr val="windowText" lastClr="000000"/>
              </a:solidFill>
              <a:effectLst/>
              <a:latin typeface="+mn-lt"/>
              <a:ea typeface="+mn-ea"/>
              <a:cs typeface="+mn-cs"/>
            </a:rPr>
            <a:t>。</a:t>
          </a:r>
          <a:endParaRPr kumimoji="1" lang="ja-JP" altLang="en-US" sz="1200">
            <a:solidFill>
              <a:sysClr val="windowText" lastClr="00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a:extLst>
            <a:ext uri="{FF2B5EF4-FFF2-40B4-BE49-F238E27FC236}">
              <a16:creationId xmlns=""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a:extLst>
            <a:ext uri="{FF2B5EF4-FFF2-40B4-BE49-F238E27FC236}">
              <a16:creationId xmlns=""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a:extLst>
            <a:ext uri="{FF2B5EF4-FFF2-40B4-BE49-F238E27FC236}">
              <a16:creationId xmlns=""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a:extLst>
            <a:ext uri="{FF2B5EF4-FFF2-40B4-BE49-F238E27FC236}">
              <a16:creationId xmlns="" xmlns:a16="http://schemas.microsoft.com/office/drawing/2014/main"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a:extLst>
            <a:ext uri="{FF2B5EF4-FFF2-40B4-BE49-F238E27FC236}">
              <a16:creationId xmlns=""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a:extLst>
            <a:ext uri="{FF2B5EF4-FFF2-40B4-BE49-F238E27FC236}">
              <a16:creationId xmlns="" xmlns:a16="http://schemas.microsoft.com/office/drawing/2014/main" id="{00000000-0008-0000-0400-000063010000}"/>
            </a:ext>
          </a:extLst>
        </xdr:cNvPr>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a:extLst>
            <a:ext uri="{FF2B5EF4-FFF2-40B4-BE49-F238E27FC236}">
              <a16:creationId xmlns="" xmlns:a16="http://schemas.microsoft.com/office/drawing/2014/main" id="{00000000-0008-0000-0400-000065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131572</xdr:rowOff>
    </xdr:from>
    <xdr:to>
      <xdr:col>7</xdr:col>
      <xdr:colOff>15875</xdr:colOff>
      <xdr:row>81</xdr:row>
      <xdr:rowOff>5842</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flipV="1">
          <a:off x="3987800" y="138475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a:extLst>
            <a:ext uri="{FF2B5EF4-FFF2-40B4-BE49-F238E27FC236}">
              <a16:creationId xmlns="" xmlns:a16="http://schemas.microsoft.com/office/drawing/2014/main" id="{00000000-0008-0000-0400-000068010000}"/>
            </a:ext>
          </a:extLst>
        </xdr:cNvPr>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a:extLst>
            <a:ext uri="{FF2B5EF4-FFF2-40B4-BE49-F238E27FC236}">
              <a16:creationId xmlns="" xmlns:a16="http://schemas.microsoft.com/office/drawing/2014/main" id="{00000000-0008-0000-0400-000069010000}"/>
            </a:ext>
          </a:extLst>
        </xdr:cNvPr>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5842</xdr:rowOff>
    </xdr:from>
    <xdr:to>
      <xdr:col>5</xdr:col>
      <xdr:colOff>549275</xdr:colOff>
      <xdr:row>81</xdr:row>
      <xdr:rowOff>69850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flipV="1">
          <a:off x="3098800" y="138932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a:extLst>
            <a:ext uri="{FF2B5EF4-FFF2-40B4-BE49-F238E27FC236}">
              <a16:creationId xmlns="" xmlns:a16="http://schemas.microsoft.com/office/drawing/2014/main" id="{00000000-0008-0000-0400-00006B010000}"/>
            </a:ext>
          </a:extLst>
        </xdr:cNvPr>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a:extLst>
            <a:ext uri="{FF2B5EF4-FFF2-40B4-BE49-F238E27FC236}">
              <a16:creationId xmlns="" xmlns:a16="http://schemas.microsoft.com/office/drawing/2014/main" id="{00000000-0008-0000-0400-00006C010000}"/>
            </a:ext>
          </a:extLst>
        </xdr:cNvPr>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69850</xdr:rowOff>
    </xdr:from>
    <xdr:to>
      <xdr:col>4</xdr:col>
      <xdr:colOff>346075</xdr:colOff>
      <xdr:row>81</xdr:row>
      <xdr:rowOff>106426</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flipV="1">
          <a:off x="2209800" y="139573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80772</xdr:rowOff>
    </xdr:from>
    <xdr:to>
      <xdr:col>4</xdr:col>
      <xdr:colOff>396875</xdr:colOff>
      <xdr:row>79</xdr:row>
      <xdr:rowOff>10922</xdr:rowOff>
    </xdr:to>
    <xdr:sp macro="" textlink="">
      <xdr:nvSpPr>
        <xdr:cNvPr id="366" name="フローチャート : 判断 365">
          <a:extLst>
            <a:ext uri="{FF2B5EF4-FFF2-40B4-BE49-F238E27FC236}">
              <a16:creationId xmlns="" xmlns:a16="http://schemas.microsoft.com/office/drawing/2014/main" id="{00000000-0008-0000-0400-00006E010000}"/>
            </a:ext>
          </a:extLst>
        </xdr:cNvPr>
        <xdr:cNvSpPr/>
      </xdr:nvSpPr>
      <xdr:spPr>
        <a:xfrm>
          <a:off x="3048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21099</xdr:rowOff>
    </xdr:from>
    <xdr:ext cx="762000" cy="259045"/>
    <xdr:sp macro="" textlink="">
      <xdr:nvSpPr>
        <xdr:cNvPr id="367" name="テキスト ボックス 366">
          <a:extLst>
            <a:ext uri="{FF2B5EF4-FFF2-40B4-BE49-F238E27FC236}">
              <a16:creationId xmlns="" xmlns:a16="http://schemas.microsoft.com/office/drawing/2014/main" id="{00000000-0008-0000-0400-00006F010000}"/>
            </a:ext>
          </a:extLst>
        </xdr:cNvPr>
        <xdr:cNvSpPr txBox="1"/>
      </xdr:nvSpPr>
      <xdr:spPr>
        <a:xfrm>
          <a:off x="2717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106426</xdr:rowOff>
    </xdr:from>
    <xdr:to>
      <xdr:col>3</xdr:col>
      <xdr:colOff>142875</xdr:colOff>
      <xdr:row>82</xdr:row>
      <xdr:rowOff>3556</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flipV="1">
          <a:off x="1320800" y="139938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a:extLst>
            <a:ext uri="{FF2B5EF4-FFF2-40B4-BE49-F238E27FC236}">
              <a16:creationId xmlns="" xmlns:a16="http://schemas.microsoft.com/office/drawing/2014/main" id="{00000000-0008-0000-0400-000071010000}"/>
            </a:ext>
          </a:extLst>
        </xdr:cNvPr>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39388</xdr:rowOff>
    </xdr:from>
    <xdr:ext cx="762000" cy="259045"/>
    <xdr:sp macro="" textlink="">
      <xdr:nvSpPr>
        <xdr:cNvPr id="370" name="テキスト ボックス 369">
          <a:extLst>
            <a:ext uri="{FF2B5EF4-FFF2-40B4-BE49-F238E27FC236}">
              <a16:creationId xmlns="" xmlns:a16="http://schemas.microsoft.com/office/drawing/2014/main" id="{00000000-0008-0000-0400-000072010000}"/>
            </a:ext>
          </a:extLst>
        </xdr:cNvPr>
        <xdr:cNvSpPr txBox="1"/>
      </xdr:nvSpPr>
      <xdr:spPr>
        <a:xfrm>
          <a:off x="1828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135637</xdr:rowOff>
    </xdr:from>
    <xdr:to>
      <xdr:col>1</xdr:col>
      <xdr:colOff>676275</xdr:colOff>
      <xdr:row>79</xdr:row>
      <xdr:rowOff>65787</xdr:rowOff>
    </xdr:to>
    <xdr:sp macro="" textlink="">
      <xdr:nvSpPr>
        <xdr:cNvPr id="371" name="フローチャート : 判断 370">
          <a:extLst>
            <a:ext uri="{FF2B5EF4-FFF2-40B4-BE49-F238E27FC236}">
              <a16:creationId xmlns="" xmlns:a16="http://schemas.microsoft.com/office/drawing/2014/main" id="{00000000-0008-0000-0400-000073010000}"/>
            </a:ext>
          </a:extLst>
        </xdr:cNvPr>
        <xdr:cNvSpPr/>
      </xdr:nvSpPr>
      <xdr:spPr>
        <a:xfrm>
          <a:off x="1270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75964</xdr:rowOff>
    </xdr:from>
    <xdr:ext cx="762000" cy="259045"/>
    <xdr:sp macro="" textlink="">
      <xdr:nvSpPr>
        <xdr:cNvPr id="372" name="テキスト ボックス 371">
          <a:extLst>
            <a:ext uri="{FF2B5EF4-FFF2-40B4-BE49-F238E27FC236}">
              <a16:creationId xmlns="" xmlns:a16="http://schemas.microsoft.com/office/drawing/2014/main" id="{00000000-0008-0000-0400-000074010000}"/>
            </a:ext>
          </a:extLst>
        </xdr:cNvPr>
        <xdr:cNvSpPr txBox="1"/>
      </xdr:nvSpPr>
      <xdr:spPr>
        <a:xfrm>
          <a:off x="939800" y="1327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a:extLst>
            <a:ext uri="{FF2B5EF4-FFF2-40B4-BE49-F238E27FC236}">
              <a16:creationId xmlns=""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80772</xdr:rowOff>
    </xdr:from>
    <xdr:to>
      <xdr:col>7</xdr:col>
      <xdr:colOff>66675</xdr:colOff>
      <xdr:row>81</xdr:row>
      <xdr:rowOff>10922</xdr:rowOff>
    </xdr:to>
    <xdr:sp macro="" textlink="">
      <xdr:nvSpPr>
        <xdr:cNvPr id="378" name="円/楕円 377">
          <a:extLst>
            <a:ext uri="{FF2B5EF4-FFF2-40B4-BE49-F238E27FC236}">
              <a16:creationId xmlns="" xmlns:a16="http://schemas.microsoft.com/office/drawing/2014/main" id="{00000000-0008-0000-0400-00007A010000}"/>
            </a:ext>
          </a:extLst>
        </xdr:cNvPr>
        <xdr:cNvSpPr/>
      </xdr:nvSpPr>
      <xdr:spPr>
        <a:xfrm>
          <a:off x="47752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160799</xdr:rowOff>
    </xdr:from>
    <xdr:ext cx="762000" cy="259045"/>
    <xdr:sp macro="" textlink="">
      <xdr:nvSpPr>
        <xdr:cNvPr id="379" name="公債費該当値テキスト">
          <a:extLst>
            <a:ext uri="{FF2B5EF4-FFF2-40B4-BE49-F238E27FC236}">
              <a16:creationId xmlns="" xmlns:a16="http://schemas.microsoft.com/office/drawing/2014/main" id="{00000000-0008-0000-0400-00007B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126492</xdr:rowOff>
    </xdr:from>
    <xdr:to>
      <xdr:col>5</xdr:col>
      <xdr:colOff>600075</xdr:colOff>
      <xdr:row>81</xdr:row>
      <xdr:rowOff>56642</xdr:rowOff>
    </xdr:to>
    <xdr:sp macro="" textlink="">
      <xdr:nvSpPr>
        <xdr:cNvPr id="380" name="円/楕円 379">
          <a:extLst>
            <a:ext uri="{FF2B5EF4-FFF2-40B4-BE49-F238E27FC236}">
              <a16:creationId xmlns="" xmlns:a16="http://schemas.microsoft.com/office/drawing/2014/main" id="{00000000-0008-0000-0400-00007C010000}"/>
            </a:ext>
          </a:extLst>
        </xdr:cNvPr>
        <xdr:cNvSpPr/>
      </xdr:nvSpPr>
      <xdr:spPr>
        <a:xfrm>
          <a:off x="39370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41419</xdr:rowOff>
    </xdr:from>
    <xdr:ext cx="7366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3606800" y="1392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19050</xdr:rowOff>
    </xdr:from>
    <xdr:to>
      <xdr:col>4</xdr:col>
      <xdr:colOff>396875</xdr:colOff>
      <xdr:row>81</xdr:row>
      <xdr:rowOff>120650</xdr:rowOff>
    </xdr:to>
    <xdr:sp macro="" textlink="">
      <xdr:nvSpPr>
        <xdr:cNvPr id="382" name="円/楕円 381">
          <a:extLst>
            <a:ext uri="{FF2B5EF4-FFF2-40B4-BE49-F238E27FC236}">
              <a16:creationId xmlns="" xmlns:a16="http://schemas.microsoft.com/office/drawing/2014/main" id="{00000000-0008-0000-0400-00007E010000}"/>
            </a:ext>
          </a:extLst>
        </xdr:cNvPr>
        <xdr:cNvSpPr/>
      </xdr:nvSpPr>
      <xdr:spPr>
        <a:xfrm>
          <a:off x="3048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105427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2717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55626</xdr:rowOff>
    </xdr:from>
    <xdr:to>
      <xdr:col>3</xdr:col>
      <xdr:colOff>193675</xdr:colOff>
      <xdr:row>81</xdr:row>
      <xdr:rowOff>157226</xdr:rowOff>
    </xdr:to>
    <xdr:sp macro="" textlink="">
      <xdr:nvSpPr>
        <xdr:cNvPr id="384" name="円/楕円 383">
          <a:extLst>
            <a:ext uri="{FF2B5EF4-FFF2-40B4-BE49-F238E27FC236}">
              <a16:creationId xmlns="" xmlns:a16="http://schemas.microsoft.com/office/drawing/2014/main" id="{00000000-0008-0000-0400-000080010000}"/>
            </a:ext>
          </a:extLst>
        </xdr:cNvPr>
        <xdr:cNvSpPr/>
      </xdr:nvSpPr>
      <xdr:spPr>
        <a:xfrm>
          <a:off x="2159000" y="1394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142003</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1828800" y="1402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124206</xdr:rowOff>
    </xdr:from>
    <xdr:to>
      <xdr:col>1</xdr:col>
      <xdr:colOff>676275</xdr:colOff>
      <xdr:row>82</xdr:row>
      <xdr:rowOff>54356</xdr:rowOff>
    </xdr:to>
    <xdr:sp macro="" textlink="">
      <xdr:nvSpPr>
        <xdr:cNvPr id="386" name="円/楕円 385">
          <a:extLst>
            <a:ext uri="{FF2B5EF4-FFF2-40B4-BE49-F238E27FC236}">
              <a16:creationId xmlns="" xmlns:a16="http://schemas.microsoft.com/office/drawing/2014/main" id="{00000000-0008-0000-0400-000082010000}"/>
            </a:ext>
          </a:extLst>
        </xdr:cNvPr>
        <xdr:cNvSpPr/>
      </xdr:nvSpPr>
      <xdr:spPr>
        <a:xfrm>
          <a:off x="1270000" y="1401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39133</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939800" y="1409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a:extLst>
            <a:ext uri="{FF2B5EF4-FFF2-40B4-BE49-F238E27FC236}">
              <a16:creationId xmlns=""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a:extLst>
            <a:ext uri="{FF2B5EF4-FFF2-40B4-BE49-F238E27FC236}">
              <a16:creationId xmlns=""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a:extLst>
            <a:ext uri="{FF2B5EF4-FFF2-40B4-BE49-F238E27FC236}">
              <a16:creationId xmlns=""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a:extLst>
            <a:ext uri="{FF2B5EF4-FFF2-40B4-BE49-F238E27FC236}">
              <a16:creationId xmlns=""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当数値</a:t>
          </a:r>
          <a:r>
            <a:rPr kumimoji="1" lang="ja-JP" altLang="en-US" sz="1200">
              <a:solidFill>
                <a:sysClr val="windowText" lastClr="000000"/>
              </a:solidFill>
              <a:effectLst/>
              <a:latin typeface="+mn-lt"/>
              <a:ea typeface="+mn-ea"/>
              <a:cs typeface="+mn-cs"/>
            </a:rPr>
            <a:t>については、</a:t>
          </a:r>
          <a:r>
            <a:rPr kumimoji="1" lang="ja-JP" altLang="ja-JP" sz="1200">
              <a:solidFill>
                <a:sysClr val="windowText" lastClr="000000"/>
              </a:solidFill>
              <a:effectLst/>
              <a:latin typeface="+mn-lt"/>
              <a:ea typeface="+mn-ea"/>
              <a:cs typeface="+mn-cs"/>
            </a:rPr>
            <a:t>例年類似団体より約１０ポイント低い状態で推移してきて</a:t>
          </a:r>
          <a:r>
            <a:rPr kumimoji="1" lang="ja-JP" altLang="en-US" sz="1200">
              <a:solidFill>
                <a:sysClr val="windowText" lastClr="000000"/>
              </a:solidFill>
              <a:effectLst/>
              <a:latin typeface="+mn-lt"/>
              <a:ea typeface="+mn-ea"/>
              <a:cs typeface="+mn-cs"/>
            </a:rPr>
            <a:t>いる</a:t>
          </a:r>
          <a:r>
            <a:rPr kumimoji="1" lang="ja-JP" altLang="ja-JP" sz="1200">
              <a:solidFill>
                <a:sysClr val="windowText" lastClr="000000"/>
              </a:solidFill>
              <a:effectLst/>
              <a:latin typeface="+mn-lt"/>
              <a:ea typeface="+mn-ea"/>
              <a:cs typeface="+mn-cs"/>
            </a:rPr>
            <a:t>が、公債費については類似団体より約１０ポイント</a:t>
          </a:r>
          <a:r>
            <a:rPr kumimoji="1" lang="ja-JP" altLang="en-US" sz="1200">
              <a:solidFill>
                <a:schemeClr val="dk1"/>
              </a:solidFill>
              <a:effectLst/>
              <a:latin typeface="+mn-lt"/>
              <a:ea typeface="+mn-ea"/>
              <a:cs typeface="+mn-cs"/>
            </a:rPr>
            <a:t>近く</a:t>
          </a:r>
          <a:r>
            <a:rPr kumimoji="1" lang="ja-JP" altLang="ja-JP" sz="1200">
              <a:solidFill>
                <a:sysClr val="windowText" lastClr="000000"/>
              </a:solidFill>
              <a:effectLst/>
              <a:latin typeface="+mn-lt"/>
              <a:ea typeface="+mn-ea"/>
              <a:cs typeface="+mn-cs"/>
            </a:rPr>
            <a:t>高くなって</a:t>
          </a:r>
          <a:r>
            <a:rPr kumimoji="1" lang="ja-JP" altLang="en-US" sz="1200">
              <a:solidFill>
                <a:sysClr val="windowText" lastClr="000000"/>
              </a:solidFill>
              <a:effectLst/>
              <a:latin typeface="+mn-lt"/>
              <a:ea typeface="+mn-ea"/>
              <a:cs typeface="+mn-cs"/>
            </a:rPr>
            <a:t>いる</a:t>
          </a:r>
          <a:r>
            <a:rPr kumimoji="1" lang="ja-JP" altLang="ja-JP" sz="1200">
              <a:solidFill>
                <a:sysClr val="windowText" lastClr="000000"/>
              </a:solidFill>
              <a:effectLst/>
              <a:latin typeface="+mn-lt"/>
              <a:ea typeface="+mn-ea"/>
              <a:cs typeface="+mn-cs"/>
            </a:rPr>
            <a:t>。公債費は償還の進行に伴い減少してきている為、今後</a:t>
          </a:r>
          <a:r>
            <a:rPr kumimoji="1" lang="ja-JP" altLang="en-US" sz="1200">
              <a:solidFill>
                <a:sysClr val="windowText" lastClr="000000"/>
              </a:solidFill>
              <a:effectLst/>
              <a:latin typeface="+mn-lt"/>
              <a:ea typeface="+mn-ea"/>
              <a:cs typeface="+mn-cs"/>
            </a:rPr>
            <a:t>公債費以外の</a:t>
          </a:r>
          <a:r>
            <a:rPr kumimoji="1" lang="ja-JP" altLang="ja-JP" sz="1200">
              <a:solidFill>
                <a:sysClr val="windowText" lastClr="000000"/>
              </a:solidFill>
              <a:effectLst/>
              <a:latin typeface="+mn-lt"/>
              <a:ea typeface="+mn-ea"/>
              <a:cs typeface="+mn-cs"/>
            </a:rPr>
            <a:t>経常収支比率について上昇しないよう注意を</a:t>
          </a:r>
          <a:r>
            <a:rPr kumimoji="1" lang="ja-JP" altLang="en-US" sz="1200">
              <a:solidFill>
                <a:sysClr val="windowText" lastClr="000000"/>
              </a:solidFill>
              <a:effectLst/>
              <a:latin typeface="+mn-lt"/>
              <a:ea typeface="+mn-ea"/>
              <a:cs typeface="+mn-cs"/>
            </a:rPr>
            <a:t>払う</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a:p>
          <a:endParaRPr lang="ja-JP" altLang="ja-JP" sz="13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a:extLst>
            <a:ext uri="{FF2B5EF4-FFF2-40B4-BE49-F238E27FC236}">
              <a16:creationId xmlns=""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a:extLst>
            <a:ext uri="{FF2B5EF4-FFF2-40B4-BE49-F238E27FC236}">
              <a16:creationId xmlns=""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a:extLst>
            <a:ext uri="{FF2B5EF4-FFF2-40B4-BE49-F238E27FC236}">
              <a16:creationId xmlns=""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a:extLst>
            <a:ext uri="{FF2B5EF4-FFF2-40B4-BE49-F238E27FC236}">
              <a16:creationId xmlns=""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a:extLst>
            <a:ext uri="{FF2B5EF4-FFF2-40B4-BE49-F238E27FC236}">
              <a16:creationId xmlns=""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a:extLst>
            <a:ext uri="{FF2B5EF4-FFF2-40B4-BE49-F238E27FC236}">
              <a16:creationId xmlns="" xmlns:a16="http://schemas.microsoft.com/office/drawing/2014/main" id="{00000000-0008-0000-0400-0000A0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a:extLst>
            <a:ext uri="{FF2B5EF4-FFF2-40B4-BE49-F238E27FC236}">
              <a16:creationId xmlns="" xmlns:a16="http://schemas.microsoft.com/office/drawing/2014/main" id="{00000000-0008-0000-0400-0000A2010000}"/>
            </a:ext>
          </a:extLst>
        </xdr:cNvPr>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153670</xdr:rowOff>
    </xdr:from>
    <xdr:to>
      <xdr:col>24</xdr:col>
      <xdr:colOff>31750</xdr:colOff>
      <xdr:row>74</xdr:row>
      <xdr:rowOff>149860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5671800" y="126695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1" name="公債費以外平均値テキスト">
          <a:extLst>
            <a:ext uri="{FF2B5EF4-FFF2-40B4-BE49-F238E27FC236}">
              <a16:creationId xmlns="" xmlns:a16="http://schemas.microsoft.com/office/drawing/2014/main" id="{00000000-0008-0000-0400-0000A5010000}"/>
            </a:ext>
          </a:extLst>
        </xdr:cNvPr>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a:extLst>
            <a:ext uri="{FF2B5EF4-FFF2-40B4-BE49-F238E27FC236}">
              <a16:creationId xmlns="" xmlns:a16="http://schemas.microsoft.com/office/drawing/2014/main" id="{00000000-0008-0000-0400-0000A6010000}"/>
            </a:ext>
          </a:extLst>
        </xdr:cNvPr>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153670</xdr:rowOff>
    </xdr:from>
    <xdr:to>
      <xdr:col>22</xdr:col>
      <xdr:colOff>565150</xdr:colOff>
      <xdr:row>74</xdr:row>
      <xdr:rowOff>85090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flipV="1">
          <a:off x="14782800" y="1266952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a:extLst>
            <a:ext uri="{FF2B5EF4-FFF2-40B4-BE49-F238E27FC236}">
              <a16:creationId xmlns="" xmlns:a16="http://schemas.microsoft.com/office/drawing/2014/main" id="{00000000-0008-0000-0400-0000A8010000}"/>
            </a:ext>
          </a:extLst>
        </xdr:cNvPr>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a:extLst>
            <a:ext uri="{FF2B5EF4-FFF2-40B4-BE49-F238E27FC236}">
              <a16:creationId xmlns="" xmlns:a16="http://schemas.microsoft.com/office/drawing/2014/main" id="{00000000-0008-0000-0400-0000A9010000}"/>
            </a:ext>
          </a:extLst>
        </xdr:cNvPr>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96520</xdr:rowOff>
    </xdr:from>
    <xdr:to>
      <xdr:col>21</xdr:col>
      <xdr:colOff>361950</xdr:colOff>
      <xdr:row>74</xdr:row>
      <xdr:rowOff>85090</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3893800" y="1261237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27" name="フローチャート : 判断 426">
          <a:extLst>
            <a:ext uri="{FF2B5EF4-FFF2-40B4-BE49-F238E27FC236}">
              <a16:creationId xmlns="" xmlns:a16="http://schemas.microsoft.com/office/drawing/2014/main" id="{00000000-0008-0000-0400-0000AB010000}"/>
            </a:ext>
          </a:extLst>
        </xdr:cNvPr>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28" name="テキスト ボックス 427">
          <a:extLst>
            <a:ext uri="{FF2B5EF4-FFF2-40B4-BE49-F238E27FC236}">
              <a16:creationId xmlns="" xmlns:a16="http://schemas.microsoft.com/office/drawing/2014/main" id="{00000000-0008-0000-0400-0000AC010000}"/>
            </a:ext>
          </a:extLst>
        </xdr:cNvPr>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50800</xdr:rowOff>
    </xdr:from>
    <xdr:to>
      <xdr:col>20</xdr:col>
      <xdr:colOff>158750</xdr:colOff>
      <xdr:row>73</xdr:row>
      <xdr:rowOff>96520</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a:off x="13004800" y="125666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30" name="フローチャート : 判断 429">
          <a:extLst>
            <a:ext uri="{FF2B5EF4-FFF2-40B4-BE49-F238E27FC236}">
              <a16:creationId xmlns="" xmlns:a16="http://schemas.microsoft.com/office/drawing/2014/main" id="{00000000-0008-0000-0400-0000AE010000}"/>
            </a:ext>
          </a:extLst>
        </xdr:cNvPr>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52088</xdr:rowOff>
    </xdr:from>
    <xdr:ext cx="7620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3512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32" name="フローチャート : 判断 431">
          <a:extLst>
            <a:ext uri="{FF2B5EF4-FFF2-40B4-BE49-F238E27FC236}">
              <a16:creationId xmlns="" xmlns:a16="http://schemas.microsoft.com/office/drawing/2014/main" id="{00000000-0008-0000-0400-0000B0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33038</xdr:rowOff>
    </xdr:from>
    <xdr:ext cx="762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99060</xdr:rowOff>
    </xdr:from>
    <xdr:to>
      <xdr:col>24</xdr:col>
      <xdr:colOff>82550</xdr:colOff>
      <xdr:row>75</xdr:row>
      <xdr:rowOff>29210</xdr:rowOff>
    </xdr:to>
    <xdr:sp macro="" textlink="">
      <xdr:nvSpPr>
        <xdr:cNvPr id="439" name="円/楕円 438">
          <a:extLst>
            <a:ext uri="{FF2B5EF4-FFF2-40B4-BE49-F238E27FC236}">
              <a16:creationId xmlns="" xmlns:a16="http://schemas.microsoft.com/office/drawing/2014/main" id="{00000000-0008-0000-0400-0000B7010000}"/>
            </a:ext>
          </a:extLst>
        </xdr:cNvPr>
        <xdr:cNvSpPr/>
      </xdr:nvSpPr>
      <xdr:spPr>
        <a:xfrm>
          <a:off x="16459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115587</xdr:rowOff>
    </xdr:from>
    <xdr:ext cx="762000" cy="259045"/>
    <xdr:sp macro="" textlink="">
      <xdr:nvSpPr>
        <xdr:cNvPr id="440" name="公債費以外該当値テキスト">
          <a:extLst>
            <a:ext uri="{FF2B5EF4-FFF2-40B4-BE49-F238E27FC236}">
              <a16:creationId xmlns="" xmlns:a16="http://schemas.microsoft.com/office/drawing/2014/main" id="{00000000-0008-0000-0400-0000B8010000}"/>
            </a:ext>
          </a:extLst>
        </xdr:cNvPr>
        <xdr:cNvSpPr txBox="1"/>
      </xdr:nvSpPr>
      <xdr:spPr>
        <a:xfrm>
          <a:off x="16598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102870</xdr:rowOff>
    </xdr:from>
    <xdr:to>
      <xdr:col>22</xdr:col>
      <xdr:colOff>615950</xdr:colOff>
      <xdr:row>74</xdr:row>
      <xdr:rowOff>33020</xdr:rowOff>
    </xdr:to>
    <xdr:sp macro="" textlink="">
      <xdr:nvSpPr>
        <xdr:cNvPr id="441" name="円/楕円 440">
          <a:extLst>
            <a:ext uri="{FF2B5EF4-FFF2-40B4-BE49-F238E27FC236}">
              <a16:creationId xmlns="" xmlns:a16="http://schemas.microsoft.com/office/drawing/2014/main" id="{00000000-0008-0000-0400-0000B9010000}"/>
            </a:ext>
          </a:extLst>
        </xdr:cNvPr>
        <xdr:cNvSpPr/>
      </xdr:nvSpPr>
      <xdr:spPr>
        <a:xfrm>
          <a:off x="15621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43197</xdr:rowOff>
    </xdr:from>
    <xdr:ext cx="7366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5290800" y="1238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34290</xdr:rowOff>
    </xdr:from>
    <xdr:to>
      <xdr:col>21</xdr:col>
      <xdr:colOff>412750</xdr:colOff>
      <xdr:row>74</xdr:row>
      <xdr:rowOff>135890</xdr:rowOff>
    </xdr:to>
    <xdr:sp macro="" textlink="">
      <xdr:nvSpPr>
        <xdr:cNvPr id="443" name="円/楕円 442">
          <a:extLst>
            <a:ext uri="{FF2B5EF4-FFF2-40B4-BE49-F238E27FC236}">
              <a16:creationId xmlns="" xmlns:a16="http://schemas.microsoft.com/office/drawing/2014/main" id="{00000000-0008-0000-0400-0000BB010000}"/>
            </a:ext>
          </a:extLst>
        </xdr:cNvPr>
        <xdr:cNvSpPr/>
      </xdr:nvSpPr>
      <xdr:spPr>
        <a:xfrm>
          <a:off x="14732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146067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4401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45720</xdr:rowOff>
    </xdr:from>
    <xdr:to>
      <xdr:col>20</xdr:col>
      <xdr:colOff>209550</xdr:colOff>
      <xdr:row>73</xdr:row>
      <xdr:rowOff>147320</xdr:rowOff>
    </xdr:to>
    <xdr:sp macro="" textlink="">
      <xdr:nvSpPr>
        <xdr:cNvPr id="445" name="円/楕円 444">
          <a:extLst>
            <a:ext uri="{FF2B5EF4-FFF2-40B4-BE49-F238E27FC236}">
              <a16:creationId xmlns="" xmlns:a16="http://schemas.microsoft.com/office/drawing/2014/main" id="{00000000-0008-0000-0400-0000BD010000}"/>
            </a:ext>
          </a:extLst>
        </xdr:cNvPr>
        <xdr:cNvSpPr/>
      </xdr:nvSpPr>
      <xdr:spPr>
        <a:xfrm>
          <a:off x="13843000" y="125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157497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3512800" y="1233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0</xdr:rowOff>
    </xdr:from>
    <xdr:to>
      <xdr:col>19</xdr:col>
      <xdr:colOff>6350</xdr:colOff>
      <xdr:row>73</xdr:row>
      <xdr:rowOff>101600</xdr:rowOff>
    </xdr:to>
    <xdr:sp macro="" textlink="">
      <xdr:nvSpPr>
        <xdr:cNvPr id="447" name="円/楕円 446">
          <a:extLst>
            <a:ext uri="{FF2B5EF4-FFF2-40B4-BE49-F238E27FC236}">
              <a16:creationId xmlns="" xmlns:a16="http://schemas.microsoft.com/office/drawing/2014/main" id="{00000000-0008-0000-0400-0000BF010000}"/>
            </a:ext>
          </a:extLst>
        </xdr:cNvPr>
        <xdr:cNvSpPr/>
      </xdr:nvSpPr>
      <xdr:spPr>
        <a:xfrm>
          <a:off x="129540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111777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2623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和歌山県日高川町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a:extLst>
            <a:ext uri="{FF2B5EF4-FFF2-40B4-BE49-F238E27FC236}">
              <a16:creationId xmlns=""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a:extLst>
            <a:ext uri="{FF2B5EF4-FFF2-40B4-BE49-F238E27FC236}">
              <a16:creationId xmlns="" xmlns:a16="http://schemas.microsoft.com/office/drawing/2014/main" id="{00000000-0008-0000-0500-000029000000}"/>
            </a:ext>
          </a:extLst>
        </xdr:cNvPr>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a:extLst>
            <a:ext uri="{FF2B5EF4-FFF2-40B4-BE49-F238E27FC236}">
              <a16:creationId xmlns="" xmlns:a16="http://schemas.microsoft.com/office/drawing/2014/main" id="{00000000-0008-0000-0500-00002A000000}"/>
            </a:ext>
          </a:extLst>
        </xdr:cNvPr>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a:extLst>
            <a:ext uri="{FF2B5EF4-FFF2-40B4-BE49-F238E27FC236}">
              <a16:creationId xmlns="" xmlns:a16="http://schemas.microsoft.com/office/drawing/2014/main" id="{00000000-0008-0000-0500-00002B000000}"/>
            </a:ext>
          </a:extLst>
        </xdr:cNvPr>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a:extLst>
            <a:ext uri="{FF2B5EF4-FFF2-40B4-BE49-F238E27FC236}">
              <a16:creationId xmlns="" xmlns:a16="http://schemas.microsoft.com/office/drawing/2014/main" id="{00000000-0008-0000-0500-00002C000000}"/>
            </a:ext>
          </a:extLst>
        </xdr:cNvPr>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169744</xdr:rowOff>
    </xdr:from>
    <xdr:to>
      <xdr:col>4</xdr:col>
      <xdr:colOff>1117600</xdr:colOff>
      <xdr:row>17</xdr:row>
      <xdr:rowOff>7095</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flipV="1">
          <a:off x="5003800" y="2960569"/>
          <a:ext cx="6477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154522</xdr:rowOff>
    </xdr:from>
    <xdr:ext cx="762000" cy="259045"/>
    <xdr:sp macro="" textlink="">
      <xdr:nvSpPr>
        <xdr:cNvPr id="47" name="人口1人当たり決算額の推移平均値テキスト130">
          <a:extLst>
            <a:ext uri="{FF2B5EF4-FFF2-40B4-BE49-F238E27FC236}">
              <a16:creationId xmlns="" xmlns:a16="http://schemas.microsoft.com/office/drawing/2014/main" id="{00000000-0008-0000-0500-00002F000000}"/>
            </a:ext>
          </a:extLst>
        </xdr:cNvPr>
        <xdr:cNvSpPr txBox="1"/>
      </xdr:nvSpPr>
      <xdr:spPr>
        <a:xfrm>
          <a:off x="5740400" y="294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a:extLst>
            <a:ext uri="{FF2B5EF4-FFF2-40B4-BE49-F238E27FC236}">
              <a16:creationId xmlns="" xmlns:a16="http://schemas.microsoft.com/office/drawing/2014/main" id="{00000000-0008-0000-0500-000030000000}"/>
            </a:ext>
          </a:extLst>
        </xdr:cNvPr>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7095</xdr:rowOff>
    </xdr:from>
    <xdr:to>
      <xdr:col>4</xdr:col>
      <xdr:colOff>469900</xdr:colOff>
      <xdr:row>17</xdr:row>
      <xdr:rowOff>27847</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flipV="1">
          <a:off x="4305300" y="2969370"/>
          <a:ext cx="698500" cy="20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a:extLst>
            <a:ext uri="{FF2B5EF4-FFF2-40B4-BE49-F238E27FC236}">
              <a16:creationId xmlns="" xmlns:a16="http://schemas.microsoft.com/office/drawing/2014/main" id="{00000000-0008-0000-0500-000032000000}"/>
            </a:ext>
          </a:extLst>
        </xdr:cNvPr>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a:extLst>
            <a:ext uri="{FF2B5EF4-FFF2-40B4-BE49-F238E27FC236}">
              <a16:creationId xmlns="" xmlns:a16="http://schemas.microsoft.com/office/drawing/2014/main" id="{00000000-0008-0000-0500-000033000000}"/>
            </a:ext>
          </a:extLst>
        </xdr:cNvPr>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27847</xdr:rowOff>
    </xdr:from>
    <xdr:to>
      <xdr:col>3</xdr:col>
      <xdr:colOff>904875</xdr:colOff>
      <xdr:row>17</xdr:row>
      <xdr:rowOff>55679</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3606800" y="2990122"/>
          <a:ext cx="698500" cy="27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35483</xdr:rowOff>
    </xdr:from>
    <xdr:to>
      <xdr:col>3</xdr:col>
      <xdr:colOff>955675</xdr:colOff>
      <xdr:row>18</xdr:row>
      <xdr:rowOff>137082</xdr:rowOff>
    </xdr:to>
    <xdr:sp macro="" textlink="">
      <xdr:nvSpPr>
        <xdr:cNvPr id="53" name="フローチャート : 判断 52">
          <a:extLst>
            <a:ext uri="{FF2B5EF4-FFF2-40B4-BE49-F238E27FC236}">
              <a16:creationId xmlns="" xmlns:a16="http://schemas.microsoft.com/office/drawing/2014/main" id="{00000000-0008-0000-0500-000035000000}"/>
            </a:ext>
          </a:extLst>
        </xdr:cNvPr>
        <xdr:cNvSpPr/>
      </xdr:nvSpPr>
      <xdr:spPr bwMode="auto">
        <a:xfrm>
          <a:off x="42545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121860</xdr:rowOff>
    </xdr:from>
    <xdr:ext cx="762000" cy="259045"/>
    <xdr:sp macro="" textlink="">
      <xdr:nvSpPr>
        <xdr:cNvPr id="54" name="テキスト ボックス 53">
          <a:extLst>
            <a:ext uri="{FF2B5EF4-FFF2-40B4-BE49-F238E27FC236}">
              <a16:creationId xmlns="" xmlns:a16="http://schemas.microsoft.com/office/drawing/2014/main" id="{00000000-0008-0000-0500-000036000000}"/>
            </a:ext>
          </a:extLst>
        </xdr:cNvPr>
        <xdr:cNvSpPr txBox="1"/>
      </xdr:nvSpPr>
      <xdr:spPr>
        <a:xfrm>
          <a:off x="3924300" y="325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55679</xdr:rowOff>
    </xdr:from>
    <xdr:to>
      <xdr:col>3</xdr:col>
      <xdr:colOff>206375</xdr:colOff>
      <xdr:row>17</xdr:row>
      <xdr:rowOff>66869</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2908300" y="3017954"/>
          <a:ext cx="698500" cy="11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49616</xdr:rowOff>
    </xdr:from>
    <xdr:to>
      <xdr:col>3</xdr:col>
      <xdr:colOff>257175</xdr:colOff>
      <xdr:row>18</xdr:row>
      <xdr:rowOff>151216</xdr:rowOff>
    </xdr:to>
    <xdr:sp macro="" textlink="">
      <xdr:nvSpPr>
        <xdr:cNvPr id="56" name="フローチャート : 判断 55">
          <a:extLst>
            <a:ext uri="{FF2B5EF4-FFF2-40B4-BE49-F238E27FC236}">
              <a16:creationId xmlns="" xmlns:a16="http://schemas.microsoft.com/office/drawing/2014/main" id="{00000000-0008-0000-0500-000038000000}"/>
            </a:ext>
          </a:extLst>
        </xdr:cNvPr>
        <xdr:cNvSpPr/>
      </xdr:nvSpPr>
      <xdr:spPr bwMode="auto">
        <a:xfrm>
          <a:off x="3556000" y="318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135993</xdr:rowOff>
    </xdr:from>
    <xdr:ext cx="7620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3225800" y="326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44575</xdr:rowOff>
    </xdr:from>
    <xdr:to>
      <xdr:col>2</xdr:col>
      <xdr:colOff>692150</xdr:colOff>
      <xdr:row>18</xdr:row>
      <xdr:rowOff>146175</xdr:rowOff>
    </xdr:to>
    <xdr:sp macro="" textlink="">
      <xdr:nvSpPr>
        <xdr:cNvPr id="58" name="フローチャート : 判断 57">
          <a:extLst>
            <a:ext uri="{FF2B5EF4-FFF2-40B4-BE49-F238E27FC236}">
              <a16:creationId xmlns="" xmlns:a16="http://schemas.microsoft.com/office/drawing/2014/main" id="{00000000-0008-0000-0500-00003A000000}"/>
            </a:ext>
          </a:extLst>
        </xdr:cNvPr>
        <xdr:cNvSpPr/>
      </xdr:nvSpPr>
      <xdr:spPr bwMode="auto">
        <a:xfrm>
          <a:off x="2857500" y="3178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130952</xdr:rowOff>
    </xdr:from>
    <xdr:ext cx="762000" cy="259045"/>
    <xdr:sp macro="" textlink="">
      <xdr:nvSpPr>
        <xdr:cNvPr id="59" name="テキスト ボックス 58">
          <a:extLst>
            <a:ext uri="{FF2B5EF4-FFF2-40B4-BE49-F238E27FC236}">
              <a16:creationId xmlns="" xmlns:a16="http://schemas.microsoft.com/office/drawing/2014/main" id="{00000000-0008-0000-0500-00003B000000}"/>
            </a:ext>
          </a:extLst>
        </xdr:cNvPr>
        <xdr:cNvSpPr txBox="1"/>
      </xdr:nvSpPr>
      <xdr:spPr>
        <a:xfrm>
          <a:off x="2527300" y="326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118944</xdr:rowOff>
    </xdr:from>
    <xdr:to>
      <xdr:col>5</xdr:col>
      <xdr:colOff>34925</xdr:colOff>
      <xdr:row>17</xdr:row>
      <xdr:rowOff>49094</xdr:rowOff>
    </xdr:to>
    <xdr:sp macro="" textlink="">
      <xdr:nvSpPr>
        <xdr:cNvPr id="65" name="円/楕円 64">
          <a:extLst>
            <a:ext uri="{FF2B5EF4-FFF2-40B4-BE49-F238E27FC236}">
              <a16:creationId xmlns="" xmlns:a16="http://schemas.microsoft.com/office/drawing/2014/main" id="{00000000-0008-0000-0500-000041000000}"/>
            </a:ext>
          </a:extLst>
        </xdr:cNvPr>
        <xdr:cNvSpPr/>
      </xdr:nvSpPr>
      <xdr:spPr bwMode="auto">
        <a:xfrm>
          <a:off x="5600700" y="2909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135471</xdr:rowOff>
    </xdr:from>
    <xdr:ext cx="762000" cy="259045"/>
    <xdr:sp macro="" textlink="">
      <xdr:nvSpPr>
        <xdr:cNvPr id="66" name="人口1人当たり決算額の推移該当値テキスト130">
          <a:extLst>
            <a:ext uri="{FF2B5EF4-FFF2-40B4-BE49-F238E27FC236}">
              <a16:creationId xmlns="" xmlns:a16="http://schemas.microsoft.com/office/drawing/2014/main" id="{00000000-0008-0000-0500-000042000000}"/>
            </a:ext>
          </a:extLst>
        </xdr:cNvPr>
        <xdr:cNvSpPr txBox="1"/>
      </xdr:nvSpPr>
      <xdr:spPr>
        <a:xfrm>
          <a:off x="5740400" y="275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170,854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127745</xdr:rowOff>
    </xdr:from>
    <xdr:to>
      <xdr:col>4</xdr:col>
      <xdr:colOff>520700</xdr:colOff>
      <xdr:row>17</xdr:row>
      <xdr:rowOff>57895</xdr:rowOff>
    </xdr:to>
    <xdr:sp macro="" textlink="">
      <xdr:nvSpPr>
        <xdr:cNvPr id="67" name="円/楕円 66">
          <a:extLst>
            <a:ext uri="{FF2B5EF4-FFF2-40B4-BE49-F238E27FC236}">
              <a16:creationId xmlns="" xmlns:a16="http://schemas.microsoft.com/office/drawing/2014/main" id="{00000000-0008-0000-0500-000043000000}"/>
            </a:ext>
          </a:extLst>
        </xdr:cNvPr>
        <xdr:cNvSpPr/>
      </xdr:nvSpPr>
      <xdr:spPr bwMode="auto">
        <a:xfrm>
          <a:off x="4953000" y="2918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68072</xdr:rowOff>
    </xdr:from>
    <xdr:ext cx="7366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622800" y="2687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169,314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148497</xdr:rowOff>
    </xdr:from>
    <xdr:to>
      <xdr:col>3</xdr:col>
      <xdr:colOff>955675</xdr:colOff>
      <xdr:row>17</xdr:row>
      <xdr:rowOff>78647</xdr:rowOff>
    </xdr:to>
    <xdr:sp macro="" textlink="">
      <xdr:nvSpPr>
        <xdr:cNvPr id="69" name="円/楕円 68">
          <a:extLst>
            <a:ext uri="{FF2B5EF4-FFF2-40B4-BE49-F238E27FC236}">
              <a16:creationId xmlns="" xmlns:a16="http://schemas.microsoft.com/office/drawing/2014/main" id="{00000000-0008-0000-0500-000045000000}"/>
            </a:ext>
          </a:extLst>
        </xdr:cNvPr>
        <xdr:cNvSpPr/>
      </xdr:nvSpPr>
      <xdr:spPr bwMode="auto">
        <a:xfrm>
          <a:off x="4254500" y="2939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88824</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3924300" y="270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165,683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4879</xdr:rowOff>
    </xdr:from>
    <xdr:to>
      <xdr:col>3</xdr:col>
      <xdr:colOff>257175</xdr:colOff>
      <xdr:row>17</xdr:row>
      <xdr:rowOff>106479</xdr:rowOff>
    </xdr:to>
    <xdr:sp macro="" textlink="">
      <xdr:nvSpPr>
        <xdr:cNvPr id="71" name="円/楕円 70">
          <a:extLst>
            <a:ext uri="{FF2B5EF4-FFF2-40B4-BE49-F238E27FC236}">
              <a16:creationId xmlns="" xmlns:a16="http://schemas.microsoft.com/office/drawing/2014/main" id="{00000000-0008-0000-0500-000047000000}"/>
            </a:ext>
          </a:extLst>
        </xdr:cNvPr>
        <xdr:cNvSpPr/>
      </xdr:nvSpPr>
      <xdr:spPr bwMode="auto">
        <a:xfrm>
          <a:off x="3556000" y="2967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116656</xdr:rowOff>
    </xdr:from>
    <xdr:ext cx="7620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3225800" y="2736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160,813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16069</xdr:rowOff>
    </xdr:from>
    <xdr:to>
      <xdr:col>2</xdr:col>
      <xdr:colOff>692150</xdr:colOff>
      <xdr:row>17</xdr:row>
      <xdr:rowOff>117669</xdr:rowOff>
    </xdr:to>
    <xdr:sp macro="" textlink="">
      <xdr:nvSpPr>
        <xdr:cNvPr id="73" name="円/楕円 72">
          <a:extLst>
            <a:ext uri="{FF2B5EF4-FFF2-40B4-BE49-F238E27FC236}">
              <a16:creationId xmlns="" xmlns:a16="http://schemas.microsoft.com/office/drawing/2014/main" id="{00000000-0008-0000-0500-000049000000}"/>
            </a:ext>
          </a:extLst>
        </xdr:cNvPr>
        <xdr:cNvSpPr/>
      </xdr:nvSpPr>
      <xdr:spPr bwMode="auto">
        <a:xfrm>
          <a:off x="2857500" y="2978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127846</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2527300" y="274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158,855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a:extLst>
            <a:ext uri="{FF2B5EF4-FFF2-40B4-BE49-F238E27FC236}">
              <a16:creationId xmlns=""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a:extLst>
            <a:ext uri="{FF2B5EF4-FFF2-40B4-BE49-F238E27FC236}">
              <a16:creationId xmlns=""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a:extLst>
            <a:ext uri="{FF2B5EF4-FFF2-40B4-BE49-F238E27FC236}">
              <a16:creationId xmlns=""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a:extLst>
            <a:ext uri="{FF2B5EF4-FFF2-40B4-BE49-F238E27FC236}">
              <a16:creationId xmlns=""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a:extLst>
            <a:ext uri="{FF2B5EF4-FFF2-40B4-BE49-F238E27FC236}">
              <a16:creationId xmlns=""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a:extLst>
            <a:ext uri="{FF2B5EF4-FFF2-40B4-BE49-F238E27FC236}">
              <a16:creationId xmlns=""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a:extLst>
            <a:ext uri="{FF2B5EF4-FFF2-40B4-BE49-F238E27FC236}">
              <a16:creationId xmlns=""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a:extLst>
            <a:ext uri="{FF2B5EF4-FFF2-40B4-BE49-F238E27FC236}">
              <a16:creationId xmlns=""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a:extLst>
            <a:ext uri="{FF2B5EF4-FFF2-40B4-BE49-F238E27FC236}">
              <a16:creationId xmlns=""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a:extLst>
            <a:ext uri="{FF2B5EF4-FFF2-40B4-BE49-F238E27FC236}">
              <a16:creationId xmlns=""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a:extLst>
            <a:ext uri="{FF2B5EF4-FFF2-40B4-BE49-F238E27FC236}">
              <a16:creationId xmlns=""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a:extLst>
            <a:ext uri="{FF2B5EF4-FFF2-40B4-BE49-F238E27FC236}">
              <a16:creationId xmlns=""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a:extLst>
            <a:ext uri="{FF2B5EF4-FFF2-40B4-BE49-F238E27FC236}">
              <a16:creationId xmlns="" xmlns:a16="http://schemas.microsoft.com/office/drawing/2014/main" id="{00000000-0008-0000-0500-000069000000}"/>
            </a:ext>
          </a:extLst>
        </xdr:cNvPr>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a:extLst>
            <a:ext uri="{FF2B5EF4-FFF2-40B4-BE49-F238E27FC236}">
              <a16:creationId xmlns="" xmlns:a16="http://schemas.microsoft.com/office/drawing/2014/main" id="{00000000-0008-0000-0500-00006B000000}"/>
            </a:ext>
          </a:extLst>
        </xdr:cNvPr>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39391</xdr:rowOff>
    </xdr:from>
    <xdr:to>
      <xdr:col>4</xdr:col>
      <xdr:colOff>1117600</xdr:colOff>
      <xdr:row>35</xdr:row>
      <xdr:rowOff>98806</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003800" y="6649741"/>
          <a:ext cx="647700" cy="59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194951</xdr:rowOff>
    </xdr:from>
    <xdr:ext cx="762000" cy="259045"/>
    <xdr:sp macro="" textlink="">
      <xdr:nvSpPr>
        <xdr:cNvPr id="110" name="人口1人当たり決算額の推移平均値テキスト445">
          <a:extLst>
            <a:ext uri="{FF2B5EF4-FFF2-40B4-BE49-F238E27FC236}">
              <a16:creationId xmlns="" xmlns:a16="http://schemas.microsoft.com/office/drawing/2014/main" id="{00000000-0008-0000-0500-00006E000000}"/>
            </a:ext>
          </a:extLst>
        </xdr:cNvPr>
        <xdr:cNvSpPr txBox="1"/>
      </xdr:nvSpPr>
      <xdr:spPr>
        <a:xfrm>
          <a:off x="5740400" y="680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a:extLst>
            <a:ext uri="{FF2B5EF4-FFF2-40B4-BE49-F238E27FC236}">
              <a16:creationId xmlns="" xmlns:a16="http://schemas.microsoft.com/office/drawing/2014/main" id="{00000000-0008-0000-0500-00006F000000}"/>
            </a:ext>
          </a:extLst>
        </xdr:cNvPr>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303305</xdr:rowOff>
    </xdr:from>
    <xdr:to>
      <xdr:col>4</xdr:col>
      <xdr:colOff>469900</xdr:colOff>
      <xdr:row>35</xdr:row>
      <xdr:rowOff>39391</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4305300" y="6570755"/>
          <a:ext cx="698500" cy="78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a:extLst>
            <a:ext uri="{FF2B5EF4-FFF2-40B4-BE49-F238E27FC236}">
              <a16:creationId xmlns="" xmlns:a16="http://schemas.microsoft.com/office/drawing/2014/main" id="{00000000-0008-0000-0500-000071000000}"/>
            </a:ext>
          </a:extLst>
        </xdr:cNvPr>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a:extLst>
            <a:ext uri="{FF2B5EF4-FFF2-40B4-BE49-F238E27FC236}">
              <a16:creationId xmlns="" xmlns:a16="http://schemas.microsoft.com/office/drawing/2014/main" id="{00000000-0008-0000-0500-000072000000}"/>
            </a:ext>
          </a:extLst>
        </xdr:cNvPr>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245926</xdr:rowOff>
    </xdr:from>
    <xdr:to>
      <xdr:col>3</xdr:col>
      <xdr:colOff>904875</xdr:colOff>
      <xdr:row>34</xdr:row>
      <xdr:rowOff>303305</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a:off x="3606800" y="6513376"/>
          <a:ext cx="698500" cy="57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227022</xdr:rowOff>
    </xdr:from>
    <xdr:to>
      <xdr:col>3</xdr:col>
      <xdr:colOff>955675</xdr:colOff>
      <xdr:row>35</xdr:row>
      <xdr:rowOff>328622</xdr:rowOff>
    </xdr:to>
    <xdr:sp macro="" textlink="">
      <xdr:nvSpPr>
        <xdr:cNvPr id="116" name="フローチャート : 判断 115">
          <a:extLst>
            <a:ext uri="{FF2B5EF4-FFF2-40B4-BE49-F238E27FC236}">
              <a16:creationId xmlns="" xmlns:a16="http://schemas.microsoft.com/office/drawing/2014/main" id="{00000000-0008-0000-0500-000074000000}"/>
            </a:ext>
          </a:extLst>
        </xdr:cNvPr>
        <xdr:cNvSpPr/>
      </xdr:nvSpPr>
      <xdr:spPr bwMode="auto">
        <a:xfrm>
          <a:off x="4254500" y="6837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313399</xdr:rowOff>
    </xdr:from>
    <xdr:ext cx="762000" cy="259045"/>
    <xdr:sp macro="" textlink="">
      <xdr:nvSpPr>
        <xdr:cNvPr id="117" name="テキスト ボックス 116">
          <a:extLst>
            <a:ext uri="{FF2B5EF4-FFF2-40B4-BE49-F238E27FC236}">
              <a16:creationId xmlns="" xmlns:a16="http://schemas.microsoft.com/office/drawing/2014/main" id="{00000000-0008-0000-0500-000075000000}"/>
            </a:ext>
          </a:extLst>
        </xdr:cNvPr>
        <xdr:cNvSpPr txBox="1"/>
      </xdr:nvSpPr>
      <xdr:spPr>
        <a:xfrm>
          <a:off x="3924300" y="69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245926</xdr:rowOff>
    </xdr:from>
    <xdr:to>
      <xdr:col>3</xdr:col>
      <xdr:colOff>206375</xdr:colOff>
      <xdr:row>34</xdr:row>
      <xdr:rowOff>271170</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flipV="1">
          <a:off x="2908300" y="6513376"/>
          <a:ext cx="698500" cy="25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183207</xdr:rowOff>
    </xdr:from>
    <xdr:to>
      <xdr:col>3</xdr:col>
      <xdr:colOff>257175</xdr:colOff>
      <xdr:row>35</xdr:row>
      <xdr:rowOff>284807</xdr:rowOff>
    </xdr:to>
    <xdr:sp macro="" textlink="">
      <xdr:nvSpPr>
        <xdr:cNvPr id="119" name="フローチャート : 判断 118">
          <a:extLst>
            <a:ext uri="{FF2B5EF4-FFF2-40B4-BE49-F238E27FC236}">
              <a16:creationId xmlns="" xmlns:a16="http://schemas.microsoft.com/office/drawing/2014/main" id="{00000000-0008-0000-0500-000077000000}"/>
            </a:ext>
          </a:extLst>
        </xdr:cNvPr>
        <xdr:cNvSpPr/>
      </xdr:nvSpPr>
      <xdr:spPr bwMode="auto">
        <a:xfrm>
          <a:off x="3556000" y="679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269584</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3225800" y="687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155666</xdr:rowOff>
    </xdr:from>
    <xdr:to>
      <xdr:col>2</xdr:col>
      <xdr:colOff>692150</xdr:colOff>
      <xdr:row>35</xdr:row>
      <xdr:rowOff>257266</xdr:rowOff>
    </xdr:to>
    <xdr:sp macro="" textlink="">
      <xdr:nvSpPr>
        <xdr:cNvPr id="121" name="フローチャート : 判断 120">
          <a:extLst>
            <a:ext uri="{FF2B5EF4-FFF2-40B4-BE49-F238E27FC236}">
              <a16:creationId xmlns="" xmlns:a16="http://schemas.microsoft.com/office/drawing/2014/main" id="{00000000-0008-0000-0500-000079000000}"/>
            </a:ext>
          </a:extLst>
        </xdr:cNvPr>
        <xdr:cNvSpPr/>
      </xdr:nvSpPr>
      <xdr:spPr bwMode="auto">
        <a:xfrm>
          <a:off x="2857500" y="6766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242043</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2527300" y="685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48006</xdr:rowOff>
    </xdr:from>
    <xdr:to>
      <xdr:col>5</xdr:col>
      <xdr:colOff>34925</xdr:colOff>
      <xdr:row>35</xdr:row>
      <xdr:rowOff>149606</xdr:rowOff>
    </xdr:to>
    <xdr:sp macro="" textlink="">
      <xdr:nvSpPr>
        <xdr:cNvPr id="128" name="円/楕円 127">
          <a:extLst>
            <a:ext uri="{FF2B5EF4-FFF2-40B4-BE49-F238E27FC236}">
              <a16:creationId xmlns="" xmlns:a16="http://schemas.microsoft.com/office/drawing/2014/main" id="{00000000-0008-0000-0500-000080000000}"/>
            </a:ext>
          </a:extLst>
        </xdr:cNvPr>
        <xdr:cNvSpPr/>
      </xdr:nvSpPr>
      <xdr:spPr bwMode="auto">
        <a:xfrm>
          <a:off x="5600700" y="6658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235983</xdr:rowOff>
    </xdr:from>
    <xdr:ext cx="762000" cy="259045"/>
    <xdr:sp macro="" textlink="">
      <xdr:nvSpPr>
        <xdr:cNvPr id="129" name="人口1人当たり決算額の推移該当値テキスト445">
          <a:extLst>
            <a:ext uri="{FF2B5EF4-FFF2-40B4-BE49-F238E27FC236}">
              <a16:creationId xmlns="" xmlns:a16="http://schemas.microsoft.com/office/drawing/2014/main" id="{00000000-0008-0000-0500-000081000000}"/>
            </a:ext>
          </a:extLst>
        </xdr:cNvPr>
        <xdr:cNvSpPr txBox="1"/>
      </xdr:nvSpPr>
      <xdr:spPr>
        <a:xfrm>
          <a:off x="5740400" y="650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52,840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331491</xdr:rowOff>
    </xdr:from>
    <xdr:to>
      <xdr:col>4</xdr:col>
      <xdr:colOff>520700</xdr:colOff>
      <xdr:row>35</xdr:row>
      <xdr:rowOff>90191</xdr:rowOff>
    </xdr:to>
    <xdr:sp macro="" textlink="">
      <xdr:nvSpPr>
        <xdr:cNvPr id="130" name="円/楕円 129">
          <a:extLst>
            <a:ext uri="{FF2B5EF4-FFF2-40B4-BE49-F238E27FC236}">
              <a16:creationId xmlns="" xmlns:a16="http://schemas.microsoft.com/office/drawing/2014/main" id="{00000000-0008-0000-0500-000082000000}"/>
            </a:ext>
          </a:extLst>
        </xdr:cNvPr>
        <xdr:cNvSpPr/>
      </xdr:nvSpPr>
      <xdr:spPr bwMode="auto">
        <a:xfrm>
          <a:off x="4953000" y="6598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100369</xdr:rowOff>
    </xdr:from>
    <xdr:ext cx="7366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4622800" y="6367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58,298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252505</xdr:rowOff>
    </xdr:from>
    <xdr:to>
      <xdr:col>3</xdr:col>
      <xdr:colOff>955675</xdr:colOff>
      <xdr:row>35</xdr:row>
      <xdr:rowOff>11205</xdr:rowOff>
    </xdr:to>
    <xdr:sp macro="" textlink="">
      <xdr:nvSpPr>
        <xdr:cNvPr id="132" name="円/楕円 131">
          <a:extLst>
            <a:ext uri="{FF2B5EF4-FFF2-40B4-BE49-F238E27FC236}">
              <a16:creationId xmlns="" xmlns:a16="http://schemas.microsoft.com/office/drawing/2014/main" id="{00000000-0008-0000-0500-000084000000}"/>
            </a:ext>
          </a:extLst>
        </xdr:cNvPr>
        <xdr:cNvSpPr/>
      </xdr:nvSpPr>
      <xdr:spPr bwMode="auto">
        <a:xfrm>
          <a:off x="4254500" y="6519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21382</xdr:rowOff>
    </xdr:from>
    <xdr:ext cx="7620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3924300" y="628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65,554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195126</xdr:rowOff>
    </xdr:from>
    <xdr:to>
      <xdr:col>3</xdr:col>
      <xdr:colOff>257175</xdr:colOff>
      <xdr:row>34</xdr:row>
      <xdr:rowOff>296726</xdr:rowOff>
    </xdr:to>
    <xdr:sp macro="" textlink="">
      <xdr:nvSpPr>
        <xdr:cNvPr id="134" name="円/楕円 133">
          <a:extLst>
            <a:ext uri="{FF2B5EF4-FFF2-40B4-BE49-F238E27FC236}">
              <a16:creationId xmlns="" xmlns:a16="http://schemas.microsoft.com/office/drawing/2014/main" id="{00000000-0008-0000-0500-000086000000}"/>
            </a:ext>
          </a:extLst>
        </xdr:cNvPr>
        <xdr:cNvSpPr/>
      </xdr:nvSpPr>
      <xdr:spPr bwMode="auto">
        <a:xfrm>
          <a:off x="3556000" y="6462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306903</xdr:rowOff>
    </xdr:from>
    <xdr:ext cx="7620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3225800" y="623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70,825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220370</xdr:rowOff>
    </xdr:from>
    <xdr:to>
      <xdr:col>2</xdr:col>
      <xdr:colOff>692150</xdr:colOff>
      <xdr:row>34</xdr:row>
      <xdr:rowOff>321970</xdr:rowOff>
    </xdr:to>
    <xdr:sp macro="" textlink="">
      <xdr:nvSpPr>
        <xdr:cNvPr id="136" name="円/楕円 135">
          <a:extLst>
            <a:ext uri="{FF2B5EF4-FFF2-40B4-BE49-F238E27FC236}">
              <a16:creationId xmlns="" xmlns:a16="http://schemas.microsoft.com/office/drawing/2014/main" id="{00000000-0008-0000-0500-000088000000}"/>
            </a:ext>
          </a:extLst>
        </xdr:cNvPr>
        <xdr:cNvSpPr/>
      </xdr:nvSpPr>
      <xdr:spPr bwMode="auto">
        <a:xfrm>
          <a:off x="2857500" y="6487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332147</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2527300" y="62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10,136
10,104
331.59
9,978,907
9,732,544
186,234
5,804,042
10,765,352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75829</xdr:rowOff>
    </xdr:from>
    <xdr:to>
      <xdr:col>6</xdr:col>
      <xdr:colOff>511175</xdr:colOff>
      <xdr:row>35</xdr:row>
      <xdr:rowOff>110264</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a:off x="3797300" y="6076579"/>
          <a:ext cx="838200" cy="3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a:extLst>
            <a:ext uri="{FF2B5EF4-FFF2-40B4-BE49-F238E27FC236}">
              <a16:creationId xmlns="" xmlns:a16="http://schemas.microsoft.com/office/drawing/2014/main" id="{00000000-0008-0000-0600-00003F000000}"/>
            </a:ext>
          </a:extLst>
        </xdr:cNvPr>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75829</xdr:rowOff>
    </xdr:from>
    <xdr:to>
      <xdr:col>5</xdr:col>
      <xdr:colOff>358775</xdr:colOff>
      <xdr:row>35</xdr:row>
      <xdr:rowOff>89530</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6076579"/>
          <a:ext cx="889000" cy="1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a:extLst>
            <a:ext uri="{FF2B5EF4-FFF2-40B4-BE49-F238E27FC236}">
              <a16:creationId xmlns="" xmlns:a16="http://schemas.microsoft.com/office/drawing/2014/main" id="{00000000-0008-0000-0600-000041000000}"/>
            </a:ext>
          </a:extLst>
        </xdr:cNvPr>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89530</xdr:rowOff>
    </xdr:from>
    <xdr:to>
      <xdr:col>4</xdr:col>
      <xdr:colOff>155575</xdr:colOff>
      <xdr:row>35</xdr:row>
      <xdr:rowOff>140774</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6090280"/>
          <a:ext cx="889000" cy="5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136129</xdr:rowOff>
    </xdr:from>
    <xdr:to>
      <xdr:col>4</xdr:col>
      <xdr:colOff>206375</xdr:colOff>
      <xdr:row>37</xdr:row>
      <xdr:rowOff>66279</xdr:rowOff>
    </xdr:to>
    <xdr:sp macro="" textlink="">
      <xdr:nvSpPr>
        <xdr:cNvPr id="68" name="フローチャート : 判断 67">
          <a:extLst>
            <a:ext uri="{FF2B5EF4-FFF2-40B4-BE49-F238E27FC236}">
              <a16:creationId xmlns="" xmlns:a16="http://schemas.microsoft.com/office/drawing/2014/main" id="{00000000-0008-0000-0600-000044000000}"/>
            </a:ext>
          </a:extLst>
        </xdr:cNvPr>
        <xdr:cNvSpPr/>
      </xdr:nvSpPr>
      <xdr:spPr>
        <a:xfrm>
          <a:off x="2857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57406</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4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137277</xdr:rowOff>
    </xdr:from>
    <xdr:to>
      <xdr:col>2</xdr:col>
      <xdr:colOff>638175</xdr:colOff>
      <xdr:row>35</xdr:row>
      <xdr:rowOff>140774</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a:off x="1130300" y="6138027"/>
          <a:ext cx="8890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148968</xdr:rowOff>
    </xdr:from>
    <xdr:to>
      <xdr:col>3</xdr:col>
      <xdr:colOff>3175</xdr:colOff>
      <xdr:row>37</xdr:row>
      <xdr:rowOff>79118</xdr:rowOff>
    </xdr:to>
    <xdr:sp macro="" textlink="">
      <xdr:nvSpPr>
        <xdr:cNvPr id="71" name="フローチャート : 判断 70">
          <a:extLst>
            <a:ext uri="{FF2B5EF4-FFF2-40B4-BE49-F238E27FC236}">
              <a16:creationId xmlns="" xmlns:a16="http://schemas.microsoft.com/office/drawing/2014/main" id="{00000000-0008-0000-0600-000047000000}"/>
            </a:ext>
          </a:extLst>
        </xdr:cNvPr>
        <xdr:cNvSpPr/>
      </xdr:nvSpPr>
      <xdr:spPr>
        <a:xfrm>
          <a:off x="1968500" y="632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70245</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4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133843</xdr:rowOff>
    </xdr:from>
    <xdr:to>
      <xdr:col>1</xdr:col>
      <xdr:colOff>485775</xdr:colOff>
      <xdr:row>37</xdr:row>
      <xdr:rowOff>63993</xdr:rowOff>
    </xdr:to>
    <xdr:sp macro="" textlink="">
      <xdr:nvSpPr>
        <xdr:cNvPr id="73" name="フローチャート : 判断 72">
          <a:extLst>
            <a:ext uri="{FF2B5EF4-FFF2-40B4-BE49-F238E27FC236}">
              <a16:creationId xmlns="" xmlns:a16="http://schemas.microsoft.com/office/drawing/2014/main" id="{00000000-0008-0000-0600-000049000000}"/>
            </a:ext>
          </a:extLst>
        </xdr:cNvPr>
        <xdr:cNvSpPr/>
      </xdr:nvSpPr>
      <xdr:spPr>
        <a:xfrm>
          <a:off x="1079500" y="630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55120</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39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59464</xdr:rowOff>
    </xdr:from>
    <xdr:to>
      <xdr:col>6</xdr:col>
      <xdr:colOff>561975</xdr:colOff>
      <xdr:row>35</xdr:row>
      <xdr:rowOff>161064</xdr:rowOff>
    </xdr:to>
    <xdr:sp macro="" textlink="">
      <xdr:nvSpPr>
        <xdr:cNvPr id="80" name="円/楕円 79">
          <a:extLst>
            <a:ext uri="{FF2B5EF4-FFF2-40B4-BE49-F238E27FC236}">
              <a16:creationId xmlns="" xmlns:a16="http://schemas.microsoft.com/office/drawing/2014/main" id="{00000000-0008-0000-0600-000050000000}"/>
            </a:ext>
          </a:extLst>
        </xdr:cNvPr>
        <xdr:cNvSpPr/>
      </xdr:nvSpPr>
      <xdr:spPr>
        <a:xfrm>
          <a:off x="4584700" y="606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37891</xdr:rowOff>
    </xdr:from>
    <xdr:ext cx="599010"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03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131,363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25029</xdr:rowOff>
    </xdr:from>
    <xdr:to>
      <xdr:col>5</xdr:col>
      <xdr:colOff>409575</xdr:colOff>
      <xdr:row>35</xdr:row>
      <xdr:rowOff>126629</xdr:rowOff>
    </xdr:to>
    <xdr:sp macro="" textlink="">
      <xdr:nvSpPr>
        <xdr:cNvPr id="82" name="円/楕円 81">
          <a:extLst>
            <a:ext uri="{FF2B5EF4-FFF2-40B4-BE49-F238E27FC236}">
              <a16:creationId xmlns="" xmlns:a16="http://schemas.microsoft.com/office/drawing/2014/main" id="{00000000-0008-0000-0600-000052000000}"/>
            </a:ext>
          </a:extLst>
        </xdr:cNvPr>
        <xdr:cNvSpPr/>
      </xdr:nvSpPr>
      <xdr:spPr>
        <a:xfrm>
          <a:off x="3746500" y="602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143156</xdr:rowOff>
    </xdr:from>
    <xdr:ext cx="599010"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497794" y="580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135,882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38730</xdr:rowOff>
    </xdr:from>
    <xdr:to>
      <xdr:col>4</xdr:col>
      <xdr:colOff>206375</xdr:colOff>
      <xdr:row>35</xdr:row>
      <xdr:rowOff>140330</xdr:rowOff>
    </xdr:to>
    <xdr:sp macro="" textlink="">
      <xdr:nvSpPr>
        <xdr:cNvPr id="84" name="円/楕円 83">
          <a:extLst>
            <a:ext uri="{FF2B5EF4-FFF2-40B4-BE49-F238E27FC236}">
              <a16:creationId xmlns="" xmlns:a16="http://schemas.microsoft.com/office/drawing/2014/main" id="{00000000-0008-0000-0600-000054000000}"/>
            </a:ext>
          </a:extLst>
        </xdr:cNvPr>
        <xdr:cNvSpPr/>
      </xdr:nvSpPr>
      <xdr:spPr>
        <a:xfrm>
          <a:off x="2857500" y="603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156857</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08794" y="581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134,084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89974</xdr:rowOff>
    </xdr:from>
    <xdr:to>
      <xdr:col>3</xdr:col>
      <xdr:colOff>3175</xdr:colOff>
      <xdr:row>36</xdr:row>
      <xdr:rowOff>20124</xdr:rowOff>
    </xdr:to>
    <xdr:sp macro="" textlink="">
      <xdr:nvSpPr>
        <xdr:cNvPr id="86" name="円/楕円 85">
          <a:extLst>
            <a:ext uri="{FF2B5EF4-FFF2-40B4-BE49-F238E27FC236}">
              <a16:creationId xmlns="" xmlns:a16="http://schemas.microsoft.com/office/drawing/2014/main" id="{00000000-0008-0000-0600-000056000000}"/>
            </a:ext>
          </a:extLst>
        </xdr:cNvPr>
        <xdr:cNvSpPr/>
      </xdr:nvSpPr>
      <xdr:spPr>
        <a:xfrm>
          <a:off x="1968500" y="609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36651</xdr:rowOff>
    </xdr:from>
    <xdr:ext cx="599010"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19794" y="5865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127,359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86477</xdr:rowOff>
    </xdr:from>
    <xdr:to>
      <xdr:col>1</xdr:col>
      <xdr:colOff>485775</xdr:colOff>
      <xdr:row>36</xdr:row>
      <xdr:rowOff>16627</xdr:rowOff>
    </xdr:to>
    <xdr:sp macro="" textlink="">
      <xdr:nvSpPr>
        <xdr:cNvPr id="88" name="円/楕円 87">
          <a:extLst>
            <a:ext uri="{FF2B5EF4-FFF2-40B4-BE49-F238E27FC236}">
              <a16:creationId xmlns="" xmlns:a16="http://schemas.microsoft.com/office/drawing/2014/main" id="{00000000-0008-0000-0600-000058000000}"/>
            </a:ext>
          </a:extLst>
        </xdr:cNvPr>
        <xdr:cNvSpPr/>
      </xdr:nvSpPr>
      <xdr:spPr>
        <a:xfrm>
          <a:off x="1079500" y="608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33154</xdr:rowOff>
    </xdr:from>
    <xdr:ext cx="599010"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30794" y="5862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a:extLst>
            <a:ext uri="{FF2B5EF4-FFF2-40B4-BE49-F238E27FC236}">
              <a16:creationId xmlns=""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a:extLst>
            <a:ext uri="{FF2B5EF4-FFF2-40B4-BE49-F238E27FC236}">
              <a16:creationId xmlns="" xmlns:a16="http://schemas.microsoft.com/office/drawing/2014/main" id="{00000000-0008-0000-0600-000073000000}"/>
            </a:ext>
          </a:extLst>
        </xdr:cNvPr>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a:extLst>
            <a:ext uri="{FF2B5EF4-FFF2-40B4-BE49-F238E27FC236}">
              <a16:creationId xmlns="" xmlns:a16="http://schemas.microsoft.com/office/drawing/2014/main" id="{00000000-0008-0000-0600-000075000000}"/>
            </a:ext>
          </a:extLst>
        </xdr:cNvPr>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89393</xdr:rowOff>
    </xdr:from>
    <xdr:to>
      <xdr:col>6</xdr:col>
      <xdr:colOff>511175</xdr:colOff>
      <xdr:row>55</xdr:row>
      <xdr:rowOff>89491</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3797300" y="9347693"/>
          <a:ext cx="838200" cy="17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a:extLst>
            <a:ext uri="{FF2B5EF4-FFF2-40B4-BE49-F238E27FC236}">
              <a16:creationId xmlns="" xmlns:a16="http://schemas.microsoft.com/office/drawing/2014/main" id="{00000000-0008-0000-0600-000078000000}"/>
            </a:ext>
          </a:extLst>
        </xdr:cNvPr>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a:extLst>
            <a:ext uri="{FF2B5EF4-FFF2-40B4-BE49-F238E27FC236}">
              <a16:creationId xmlns="" xmlns:a16="http://schemas.microsoft.com/office/drawing/2014/main" id="{00000000-0008-0000-0600-000079000000}"/>
            </a:ext>
          </a:extLst>
        </xdr:cNvPr>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89393</xdr:rowOff>
    </xdr:from>
    <xdr:to>
      <xdr:col>5</xdr:col>
      <xdr:colOff>358775</xdr:colOff>
      <xdr:row>55</xdr:row>
      <xdr:rowOff>128140</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2908300" y="9347693"/>
          <a:ext cx="889000" cy="21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a:extLst>
            <a:ext uri="{FF2B5EF4-FFF2-40B4-BE49-F238E27FC236}">
              <a16:creationId xmlns="" xmlns:a16="http://schemas.microsoft.com/office/drawing/2014/main" id="{00000000-0008-0000-0600-00007B000000}"/>
            </a:ext>
          </a:extLst>
        </xdr:cNvPr>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128140</xdr:rowOff>
    </xdr:from>
    <xdr:to>
      <xdr:col>4</xdr:col>
      <xdr:colOff>155575</xdr:colOff>
      <xdr:row>56</xdr:row>
      <xdr:rowOff>110614</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019300" y="9557890"/>
          <a:ext cx="8890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14856</xdr:rowOff>
    </xdr:from>
    <xdr:to>
      <xdr:col>4</xdr:col>
      <xdr:colOff>206375</xdr:colOff>
      <xdr:row>57</xdr:row>
      <xdr:rowOff>116456</xdr:rowOff>
    </xdr:to>
    <xdr:sp macro="" textlink="">
      <xdr:nvSpPr>
        <xdr:cNvPr id="126" name="フローチャート : 判断 125">
          <a:extLst>
            <a:ext uri="{FF2B5EF4-FFF2-40B4-BE49-F238E27FC236}">
              <a16:creationId xmlns="" xmlns:a16="http://schemas.microsoft.com/office/drawing/2014/main" id="{00000000-0008-0000-0600-00007E000000}"/>
            </a:ext>
          </a:extLst>
        </xdr:cNvPr>
        <xdr:cNvSpPr/>
      </xdr:nvSpPr>
      <xdr:spPr>
        <a:xfrm>
          <a:off x="2857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107583</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2641111" y="98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76843</xdr:rowOff>
    </xdr:from>
    <xdr:to>
      <xdr:col>2</xdr:col>
      <xdr:colOff>638175</xdr:colOff>
      <xdr:row>56</xdr:row>
      <xdr:rowOff>110614</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a:off x="1130300" y="9678043"/>
          <a:ext cx="889000" cy="3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51508</xdr:rowOff>
    </xdr:from>
    <xdr:to>
      <xdr:col>3</xdr:col>
      <xdr:colOff>3175</xdr:colOff>
      <xdr:row>57</xdr:row>
      <xdr:rowOff>153108</xdr:rowOff>
    </xdr:to>
    <xdr:sp macro="" textlink="">
      <xdr:nvSpPr>
        <xdr:cNvPr id="129" name="フローチャート : 判断 128">
          <a:extLst>
            <a:ext uri="{FF2B5EF4-FFF2-40B4-BE49-F238E27FC236}">
              <a16:creationId xmlns="" xmlns:a16="http://schemas.microsoft.com/office/drawing/2014/main" id="{00000000-0008-0000-0600-000081000000}"/>
            </a:ext>
          </a:extLst>
        </xdr:cNvPr>
        <xdr:cNvSpPr/>
      </xdr:nvSpPr>
      <xdr:spPr>
        <a:xfrm>
          <a:off x="1968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144235</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1752111" y="991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74895</xdr:rowOff>
    </xdr:from>
    <xdr:to>
      <xdr:col>1</xdr:col>
      <xdr:colOff>485775</xdr:colOff>
      <xdr:row>58</xdr:row>
      <xdr:rowOff>5045</xdr:rowOff>
    </xdr:to>
    <xdr:sp macro="" textlink="">
      <xdr:nvSpPr>
        <xdr:cNvPr id="131" name="フローチャート : 判断 130">
          <a:extLst>
            <a:ext uri="{FF2B5EF4-FFF2-40B4-BE49-F238E27FC236}">
              <a16:creationId xmlns="" xmlns:a16="http://schemas.microsoft.com/office/drawing/2014/main" id="{00000000-0008-0000-0600-000083000000}"/>
            </a:ext>
          </a:extLst>
        </xdr:cNvPr>
        <xdr:cNvSpPr/>
      </xdr:nvSpPr>
      <xdr:spPr>
        <a:xfrm>
          <a:off x="1079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167622</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863111" y="99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38691</xdr:rowOff>
    </xdr:from>
    <xdr:to>
      <xdr:col>6</xdr:col>
      <xdr:colOff>561975</xdr:colOff>
      <xdr:row>55</xdr:row>
      <xdr:rowOff>140291</xdr:rowOff>
    </xdr:to>
    <xdr:sp macro="" textlink="">
      <xdr:nvSpPr>
        <xdr:cNvPr id="138" name="円/楕円 137">
          <a:extLst>
            <a:ext uri="{FF2B5EF4-FFF2-40B4-BE49-F238E27FC236}">
              <a16:creationId xmlns="" xmlns:a16="http://schemas.microsoft.com/office/drawing/2014/main" id="{00000000-0008-0000-0600-00008A000000}"/>
            </a:ext>
          </a:extLst>
        </xdr:cNvPr>
        <xdr:cNvSpPr/>
      </xdr:nvSpPr>
      <xdr:spPr>
        <a:xfrm>
          <a:off x="4584700" y="946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61568</xdr:rowOff>
    </xdr:from>
    <xdr:ext cx="599010" cy="259045"/>
    <xdr:sp macro="" textlink="">
      <xdr:nvSpPr>
        <xdr:cNvPr id="139" name="物件費該当値テキスト">
          <a:extLst>
            <a:ext uri="{FF2B5EF4-FFF2-40B4-BE49-F238E27FC236}">
              <a16:creationId xmlns="" xmlns:a16="http://schemas.microsoft.com/office/drawing/2014/main" id="{00000000-0008-0000-0600-00008B000000}"/>
            </a:ext>
          </a:extLst>
        </xdr:cNvPr>
        <xdr:cNvSpPr txBox="1"/>
      </xdr:nvSpPr>
      <xdr:spPr>
        <a:xfrm>
          <a:off x="4686300" y="931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134,089</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38593</xdr:rowOff>
    </xdr:from>
    <xdr:to>
      <xdr:col>5</xdr:col>
      <xdr:colOff>409575</xdr:colOff>
      <xdr:row>54</xdr:row>
      <xdr:rowOff>140193</xdr:rowOff>
    </xdr:to>
    <xdr:sp macro="" textlink="">
      <xdr:nvSpPr>
        <xdr:cNvPr id="140" name="円/楕円 139">
          <a:extLst>
            <a:ext uri="{FF2B5EF4-FFF2-40B4-BE49-F238E27FC236}">
              <a16:creationId xmlns="" xmlns:a16="http://schemas.microsoft.com/office/drawing/2014/main" id="{00000000-0008-0000-0600-00008C000000}"/>
            </a:ext>
          </a:extLst>
        </xdr:cNvPr>
        <xdr:cNvSpPr/>
      </xdr:nvSpPr>
      <xdr:spPr>
        <a:xfrm>
          <a:off x="3746500" y="929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156720</xdr:rowOff>
    </xdr:from>
    <xdr:ext cx="599010"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3497794" y="9072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156,602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77340</xdr:rowOff>
    </xdr:from>
    <xdr:to>
      <xdr:col>4</xdr:col>
      <xdr:colOff>206375</xdr:colOff>
      <xdr:row>56</xdr:row>
      <xdr:rowOff>7490</xdr:rowOff>
    </xdr:to>
    <xdr:sp macro="" textlink="">
      <xdr:nvSpPr>
        <xdr:cNvPr id="142" name="円/楕円 141">
          <a:extLst>
            <a:ext uri="{FF2B5EF4-FFF2-40B4-BE49-F238E27FC236}">
              <a16:creationId xmlns="" xmlns:a16="http://schemas.microsoft.com/office/drawing/2014/main" id="{00000000-0008-0000-0600-00008E000000}"/>
            </a:ext>
          </a:extLst>
        </xdr:cNvPr>
        <xdr:cNvSpPr/>
      </xdr:nvSpPr>
      <xdr:spPr>
        <a:xfrm>
          <a:off x="2857500" y="950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24017</xdr:rowOff>
    </xdr:from>
    <xdr:ext cx="599010"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2608794" y="928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129,017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59814</xdr:rowOff>
    </xdr:from>
    <xdr:to>
      <xdr:col>3</xdr:col>
      <xdr:colOff>3175</xdr:colOff>
      <xdr:row>56</xdr:row>
      <xdr:rowOff>161414</xdr:rowOff>
    </xdr:to>
    <xdr:sp macro="" textlink="">
      <xdr:nvSpPr>
        <xdr:cNvPr id="144" name="円/楕円 143">
          <a:extLst>
            <a:ext uri="{FF2B5EF4-FFF2-40B4-BE49-F238E27FC236}">
              <a16:creationId xmlns="" xmlns:a16="http://schemas.microsoft.com/office/drawing/2014/main" id="{00000000-0008-0000-0600-000090000000}"/>
            </a:ext>
          </a:extLst>
        </xdr:cNvPr>
        <xdr:cNvSpPr/>
      </xdr:nvSpPr>
      <xdr:spPr>
        <a:xfrm>
          <a:off x="1968500" y="966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6491</xdr:rowOff>
    </xdr:from>
    <xdr:ext cx="599010"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1719794" y="943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108,817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26043</xdr:rowOff>
    </xdr:from>
    <xdr:to>
      <xdr:col>1</xdr:col>
      <xdr:colOff>485775</xdr:colOff>
      <xdr:row>56</xdr:row>
      <xdr:rowOff>127643</xdr:rowOff>
    </xdr:to>
    <xdr:sp macro="" textlink="">
      <xdr:nvSpPr>
        <xdr:cNvPr id="146" name="円/楕円 145">
          <a:extLst>
            <a:ext uri="{FF2B5EF4-FFF2-40B4-BE49-F238E27FC236}">
              <a16:creationId xmlns="" xmlns:a16="http://schemas.microsoft.com/office/drawing/2014/main" id="{00000000-0008-0000-0600-000092000000}"/>
            </a:ext>
          </a:extLst>
        </xdr:cNvPr>
        <xdr:cNvSpPr/>
      </xdr:nvSpPr>
      <xdr:spPr>
        <a:xfrm>
          <a:off x="1079500" y="962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144170</xdr:rowOff>
    </xdr:from>
    <xdr:ext cx="599010"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830794" y="940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a:extLst>
            <a:ext uri="{FF2B5EF4-FFF2-40B4-BE49-F238E27FC236}">
              <a16:creationId xmlns=""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a:extLst>
            <a:ext uri="{FF2B5EF4-FFF2-40B4-BE49-F238E27FC236}">
              <a16:creationId xmlns="" xmlns:a16="http://schemas.microsoft.com/office/drawing/2014/main" id="{00000000-0008-0000-0600-0000AA000000}"/>
            </a:ext>
          </a:extLst>
        </xdr:cNvPr>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a:extLst>
            <a:ext uri="{FF2B5EF4-FFF2-40B4-BE49-F238E27FC236}">
              <a16:creationId xmlns="" xmlns:a16="http://schemas.microsoft.com/office/drawing/2014/main" id="{00000000-0008-0000-0600-0000AC000000}"/>
            </a:ext>
          </a:extLst>
        </xdr:cNvPr>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71120</xdr:rowOff>
    </xdr:from>
    <xdr:to>
      <xdr:col>6</xdr:col>
      <xdr:colOff>511175</xdr:colOff>
      <xdr:row>78</xdr:row>
      <xdr:rowOff>64650</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3797300" y="13272770"/>
          <a:ext cx="838200" cy="16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a:extLst>
            <a:ext uri="{FF2B5EF4-FFF2-40B4-BE49-F238E27FC236}">
              <a16:creationId xmlns="" xmlns:a16="http://schemas.microsoft.com/office/drawing/2014/main" id="{00000000-0008-0000-0600-0000AF000000}"/>
            </a:ext>
          </a:extLst>
        </xdr:cNvPr>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a:extLst>
            <a:ext uri="{FF2B5EF4-FFF2-40B4-BE49-F238E27FC236}">
              <a16:creationId xmlns="" xmlns:a16="http://schemas.microsoft.com/office/drawing/2014/main" id="{00000000-0008-0000-0600-0000B0000000}"/>
            </a:ext>
          </a:extLst>
        </xdr:cNvPr>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32601</xdr:rowOff>
    </xdr:from>
    <xdr:to>
      <xdr:col>5</xdr:col>
      <xdr:colOff>358775</xdr:colOff>
      <xdr:row>78</xdr:row>
      <xdr:rowOff>64650</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2908300" y="13405701"/>
          <a:ext cx="889000" cy="3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a:extLst>
            <a:ext uri="{FF2B5EF4-FFF2-40B4-BE49-F238E27FC236}">
              <a16:creationId xmlns="" xmlns:a16="http://schemas.microsoft.com/office/drawing/2014/main" id="{00000000-0008-0000-0600-0000B2000000}"/>
            </a:ext>
          </a:extLst>
        </xdr:cNvPr>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a:extLst>
            <a:ext uri="{FF2B5EF4-FFF2-40B4-BE49-F238E27FC236}">
              <a16:creationId xmlns="" xmlns:a16="http://schemas.microsoft.com/office/drawing/2014/main" id="{00000000-0008-0000-0600-0000B3000000}"/>
            </a:ext>
          </a:extLst>
        </xdr:cNvPr>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32601</xdr:rowOff>
    </xdr:from>
    <xdr:to>
      <xdr:col>4</xdr:col>
      <xdr:colOff>155575</xdr:colOff>
      <xdr:row>78</xdr:row>
      <xdr:rowOff>47551</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flipV="1">
          <a:off x="2019300" y="13405701"/>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6832</xdr:rowOff>
    </xdr:from>
    <xdr:to>
      <xdr:col>4</xdr:col>
      <xdr:colOff>206375</xdr:colOff>
      <xdr:row>77</xdr:row>
      <xdr:rowOff>108432</xdr:rowOff>
    </xdr:to>
    <xdr:sp macro="" textlink="">
      <xdr:nvSpPr>
        <xdr:cNvPr id="181" name="フローチャート : 判断 180">
          <a:extLst>
            <a:ext uri="{FF2B5EF4-FFF2-40B4-BE49-F238E27FC236}">
              <a16:creationId xmlns="" xmlns:a16="http://schemas.microsoft.com/office/drawing/2014/main" id="{00000000-0008-0000-0600-0000B5000000}"/>
            </a:ext>
          </a:extLst>
        </xdr:cNvPr>
        <xdr:cNvSpPr/>
      </xdr:nvSpPr>
      <xdr:spPr>
        <a:xfrm>
          <a:off x="2857500" y="1320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124959</xdr:rowOff>
    </xdr:from>
    <xdr:ext cx="534377"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2641111" y="1298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41425</xdr:rowOff>
    </xdr:from>
    <xdr:to>
      <xdr:col>2</xdr:col>
      <xdr:colOff>638175</xdr:colOff>
      <xdr:row>78</xdr:row>
      <xdr:rowOff>47551</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a:off x="1130300" y="13414525"/>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19749</xdr:rowOff>
    </xdr:from>
    <xdr:to>
      <xdr:col>3</xdr:col>
      <xdr:colOff>3175</xdr:colOff>
      <xdr:row>77</xdr:row>
      <xdr:rowOff>121349</xdr:rowOff>
    </xdr:to>
    <xdr:sp macro="" textlink="">
      <xdr:nvSpPr>
        <xdr:cNvPr id="184" name="フローチャート : 判断 183">
          <a:extLst>
            <a:ext uri="{FF2B5EF4-FFF2-40B4-BE49-F238E27FC236}">
              <a16:creationId xmlns="" xmlns:a16="http://schemas.microsoft.com/office/drawing/2014/main" id="{00000000-0008-0000-0600-0000B8000000}"/>
            </a:ext>
          </a:extLst>
        </xdr:cNvPr>
        <xdr:cNvSpPr/>
      </xdr:nvSpPr>
      <xdr:spPr>
        <a:xfrm>
          <a:off x="1968500" y="13221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137876</xdr:rowOff>
    </xdr:from>
    <xdr:ext cx="534377"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1752111" y="1299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37488</xdr:rowOff>
    </xdr:from>
    <xdr:to>
      <xdr:col>1</xdr:col>
      <xdr:colOff>485775</xdr:colOff>
      <xdr:row>77</xdr:row>
      <xdr:rowOff>139088</xdr:rowOff>
    </xdr:to>
    <xdr:sp macro="" textlink="">
      <xdr:nvSpPr>
        <xdr:cNvPr id="186" name="フローチャート : 判断 185">
          <a:extLst>
            <a:ext uri="{FF2B5EF4-FFF2-40B4-BE49-F238E27FC236}">
              <a16:creationId xmlns="" xmlns:a16="http://schemas.microsoft.com/office/drawing/2014/main" id="{00000000-0008-0000-0600-0000BA000000}"/>
            </a:ext>
          </a:extLst>
        </xdr:cNvPr>
        <xdr:cNvSpPr/>
      </xdr:nvSpPr>
      <xdr:spPr>
        <a:xfrm>
          <a:off x="1079500" y="1323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155615</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895427" y="1301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20320</xdr:rowOff>
    </xdr:from>
    <xdr:to>
      <xdr:col>6</xdr:col>
      <xdr:colOff>561975</xdr:colOff>
      <xdr:row>77</xdr:row>
      <xdr:rowOff>121920</xdr:rowOff>
    </xdr:to>
    <xdr:sp macro="" textlink="">
      <xdr:nvSpPr>
        <xdr:cNvPr id="193" name="円/楕円 192">
          <a:extLst>
            <a:ext uri="{FF2B5EF4-FFF2-40B4-BE49-F238E27FC236}">
              <a16:creationId xmlns="" xmlns:a16="http://schemas.microsoft.com/office/drawing/2014/main" id="{00000000-0008-0000-0600-0000C1000000}"/>
            </a:ext>
          </a:extLst>
        </xdr:cNvPr>
        <xdr:cNvSpPr/>
      </xdr:nvSpPr>
      <xdr:spPr>
        <a:xfrm>
          <a:off x="45847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170197</xdr:rowOff>
    </xdr:from>
    <xdr:ext cx="534377" cy="259045"/>
    <xdr:sp macro="" textlink="">
      <xdr:nvSpPr>
        <xdr:cNvPr id="194" name="維持補修費該当値テキスト">
          <a:extLst>
            <a:ext uri="{FF2B5EF4-FFF2-40B4-BE49-F238E27FC236}">
              <a16:creationId xmlns="" xmlns:a16="http://schemas.microsoft.com/office/drawing/2014/main" id="{00000000-0008-0000-0600-0000C2000000}"/>
            </a:ext>
          </a:extLst>
        </xdr:cNvPr>
        <xdr:cNvSpPr txBox="1"/>
      </xdr:nvSpPr>
      <xdr:spPr>
        <a:xfrm>
          <a:off x="4686300" y="1320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10,500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13850</xdr:rowOff>
    </xdr:from>
    <xdr:to>
      <xdr:col>5</xdr:col>
      <xdr:colOff>409575</xdr:colOff>
      <xdr:row>78</xdr:row>
      <xdr:rowOff>115450</xdr:rowOff>
    </xdr:to>
    <xdr:sp macro="" textlink="">
      <xdr:nvSpPr>
        <xdr:cNvPr id="195" name="円/楕円 194">
          <a:extLst>
            <a:ext uri="{FF2B5EF4-FFF2-40B4-BE49-F238E27FC236}">
              <a16:creationId xmlns="" xmlns:a16="http://schemas.microsoft.com/office/drawing/2014/main" id="{00000000-0008-0000-0600-0000C3000000}"/>
            </a:ext>
          </a:extLst>
        </xdr:cNvPr>
        <xdr:cNvSpPr/>
      </xdr:nvSpPr>
      <xdr:spPr>
        <a:xfrm>
          <a:off x="3746500" y="133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106577</xdr:rowOff>
    </xdr:from>
    <xdr:ext cx="469744"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3562427" y="134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153251</xdr:rowOff>
    </xdr:from>
    <xdr:to>
      <xdr:col>4</xdr:col>
      <xdr:colOff>206375</xdr:colOff>
      <xdr:row>78</xdr:row>
      <xdr:rowOff>83401</xdr:rowOff>
    </xdr:to>
    <xdr:sp macro="" textlink="">
      <xdr:nvSpPr>
        <xdr:cNvPr id="197" name="円/楕円 196">
          <a:extLst>
            <a:ext uri="{FF2B5EF4-FFF2-40B4-BE49-F238E27FC236}">
              <a16:creationId xmlns="" xmlns:a16="http://schemas.microsoft.com/office/drawing/2014/main" id="{00000000-0008-0000-0600-0000C5000000}"/>
            </a:ext>
          </a:extLst>
        </xdr:cNvPr>
        <xdr:cNvSpPr/>
      </xdr:nvSpPr>
      <xdr:spPr>
        <a:xfrm>
          <a:off x="2857500" y="1335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74528</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2673427" y="134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168201</xdr:rowOff>
    </xdr:from>
    <xdr:to>
      <xdr:col>3</xdr:col>
      <xdr:colOff>3175</xdr:colOff>
      <xdr:row>78</xdr:row>
      <xdr:rowOff>98351</xdr:rowOff>
    </xdr:to>
    <xdr:sp macro="" textlink="">
      <xdr:nvSpPr>
        <xdr:cNvPr id="199" name="円/楕円 198">
          <a:extLst>
            <a:ext uri="{FF2B5EF4-FFF2-40B4-BE49-F238E27FC236}">
              <a16:creationId xmlns="" xmlns:a16="http://schemas.microsoft.com/office/drawing/2014/main" id="{00000000-0008-0000-0600-0000C7000000}"/>
            </a:ext>
          </a:extLst>
        </xdr:cNvPr>
        <xdr:cNvSpPr/>
      </xdr:nvSpPr>
      <xdr:spPr>
        <a:xfrm>
          <a:off x="1968500" y="133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89478</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1784427" y="1346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162075</xdr:rowOff>
    </xdr:from>
    <xdr:to>
      <xdr:col>1</xdr:col>
      <xdr:colOff>485775</xdr:colOff>
      <xdr:row>78</xdr:row>
      <xdr:rowOff>92225</xdr:rowOff>
    </xdr:to>
    <xdr:sp macro="" textlink="">
      <xdr:nvSpPr>
        <xdr:cNvPr id="201" name="円/楕円 200">
          <a:extLst>
            <a:ext uri="{FF2B5EF4-FFF2-40B4-BE49-F238E27FC236}">
              <a16:creationId xmlns="" xmlns:a16="http://schemas.microsoft.com/office/drawing/2014/main" id="{00000000-0008-0000-0600-0000C9000000}"/>
            </a:ext>
          </a:extLst>
        </xdr:cNvPr>
        <xdr:cNvSpPr/>
      </xdr:nvSpPr>
      <xdr:spPr>
        <a:xfrm>
          <a:off x="1079500" y="1336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83352</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895427" y="13456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a:extLst>
            <a:ext uri="{FF2B5EF4-FFF2-40B4-BE49-F238E27FC236}">
              <a16:creationId xmlns=""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a:extLst>
            <a:ext uri="{FF2B5EF4-FFF2-40B4-BE49-F238E27FC236}">
              <a16:creationId xmlns=""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a:extLst>
            <a:ext uri="{FF2B5EF4-FFF2-40B4-BE49-F238E27FC236}">
              <a16:creationId xmlns="" xmlns:a16="http://schemas.microsoft.com/office/drawing/2014/main" id="{00000000-0008-0000-0600-0000E6000000}"/>
            </a:ext>
          </a:extLst>
        </xdr:cNvPr>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a:extLst>
            <a:ext uri="{FF2B5EF4-FFF2-40B4-BE49-F238E27FC236}">
              <a16:creationId xmlns="" xmlns:a16="http://schemas.microsoft.com/office/drawing/2014/main" id="{00000000-0008-0000-0600-0000E8000000}"/>
            </a:ext>
          </a:extLst>
        </xdr:cNvPr>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145154</xdr:rowOff>
    </xdr:from>
    <xdr:to>
      <xdr:col>6</xdr:col>
      <xdr:colOff>511175</xdr:colOff>
      <xdr:row>98</xdr:row>
      <xdr:rowOff>14379</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flipV="1">
          <a:off x="3797300" y="16775804"/>
          <a:ext cx="838200" cy="4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a:extLst>
            <a:ext uri="{FF2B5EF4-FFF2-40B4-BE49-F238E27FC236}">
              <a16:creationId xmlns="" xmlns:a16="http://schemas.microsoft.com/office/drawing/2014/main" id="{00000000-0008-0000-0600-0000EB000000}"/>
            </a:ext>
          </a:extLst>
        </xdr:cNvPr>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a:extLst>
            <a:ext uri="{FF2B5EF4-FFF2-40B4-BE49-F238E27FC236}">
              <a16:creationId xmlns="" xmlns:a16="http://schemas.microsoft.com/office/drawing/2014/main" id="{00000000-0008-0000-0600-0000EC000000}"/>
            </a:ext>
          </a:extLst>
        </xdr:cNvPr>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14379</xdr:rowOff>
    </xdr:from>
    <xdr:to>
      <xdr:col>5</xdr:col>
      <xdr:colOff>358775</xdr:colOff>
      <xdr:row>98</xdr:row>
      <xdr:rowOff>55363</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flipV="1">
          <a:off x="2908300" y="16816479"/>
          <a:ext cx="889000" cy="4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a:extLst>
            <a:ext uri="{FF2B5EF4-FFF2-40B4-BE49-F238E27FC236}">
              <a16:creationId xmlns="" xmlns:a16="http://schemas.microsoft.com/office/drawing/2014/main" id="{00000000-0008-0000-0600-0000EE000000}"/>
            </a:ext>
          </a:extLst>
        </xdr:cNvPr>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55363</xdr:rowOff>
    </xdr:from>
    <xdr:to>
      <xdr:col>4</xdr:col>
      <xdr:colOff>155575</xdr:colOff>
      <xdr:row>98</xdr:row>
      <xdr:rowOff>82975</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2019300" y="16857463"/>
          <a:ext cx="889000" cy="2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117948</xdr:rowOff>
    </xdr:from>
    <xdr:to>
      <xdr:col>4</xdr:col>
      <xdr:colOff>206375</xdr:colOff>
      <xdr:row>97</xdr:row>
      <xdr:rowOff>48098</xdr:rowOff>
    </xdr:to>
    <xdr:sp macro="" textlink="">
      <xdr:nvSpPr>
        <xdr:cNvPr id="241" name="フローチャート : 判断 240">
          <a:extLst>
            <a:ext uri="{FF2B5EF4-FFF2-40B4-BE49-F238E27FC236}">
              <a16:creationId xmlns="" xmlns:a16="http://schemas.microsoft.com/office/drawing/2014/main" id="{00000000-0008-0000-0600-0000F1000000}"/>
            </a:ext>
          </a:extLst>
        </xdr:cNvPr>
        <xdr:cNvSpPr/>
      </xdr:nvSpPr>
      <xdr:spPr>
        <a:xfrm>
          <a:off x="2857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64625</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2641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82975</xdr:rowOff>
    </xdr:from>
    <xdr:to>
      <xdr:col>2</xdr:col>
      <xdr:colOff>638175</xdr:colOff>
      <xdr:row>98</xdr:row>
      <xdr:rowOff>118604</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1130300" y="16885075"/>
          <a:ext cx="889000" cy="3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49092</xdr:rowOff>
    </xdr:from>
    <xdr:to>
      <xdr:col>3</xdr:col>
      <xdr:colOff>3175</xdr:colOff>
      <xdr:row>97</xdr:row>
      <xdr:rowOff>150692</xdr:rowOff>
    </xdr:to>
    <xdr:sp macro="" textlink="">
      <xdr:nvSpPr>
        <xdr:cNvPr id="244" name="フローチャート : 判断 243">
          <a:extLst>
            <a:ext uri="{FF2B5EF4-FFF2-40B4-BE49-F238E27FC236}">
              <a16:creationId xmlns="" xmlns:a16="http://schemas.microsoft.com/office/drawing/2014/main" id="{00000000-0008-0000-0600-0000F4000000}"/>
            </a:ext>
          </a:extLst>
        </xdr:cNvPr>
        <xdr:cNvSpPr/>
      </xdr:nvSpPr>
      <xdr:spPr>
        <a:xfrm>
          <a:off x="1968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167219</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1752111" y="164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76082</xdr:rowOff>
    </xdr:from>
    <xdr:to>
      <xdr:col>1</xdr:col>
      <xdr:colOff>485775</xdr:colOff>
      <xdr:row>98</xdr:row>
      <xdr:rowOff>6232</xdr:rowOff>
    </xdr:to>
    <xdr:sp macro="" textlink="">
      <xdr:nvSpPr>
        <xdr:cNvPr id="246" name="フローチャート : 判断 245">
          <a:extLst>
            <a:ext uri="{FF2B5EF4-FFF2-40B4-BE49-F238E27FC236}">
              <a16:creationId xmlns="" xmlns:a16="http://schemas.microsoft.com/office/drawing/2014/main" id="{00000000-0008-0000-0600-0000F6000000}"/>
            </a:ext>
          </a:extLst>
        </xdr:cNvPr>
        <xdr:cNvSpPr/>
      </xdr:nvSpPr>
      <xdr:spPr>
        <a:xfrm>
          <a:off x="1079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22759</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863111" y="1648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94354</xdr:rowOff>
    </xdr:from>
    <xdr:to>
      <xdr:col>6</xdr:col>
      <xdr:colOff>561975</xdr:colOff>
      <xdr:row>98</xdr:row>
      <xdr:rowOff>24504</xdr:rowOff>
    </xdr:to>
    <xdr:sp macro="" textlink="">
      <xdr:nvSpPr>
        <xdr:cNvPr id="253" name="円/楕円 252">
          <a:extLst>
            <a:ext uri="{FF2B5EF4-FFF2-40B4-BE49-F238E27FC236}">
              <a16:creationId xmlns="" xmlns:a16="http://schemas.microsoft.com/office/drawing/2014/main" id="{00000000-0008-0000-0600-0000FD000000}"/>
            </a:ext>
          </a:extLst>
        </xdr:cNvPr>
        <xdr:cNvSpPr/>
      </xdr:nvSpPr>
      <xdr:spPr>
        <a:xfrm>
          <a:off x="4584700" y="1672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72781</xdr:rowOff>
    </xdr:from>
    <xdr:ext cx="534377" cy="259045"/>
    <xdr:sp macro="" textlink="">
      <xdr:nvSpPr>
        <xdr:cNvPr id="254" name="扶助費該当値テキスト">
          <a:extLst>
            <a:ext uri="{FF2B5EF4-FFF2-40B4-BE49-F238E27FC236}">
              <a16:creationId xmlns="" xmlns:a16="http://schemas.microsoft.com/office/drawing/2014/main" id="{00000000-0008-0000-0600-0000FE000000}"/>
            </a:ext>
          </a:extLst>
        </xdr:cNvPr>
        <xdr:cNvSpPr txBox="1"/>
      </xdr:nvSpPr>
      <xdr:spPr>
        <a:xfrm>
          <a:off x="4686300" y="1670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58,166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135029</xdr:rowOff>
    </xdr:from>
    <xdr:to>
      <xdr:col>5</xdr:col>
      <xdr:colOff>409575</xdr:colOff>
      <xdr:row>98</xdr:row>
      <xdr:rowOff>65179</xdr:rowOff>
    </xdr:to>
    <xdr:sp macro="" textlink="">
      <xdr:nvSpPr>
        <xdr:cNvPr id="255" name="円/楕円 254">
          <a:extLst>
            <a:ext uri="{FF2B5EF4-FFF2-40B4-BE49-F238E27FC236}">
              <a16:creationId xmlns="" xmlns:a16="http://schemas.microsoft.com/office/drawing/2014/main" id="{00000000-0008-0000-0600-0000FF000000}"/>
            </a:ext>
          </a:extLst>
        </xdr:cNvPr>
        <xdr:cNvSpPr/>
      </xdr:nvSpPr>
      <xdr:spPr>
        <a:xfrm>
          <a:off x="3746500" y="1676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56306</xdr:rowOff>
    </xdr:from>
    <xdr:ext cx="534377"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3530111" y="1685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55,675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4563</xdr:rowOff>
    </xdr:from>
    <xdr:to>
      <xdr:col>4</xdr:col>
      <xdr:colOff>206375</xdr:colOff>
      <xdr:row>98</xdr:row>
      <xdr:rowOff>106163</xdr:rowOff>
    </xdr:to>
    <xdr:sp macro="" textlink="">
      <xdr:nvSpPr>
        <xdr:cNvPr id="257" name="円/楕円 256">
          <a:extLst>
            <a:ext uri="{FF2B5EF4-FFF2-40B4-BE49-F238E27FC236}">
              <a16:creationId xmlns="" xmlns:a16="http://schemas.microsoft.com/office/drawing/2014/main" id="{00000000-0008-0000-0600-000001010000}"/>
            </a:ext>
          </a:extLst>
        </xdr:cNvPr>
        <xdr:cNvSpPr/>
      </xdr:nvSpPr>
      <xdr:spPr>
        <a:xfrm>
          <a:off x="2857500" y="1680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97290</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2641111" y="1689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53,165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32175</xdr:rowOff>
    </xdr:from>
    <xdr:to>
      <xdr:col>3</xdr:col>
      <xdr:colOff>3175</xdr:colOff>
      <xdr:row>98</xdr:row>
      <xdr:rowOff>133775</xdr:rowOff>
    </xdr:to>
    <xdr:sp macro="" textlink="">
      <xdr:nvSpPr>
        <xdr:cNvPr id="259" name="円/楕円 258">
          <a:extLst>
            <a:ext uri="{FF2B5EF4-FFF2-40B4-BE49-F238E27FC236}">
              <a16:creationId xmlns="" xmlns:a16="http://schemas.microsoft.com/office/drawing/2014/main" id="{00000000-0008-0000-0600-000003010000}"/>
            </a:ext>
          </a:extLst>
        </xdr:cNvPr>
        <xdr:cNvSpPr/>
      </xdr:nvSpPr>
      <xdr:spPr>
        <a:xfrm>
          <a:off x="1968500" y="1683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124902</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1752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67804</xdr:rowOff>
    </xdr:from>
    <xdr:to>
      <xdr:col>1</xdr:col>
      <xdr:colOff>485775</xdr:colOff>
      <xdr:row>98</xdr:row>
      <xdr:rowOff>169404</xdr:rowOff>
    </xdr:to>
    <xdr:sp macro="" textlink="">
      <xdr:nvSpPr>
        <xdr:cNvPr id="261" name="円/楕円 260">
          <a:extLst>
            <a:ext uri="{FF2B5EF4-FFF2-40B4-BE49-F238E27FC236}">
              <a16:creationId xmlns="" xmlns:a16="http://schemas.microsoft.com/office/drawing/2014/main" id="{00000000-0008-0000-0600-000005010000}"/>
            </a:ext>
          </a:extLst>
        </xdr:cNvPr>
        <xdr:cNvSpPr/>
      </xdr:nvSpPr>
      <xdr:spPr>
        <a:xfrm>
          <a:off x="1079500" y="1686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160531</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863111" y="1696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a:extLst>
            <a:ext uri="{FF2B5EF4-FFF2-40B4-BE49-F238E27FC236}">
              <a16:creationId xmlns=""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a:extLst>
            <a:ext uri="{FF2B5EF4-FFF2-40B4-BE49-F238E27FC236}">
              <a16:creationId xmlns="" xmlns:a16="http://schemas.microsoft.com/office/drawing/2014/main" id="{00000000-0008-0000-0600-00001F010000}"/>
            </a:ext>
          </a:extLst>
        </xdr:cNvPr>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a:extLst>
            <a:ext uri="{FF2B5EF4-FFF2-40B4-BE49-F238E27FC236}">
              <a16:creationId xmlns="" xmlns:a16="http://schemas.microsoft.com/office/drawing/2014/main" id="{00000000-0008-0000-0600-000021010000}"/>
            </a:ext>
          </a:extLst>
        </xdr:cNvPr>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112291</xdr:rowOff>
    </xdr:from>
    <xdr:to>
      <xdr:col>15</xdr:col>
      <xdr:colOff>180975</xdr:colOff>
      <xdr:row>36</xdr:row>
      <xdr:rowOff>114104</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9639300" y="6284491"/>
          <a:ext cx="838200" cy="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a:extLst>
            <a:ext uri="{FF2B5EF4-FFF2-40B4-BE49-F238E27FC236}">
              <a16:creationId xmlns="" xmlns:a16="http://schemas.microsoft.com/office/drawing/2014/main" id="{00000000-0008-0000-0600-000024010000}"/>
            </a:ext>
          </a:extLst>
        </xdr:cNvPr>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a:extLst>
            <a:ext uri="{FF2B5EF4-FFF2-40B4-BE49-F238E27FC236}">
              <a16:creationId xmlns="" xmlns:a16="http://schemas.microsoft.com/office/drawing/2014/main" id="{00000000-0008-0000-0600-000025010000}"/>
            </a:ext>
          </a:extLst>
        </xdr:cNvPr>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114104</xdr:rowOff>
    </xdr:from>
    <xdr:to>
      <xdr:col>14</xdr:col>
      <xdr:colOff>28575</xdr:colOff>
      <xdr:row>36</xdr:row>
      <xdr:rowOff>125938</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flipV="1">
          <a:off x="8750300" y="6286304"/>
          <a:ext cx="889000" cy="1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a:extLst>
            <a:ext uri="{FF2B5EF4-FFF2-40B4-BE49-F238E27FC236}">
              <a16:creationId xmlns="" xmlns:a16="http://schemas.microsoft.com/office/drawing/2014/main" id="{00000000-0008-0000-0600-000027010000}"/>
            </a:ext>
          </a:extLst>
        </xdr:cNvPr>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a:extLst>
            <a:ext uri="{FF2B5EF4-FFF2-40B4-BE49-F238E27FC236}">
              <a16:creationId xmlns="" xmlns:a16="http://schemas.microsoft.com/office/drawing/2014/main" id="{00000000-0008-0000-0600-000028010000}"/>
            </a:ext>
          </a:extLst>
        </xdr:cNvPr>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125938</xdr:rowOff>
    </xdr:from>
    <xdr:to>
      <xdr:col>12</xdr:col>
      <xdr:colOff>511175</xdr:colOff>
      <xdr:row>36</xdr:row>
      <xdr:rowOff>140946</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flipV="1">
          <a:off x="7861300" y="6298138"/>
          <a:ext cx="889000" cy="1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8" name="フローチャート : 判断 297">
          <a:extLst>
            <a:ext uri="{FF2B5EF4-FFF2-40B4-BE49-F238E27FC236}">
              <a16:creationId xmlns="" xmlns:a16="http://schemas.microsoft.com/office/drawing/2014/main" id="{00000000-0008-0000-0600-00002A010000}"/>
            </a:ext>
          </a:extLst>
        </xdr:cNvPr>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50807</xdr:rowOff>
    </xdr:from>
    <xdr:ext cx="534377"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8483111" y="639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140946</xdr:rowOff>
    </xdr:from>
    <xdr:to>
      <xdr:col>11</xdr:col>
      <xdr:colOff>307975</xdr:colOff>
      <xdr:row>37</xdr:row>
      <xdr:rowOff>18672</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flipV="1">
          <a:off x="6972300" y="6313146"/>
          <a:ext cx="889000" cy="4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1" name="フローチャート : 判断 300">
          <a:extLst>
            <a:ext uri="{FF2B5EF4-FFF2-40B4-BE49-F238E27FC236}">
              <a16:creationId xmlns="" xmlns:a16="http://schemas.microsoft.com/office/drawing/2014/main" id="{00000000-0008-0000-0600-00002D010000}"/>
            </a:ext>
          </a:extLst>
        </xdr:cNvPr>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79348</xdr:rowOff>
    </xdr:from>
    <xdr:ext cx="534377"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7594111" y="64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3" name="フローチャート : 判断 302">
          <a:extLst>
            <a:ext uri="{FF2B5EF4-FFF2-40B4-BE49-F238E27FC236}">
              <a16:creationId xmlns="" xmlns:a16="http://schemas.microsoft.com/office/drawing/2014/main" id="{00000000-0008-0000-0600-00002F010000}"/>
            </a:ext>
          </a:extLst>
        </xdr:cNvPr>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83634</xdr:rowOff>
    </xdr:from>
    <xdr:ext cx="534377"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6705111" y="64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61491</xdr:rowOff>
    </xdr:from>
    <xdr:to>
      <xdr:col>15</xdr:col>
      <xdr:colOff>231775</xdr:colOff>
      <xdr:row>36</xdr:row>
      <xdr:rowOff>163091</xdr:rowOff>
    </xdr:to>
    <xdr:sp macro="" textlink="">
      <xdr:nvSpPr>
        <xdr:cNvPr id="310" name="円/楕円 309">
          <a:extLst>
            <a:ext uri="{FF2B5EF4-FFF2-40B4-BE49-F238E27FC236}">
              <a16:creationId xmlns="" xmlns:a16="http://schemas.microsoft.com/office/drawing/2014/main" id="{00000000-0008-0000-0600-000036010000}"/>
            </a:ext>
          </a:extLst>
        </xdr:cNvPr>
        <xdr:cNvSpPr/>
      </xdr:nvSpPr>
      <xdr:spPr>
        <a:xfrm>
          <a:off x="10426700" y="623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39918</xdr:rowOff>
    </xdr:from>
    <xdr:ext cx="599010" cy="259045"/>
    <xdr:sp macro="" textlink="">
      <xdr:nvSpPr>
        <xdr:cNvPr id="311" name="補助費等該当値テキスト">
          <a:extLst>
            <a:ext uri="{FF2B5EF4-FFF2-40B4-BE49-F238E27FC236}">
              <a16:creationId xmlns="" xmlns:a16="http://schemas.microsoft.com/office/drawing/2014/main" id="{00000000-0008-0000-0600-000037010000}"/>
            </a:ext>
          </a:extLst>
        </xdr:cNvPr>
        <xdr:cNvSpPr txBox="1"/>
      </xdr:nvSpPr>
      <xdr:spPr>
        <a:xfrm>
          <a:off x="10528300" y="621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117,194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63304</xdr:rowOff>
    </xdr:from>
    <xdr:to>
      <xdr:col>14</xdr:col>
      <xdr:colOff>79375</xdr:colOff>
      <xdr:row>36</xdr:row>
      <xdr:rowOff>164904</xdr:rowOff>
    </xdr:to>
    <xdr:sp macro="" textlink="">
      <xdr:nvSpPr>
        <xdr:cNvPr id="312" name="円/楕円 311">
          <a:extLst>
            <a:ext uri="{FF2B5EF4-FFF2-40B4-BE49-F238E27FC236}">
              <a16:creationId xmlns="" xmlns:a16="http://schemas.microsoft.com/office/drawing/2014/main" id="{00000000-0008-0000-0600-000038010000}"/>
            </a:ext>
          </a:extLst>
        </xdr:cNvPr>
        <xdr:cNvSpPr/>
      </xdr:nvSpPr>
      <xdr:spPr>
        <a:xfrm>
          <a:off x="9588500" y="623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156031</xdr:rowOff>
    </xdr:from>
    <xdr:ext cx="59901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9339794" y="632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116,718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75138</xdr:rowOff>
    </xdr:from>
    <xdr:to>
      <xdr:col>12</xdr:col>
      <xdr:colOff>561975</xdr:colOff>
      <xdr:row>37</xdr:row>
      <xdr:rowOff>5288</xdr:rowOff>
    </xdr:to>
    <xdr:sp macro="" textlink="">
      <xdr:nvSpPr>
        <xdr:cNvPr id="314" name="円/楕円 313">
          <a:extLst>
            <a:ext uri="{FF2B5EF4-FFF2-40B4-BE49-F238E27FC236}">
              <a16:creationId xmlns="" xmlns:a16="http://schemas.microsoft.com/office/drawing/2014/main" id="{00000000-0008-0000-0600-00003A010000}"/>
            </a:ext>
          </a:extLst>
        </xdr:cNvPr>
        <xdr:cNvSpPr/>
      </xdr:nvSpPr>
      <xdr:spPr>
        <a:xfrm>
          <a:off x="8699500" y="624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21815</xdr:rowOff>
    </xdr:from>
    <xdr:ext cx="599010"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8450794" y="602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113,612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90146</xdr:rowOff>
    </xdr:from>
    <xdr:to>
      <xdr:col>11</xdr:col>
      <xdr:colOff>358775</xdr:colOff>
      <xdr:row>37</xdr:row>
      <xdr:rowOff>20296</xdr:rowOff>
    </xdr:to>
    <xdr:sp macro="" textlink="">
      <xdr:nvSpPr>
        <xdr:cNvPr id="316" name="円/楕円 315">
          <a:extLst>
            <a:ext uri="{FF2B5EF4-FFF2-40B4-BE49-F238E27FC236}">
              <a16:creationId xmlns="" xmlns:a16="http://schemas.microsoft.com/office/drawing/2014/main" id="{00000000-0008-0000-0600-00003C010000}"/>
            </a:ext>
          </a:extLst>
        </xdr:cNvPr>
        <xdr:cNvSpPr/>
      </xdr:nvSpPr>
      <xdr:spPr>
        <a:xfrm>
          <a:off x="7810500" y="626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36823</xdr:rowOff>
    </xdr:from>
    <xdr:ext cx="599010"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7561794" y="603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109,673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139322</xdr:rowOff>
    </xdr:from>
    <xdr:to>
      <xdr:col>10</xdr:col>
      <xdr:colOff>155575</xdr:colOff>
      <xdr:row>37</xdr:row>
      <xdr:rowOff>69472</xdr:rowOff>
    </xdr:to>
    <xdr:sp macro="" textlink="">
      <xdr:nvSpPr>
        <xdr:cNvPr id="318" name="円/楕円 317">
          <a:extLst>
            <a:ext uri="{FF2B5EF4-FFF2-40B4-BE49-F238E27FC236}">
              <a16:creationId xmlns="" xmlns:a16="http://schemas.microsoft.com/office/drawing/2014/main" id="{00000000-0008-0000-0600-00003E010000}"/>
            </a:ext>
          </a:extLst>
        </xdr:cNvPr>
        <xdr:cNvSpPr/>
      </xdr:nvSpPr>
      <xdr:spPr>
        <a:xfrm>
          <a:off x="6921500" y="631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85999</xdr:rowOff>
    </xdr:from>
    <xdr:ext cx="534377"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6705111" y="608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a:extLst>
            <a:ext uri="{FF2B5EF4-FFF2-40B4-BE49-F238E27FC236}">
              <a16:creationId xmlns=""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a:extLst>
            <a:ext uri="{FF2B5EF4-FFF2-40B4-BE49-F238E27FC236}">
              <a16:creationId xmlns=""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a:extLst>
            <a:ext uri="{FF2B5EF4-FFF2-40B4-BE49-F238E27FC236}">
              <a16:creationId xmlns=""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a:extLst>
            <a:ext uri="{FF2B5EF4-FFF2-40B4-BE49-F238E27FC236}">
              <a16:creationId xmlns=""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a:extLst>
            <a:ext uri="{FF2B5EF4-FFF2-40B4-BE49-F238E27FC236}">
              <a16:creationId xmlns="" xmlns:a16="http://schemas.microsoft.com/office/drawing/2014/main" id="{00000000-0008-0000-0600-00005A010000}"/>
            </a:ext>
          </a:extLst>
        </xdr:cNvPr>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a:extLst>
            <a:ext uri="{FF2B5EF4-FFF2-40B4-BE49-F238E27FC236}">
              <a16:creationId xmlns="" xmlns:a16="http://schemas.microsoft.com/office/drawing/2014/main" id="{00000000-0008-0000-0600-00005C010000}"/>
            </a:ext>
          </a:extLst>
        </xdr:cNvPr>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101929</xdr:rowOff>
    </xdr:from>
    <xdr:to>
      <xdr:col>15</xdr:col>
      <xdr:colOff>180975</xdr:colOff>
      <xdr:row>56</xdr:row>
      <xdr:rowOff>139468</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flipV="1">
          <a:off x="9639300" y="9703129"/>
          <a:ext cx="838200" cy="3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a:extLst>
            <a:ext uri="{FF2B5EF4-FFF2-40B4-BE49-F238E27FC236}">
              <a16:creationId xmlns="" xmlns:a16="http://schemas.microsoft.com/office/drawing/2014/main" id="{00000000-0008-0000-0600-00005F010000}"/>
            </a:ext>
          </a:extLst>
        </xdr:cNvPr>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a:extLst>
            <a:ext uri="{FF2B5EF4-FFF2-40B4-BE49-F238E27FC236}">
              <a16:creationId xmlns="" xmlns:a16="http://schemas.microsoft.com/office/drawing/2014/main" id="{00000000-0008-0000-0600-000060010000}"/>
            </a:ext>
          </a:extLst>
        </xdr:cNvPr>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50213</xdr:rowOff>
    </xdr:from>
    <xdr:to>
      <xdr:col>14</xdr:col>
      <xdr:colOff>28575</xdr:colOff>
      <xdr:row>56</xdr:row>
      <xdr:rowOff>139468</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a:off x="8750300" y="9479963"/>
          <a:ext cx="889000" cy="26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a:extLst>
            <a:ext uri="{FF2B5EF4-FFF2-40B4-BE49-F238E27FC236}">
              <a16:creationId xmlns="" xmlns:a16="http://schemas.microsoft.com/office/drawing/2014/main" id="{00000000-0008-0000-0600-000062010000}"/>
            </a:ext>
          </a:extLst>
        </xdr:cNvPr>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50213</xdr:rowOff>
    </xdr:from>
    <xdr:to>
      <xdr:col>12</xdr:col>
      <xdr:colOff>511175</xdr:colOff>
      <xdr:row>56</xdr:row>
      <xdr:rowOff>63236</xdr:rowOff>
    </xdr:to>
    <xdr:cxnSp macro="">
      <xdr:nvCxnSpPr>
        <xdr:cNvPr id="356" name="直線コネクタ 355">
          <a:extLst>
            <a:ext uri="{FF2B5EF4-FFF2-40B4-BE49-F238E27FC236}">
              <a16:creationId xmlns="" xmlns:a16="http://schemas.microsoft.com/office/drawing/2014/main" id="{00000000-0008-0000-0600-000064010000}"/>
            </a:ext>
          </a:extLst>
        </xdr:cNvPr>
        <xdr:cNvCxnSpPr/>
      </xdr:nvCxnSpPr>
      <xdr:spPr>
        <a:xfrm flipV="1">
          <a:off x="7861300" y="9479963"/>
          <a:ext cx="889000" cy="18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130662</xdr:rowOff>
    </xdr:from>
    <xdr:to>
      <xdr:col>12</xdr:col>
      <xdr:colOff>561975</xdr:colOff>
      <xdr:row>57</xdr:row>
      <xdr:rowOff>60812</xdr:rowOff>
    </xdr:to>
    <xdr:sp macro="" textlink="">
      <xdr:nvSpPr>
        <xdr:cNvPr id="357" name="フローチャート : 判断 356">
          <a:extLst>
            <a:ext uri="{FF2B5EF4-FFF2-40B4-BE49-F238E27FC236}">
              <a16:creationId xmlns="" xmlns:a16="http://schemas.microsoft.com/office/drawing/2014/main" id="{00000000-0008-0000-0600-000065010000}"/>
            </a:ext>
          </a:extLst>
        </xdr:cNvPr>
        <xdr:cNvSpPr/>
      </xdr:nvSpPr>
      <xdr:spPr>
        <a:xfrm>
          <a:off x="8699500" y="973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51939</xdr:rowOff>
    </xdr:from>
    <xdr:ext cx="599010"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8450794" y="982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63236</xdr:rowOff>
    </xdr:from>
    <xdr:to>
      <xdr:col>11</xdr:col>
      <xdr:colOff>307975</xdr:colOff>
      <xdr:row>57</xdr:row>
      <xdr:rowOff>62492</xdr:rowOff>
    </xdr:to>
    <xdr:cxnSp macro="">
      <xdr:nvCxnSpPr>
        <xdr:cNvPr id="359" name="直線コネクタ 358">
          <a:extLst>
            <a:ext uri="{FF2B5EF4-FFF2-40B4-BE49-F238E27FC236}">
              <a16:creationId xmlns="" xmlns:a16="http://schemas.microsoft.com/office/drawing/2014/main" id="{00000000-0008-0000-0600-000067010000}"/>
            </a:ext>
          </a:extLst>
        </xdr:cNvPr>
        <xdr:cNvCxnSpPr/>
      </xdr:nvCxnSpPr>
      <xdr:spPr>
        <a:xfrm flipV="1">
          <a:off x="6972300" y="9664436"/>
          <a:ext cx="889000" cy="17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116407</xdr:rowOff>
    </xdr:from>
    <xdr:to>
      <xdr:col>11</xdr:col>
      <xdr:colOff>358775</xdr:colOff>
      <xdr:row>57</xdr:row>
      <xdr:rowOff>46557</xdr:rowOff>
    </xdr:to>
    <xdr:sp macro="" textlink="">
      <xdr:nvSpPr>
        <xdr:cNvPr id="360" name="フローチャート : 判断 359">
          <a:extLst>
            <a:ext uri="{FF2B5EF4-FFF2-40B4-BE49-F238E27FC236}">
              <a16:creationId xmlns="" xmlns:a16="http://schemas.microsoft.com/office/drawing/2014/main" id="{00000000-0008-0000-0600-000068010000}"/>
            </a:ext>
          </a:extLst>
        </xdr:cNvPr>
        <xdr:cNvSpPr/>
      </xdr:nvSpPr>
      <xdr:spPr>
        <a:xfrm>
          <a:off x="7810500" y="971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37684</xdr:rowOff>
    </xdr:from>
    <xdr:ext cx="59901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7561794" y="981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18370</xdr:rowOff>
    </xdr:from>
    <xdr:to>
      <xdr:col>10</xdr:col>
      <xdr:colOff>155575</xdr:colOff>
      <xdr:row>57</xdr:row>
      <xdr:rowOff>119970</xdr:rowOff>
    </xdr:to>
    <xdr:sp macro="" textlink="">
      <xdr:nvSpPr>
        <xdr:cNvPr id="362" name="フローチャート : 判断 361">
          <a:extLst>
            <a:ext uri="{FF2B5EF4-FFF2-40B4-BE49-F238E27FC236}">
              <a16:creationId xmlns="" xmlns:a16="http://schemas.microsoft.com/office/drawing/2014/main" id="{00000000-0008-0000-0600-00006A010000}"/>
            </a:ext>
          </a:extLst>
        </xdr:cNvPr>
        <xdr:cNvSpPr/>
      </xdr:nvSpPr>
      <xdr:spPr>
        <a:xfrm>
          <a:off x="6921500" y="9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111097</xdr:rowOff>
    </xdr:from>
    <xdr:ext cx="59901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6672794" y="988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51129</xdr:rowOff>
    </xdr:from>
    <xdr:to>
      <xdr:col>15</xdr:col>
      <xdr:colOff>231775</xdr:colOff>
      <xdr:row>56</xdr:row>
      <xdr:rowOff>152729</xdr:rowOff>
    </xdr:to>
    <xdr:sp macro="" textlink="">
      <xdr:nvSpPr>
        <xdr:cNvPr id="369" name="円/楕円 368">
          <a:extLst>
            <a:ext uri="{FF2B5EF4-FFF2-40B4-BE49-F238E27FC236}">
              <a16:creationId xmlns="" xmlns:a16="http://schemas.microsoft.com/office/drawing/2014/main" id="{00000000-0008-0000-0600-000071010000}"/>
            </a:ext>
          </a:extLst>
        </xdr:cNvPr>
        <xdr:cNvSpPr/>
      </xdr:nvSpPr>
      <xdr:spPr>
        <a:xfrm>
          <a:off x="10426700" y="965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29556</xdr:rowOff>
    </xdr:from>
    <xdr:ext cx="599010" cy="259045"/>
    <xdr:sp macro="" textlink="">
      <xdr:nvSpPr>
        <xdr:cNvPr id="370" name="普通建設事業費該当値テキスト">
          <a:extLst>
            <a:ext uri="{FF2B5EF4-FFF2-40B4-BE49-F238E27FC236}">
              <a16:creationId xmlns="" xmlns:a16="http://schemas.microsoft.com/office/drawing/2014/main" id="{00000000-0008-0000-0600-000072010000}"/>
            </a:ext>
          </a:extLst>
        </xdr:cNvPr>
        <xdr:cNvSpPr txBox="1"/>
      </xdr:nvSpPr>
      <xdr:spPr>
        <a:xfrm>
          <a:off x="10528300" y="96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156,566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88668</xdr:rowOff>
    </xdr:from>
    <xdr:to>
      <xdr:col>14</xdr:col>
      <xdr:colOff>79375</xdr:colOff>
      <xdr:row>57</xdr:row>
      <xdr:rowOff>18818</xdr:rowOff>
    </xdr:to>
    <xdr:sp macro="" textlink="">
      <xdr:nvSpPr>
        <xdr:cNvPr id="371" name="円/楕円 370">
          <a:extLst>
            <a:ext uri="{FF2B5EF4-FFF2-40B4-BE49-F238E27FC236}">
              <a16:creationId xmlns="" xmlns:a16="http://schemas.microsoft.com/office/drawing/2014/main" id="{00000000-0008-0000-0600-000073010000}"/>
            </a:ext>
          </a:extLst>
        </xdr:cNvPr>
        <xdr:cNvSpPr/>
      </xdr:nvSpPr>
      <xdr:spPr>
        <a:xfrm>
          <a:off x="9588500" y="968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9945</xdr:rowOff>
    </xdr:from>
    <xdr:ext cx="599010"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9339794" y="978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145,071</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170863</xdr:rowOff>
    </xdr:from>
    <xdr:to>
      <xdr:col>12</xdr:col>
      <xdr:colOff>561975</xdr:colOff>
      <xdr:row>55</xdr:row>
      <xdr:rowOff>101013</xdr:rowOff>
    </xdr:to>
    <xdr:sp macro="" textlink="">
      <xdr:nvSpPr>
        <xdr:cNvPr id="373" name="円/楕円 372">
          <a:extLst>
            <a:ext uri="{FF2B5EF4-FFF2-40B4-BE49-F238E27FC236}">
              <a16:creationId xmlns="" xmlns:a16="http://schemas.microsoft.com/office/drawing/2014/main" id="{00000000-0008-0000-0600-000075010000}"/>
            </a:ext>
          </a:extLst>
        </xdr:cNvPr>
        <xdr:cNvSpPr/>
      </xdr:nvSpPr>
      <xdr:spPr>
        <a:xfrm>
          <a:off x="8699500" y="942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117540</xdr:rowOff>
    </xdr:from>
    <xdr:ext cx="599010"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8450794" y="920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224,902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12436</xdr:rowOff>
    </xdr:from>
    <xdr:to>
      <xdr:col>11</xdr:col>
      <xdr:colOff>358775</xdr:colOff>
      <xdr:row>56</xdr:row>
      <xdr:rowOff>114036</xdr:rowOff>
    </xdr:to>
    <xdr:sp macro="" textlink="">
      <xdr:nvSpPr>
        <xdr:cNvPr id="375" name="円/楕円 374">
          <a:extLst>
            <a:ext uri="{FF2B5EF4-FFF2-40B4-BE49-F238E27FC236}">
              <a16:creationId xmlns="" xmlns:a16="http://schemas.microsoft.com/office/drawing/2014/main" id="{00000000-0008-0000-0600-000077010000}"/>
            </a:ext>
          </a:extLst>
        </xdr:cNvPr>
        <xdr:cNvSpPr/>
      </xdr:nvSpPr>
      <xdr:spPr>
        <a:xfrm>
          <a:off x="7810500" y="961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130563</xdr:rowOff>
    </xdr:from>
    <xdr:ext cx="599010" cy="259045"/>
    <xdr:sp macro="" textlink="">
      <xdr:nvSpPr>
        <xdr:cNvPr id="376" name="テキスト ボックス 375">
          <a:extLst>
            <a:ext uri="{FF2B5EF4-FFF2-40B4-BE49-F238E27FC236}">
              <a16:creationId xmlns="" xmlns:a16="http://schemas.microsoft.com/office/drawing/2014/main" id="{00000000-0008-0000-0600-000078010000}"/>
            </a:ext>
          </a:extLst>
        </xdr:cNvPr>
        <xdr:cNvSpPr txBox="1"/>
      </xdr:nvSpPr>
      <xdr:spPr>
        <a:xfrm>
          <a:off x="7561794" y="938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168,414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11692</xdr:rowOff>
    </xdr:from>
    <xdr:to>
      <xdr:col>10</xdr:col>
      <xdr:colOff>155575</xdr:colOff>
      <xdr:row>57</xdr:row>
      <xdr:rowOff>113292</xdr:rowOff>
    </xdr:to>
    <xdr:sp macro="" textlink="">
      <xdr:nvSpPr>
        <xdr:cNvPr id="377" name="円/楕円 376">
          <a:extLst>
            <a:ext uri="{FF2B5EF4-FFF2-40B4-BE49-F238E27FC236}">
              <a16:creationId xmlns="" xmlns:a16="http://schemas.microsoft.com/office/drawing/2014/main" id="{00000000-0008-0000-0600-000079010000}"/>
            </a:ext>
          </a:extLst>
        </xdr:cNvPr>
        <xdr:cNvSpPr/>
      </xdr:nvSpPr>
      <xdr:spPr>
        <a:xfrm>
          <a:off x="6921500" y="978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129819</xdr:rowOff>
    </xdr:from>
    <xdr:ext cx="599010" cy="259045"/>
    <xdr:sp macro="" textlink="">
      <xdr:nvSpPr>
        <xdr:cNvPr id="378" name="テキスト ボックス 377">
          <a:extLst>
            <a:ext uri="{FF2B5EF4-FFF2-40B4-BE49-F238E27FC236}">
              <a16:creationId xmlns="" xmlns:a16="http://schemas.microsoft.com/office/drawing/2014/main" id="{00000000-0008-0000-0600-00007A010000}"/>
            </a:ext>
          </a:extLst>
        </xdr:cNvPr>
        <xdr:cNvSpPr txBox="1"/>
      </xdr:nvSpPr>
      <xdr:spPr>
        <a:xfrm>
          <a:off x="6672794" y="955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a:extLst>
            <a:ext uri="{FF2B5EF4-FFF2-40B4-BE49-F238E27FC236}">
              <a16:creationId xmlns=""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a:extLst>
            <a:ext uri="{FF2B5EF4-FFF2-40B4-BE49-F238E27FC236}">
              <a16:creationId xmlns="" xmlns:a16="http://schemas.microsoft.com/office/drawing/2014/main" id="{00000000-0008-0000-0600-000091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a:extLst>
            <a:ext uri="{FF2B5EF4-FFF2-40B4-BE49-F238E27FC236}">
              <a16:creationId xmlns="" xmlns:a16="http://schemas.microsoft.com/office/drawing/2014/main" id="{00000000-0008-0000-0600-000093010000}"/>
            </a:ext>
          </a:extLst>
        </xdr:cNvPr>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113630</xdr:rowOff>
    </xdr:from>
    <xdr:to>
      <xdr:col>15</xdr:col>
      <xdr:colOff>180975</xdr:colOff>
      <xdr:row>76</xdr:row>
      <xdr:rowOff>25464</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flipV="1">
          <a:off x="9639300" y="12972380"/>
          <a:ext cx="838200" cy="8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159362</xdr:rowOff>
    </xdr:from>
    <xdr:ext cx="534377" cy="259045"/>
    <xdr:sp macro="" textlink="">
      <xdr:nvSpPr>
        <xdr:cNvPr id="406" name="普通建設事業費 （ うち新規整備　）平均値テキスト">
          <a:extLst>
            <a:ext uri="{FF2B5EF4-FFF2-40B4-BE49-F238E27FC236}">
              <a16:creationId xmlns="" xmlns:a16="http://schemas.microsoft.com/office/drawing/2014/main" id="{00000000-0008-0000-0600-000096010000}"/>
            </a:ext>
          </a:extLst>
        </xdr:cNvPr>
        <xdr:cNvSpPr txBox="1"/>
      </xdr:nvSpPr>
      <xdr:spPr>
        <a:xfrm>
          <a:off x="10528300" y="13189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a:extLst>
            <a:ext uri="{FF2B5EF4-FFF2-40B4-BE49-F238E27FC236}">
              <a16:creationId xmlns="" xmlns:a16="http://schemas.microsoft.com/office/drawing/2014/main" id="{00000000-0008-0000-0600-000097010000}"/>
            </a:ext>
          </a:extLst>
        </xdr:cNvPr>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79766</xdr:rowOff>
    </xdr:from>
    <xdr:to>
      <xdr:col>14</xdr:col>
      <xdr:colOff>28575</xdr:colOff>
      <xdr:row>76</xdr:row>
      <xdr:rowOff>25464</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8750300" y="12938516"/>
          <a:ext cx="889000" cy="11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a:extLst>
            <a:ext uri="{FF2B5EF4-FFF2-40B4-BE49-F238E27FC236}">
              <a16:creationId xmlns="" xmlns:a16="http://schemas.microsoft.com/office/drawing/2014/main" id="{00000000-0008-0000-0600-000099010000}"/>
            </a:ext>
          </a:extLst>
        </xdr:cNvPr>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30312</xdr:rowOff>
    </xdr:from>
    <xdr:ext cx="534377"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9372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140088</xdr:rowOff>
    </xdr:from>
    <xdr:to>
      <xdr:col>12</xdr:col>
      <xdr:colOff>561975</xdr:colOff>
      <xdr:row>77</xdr:row>
      <xdr:rowOff>70238</xdr:rowOff>
    </xdr:to>
    <xdr:sp macro="" textlink="">
      <xdr:nvSpPr>
        <xdr:cNvPr id="411" name="フローチャート : 判断 410">
          <a:extLst>
            <a:ext uri="{FF2B5EF4-FFF2-40B4-BE49-F238E27FC236}">
              <a16:creationId xmlns="" xmlns:a16="http://schemas.microsoft.com/office/drawing/2014/main" id="{00000000-0008-0000-0600-00009B010000}"/>
            </a:ext>
          </a:extLst>
        </xdr:cNvPr>
        <xdr:cNvSpPr/>
      </xdr:nvSpPr>
      <xdr:spPr>
        <a:xfrm>
          <a:off x="8699500" y="1317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61365</xdr:rowOff>
    </xdr:from>
    <xdr:ext cx="534377"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8483111" y="132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62830</xdr:rowOff>
    </xdr:from>
    <xdr:to>
      <xdr:col>15</xdr:col>
      <xdr:colOff>231775</xdr:colOff>
      <xdr:row>75</xdr:row>
      <xdr:rowOff>164430</xdr:rowOff>
    </xdr:to>
    <xdr:sp macro="" textlink="">
      <xdr:nvSpPr>
        <xdr:cNvPr id="418" name="円/楕円 417">
          <a:extLst>
            <a:ext uri="{FF2B5EF4-FFF2-40B4-BE49-F238E27FC236}">
              <a16:creationId xmlns="" xmlns:a16="http://schemas.microsoft.com/office/drawing/2014/main" id="{00000000-0008-0000-0600-0000A2010000}"/>
            </a:ext>
          </a:extLst>
        </xdr:cNvPr>
        <xdr:cNvSpPr/>
      </xdr:nvSpPr>
      <xdr:spPr>
        <a:xfrm>
          <a:off x="10426700" y="1292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85707</xdr:rowOff>
    </xdr:from>
    <xdr:ext cx="599010" cy="259045"/>
    <xdr:sp macro="" textlink="">
      <xdr:nvSpPr>
        <xdr:cNvPr id="419" name="普通建設事業費 （ うち新規整備　）該当値テキスト">
          <a:extLst>
            <a:ext uri="{FF2B5EF4-FFF2-40B4-BE49-F238E27FC236}">
              <a16:creationId xmlns="" xmlns:a16="http://schemas.microsoft.com/office/drawing/2014/main" id="{00000000-0008-0000-0600-0000A3010000}"/>
            </a:ext>
          </a:extLst>
        </xdr:cNvPr>
        <xdr:cNvSpPr txBox="1"/>
      </xdr:nvSpPr>
      <xdr:spPr>
        <a:xfrm>
          <a:off x="10528300" y="1277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118,202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146114</xdr:rowOff>
    </xdr:from>
    <xdr:to>
      <xdr:col>14</xdr:col>
      <xdr:colOff>79375</xdr:colOff>
      <xdr:row>76</xdr:row>
      <xdr:rowOff>76264</xdr:rowOff>
    </xdr:to>
    <xdr:sp macro="" textlink="">
      <xdr:nvSpPr>
        <xdr:cNvPr id="420" name="円/楕円 419">
          <a:extLst>
            <a:ext uri="{FF2B5EF4-FFF2-40B4-BE49-F238E27FC236}">
              <a16:creationId xmlns="" xmlns:a16="http://schemas.microsoft.com/office/drawing/2014/main" id="{00000000-0008-0000-0600-0000A4010000}"/>
            </a:ext>
          </a:extLst>
        </xdr:cNvPr>
        <xdr:cNvSpPr/>
      </xdr:nvSpPr>
      <xdr:spPr>
        <a:xfrm>
          <a:off x="9588500" y="130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92791</xdr:rowOff>
    </xdr:from>
    <xdr:ext cx="534377"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9372111" y="127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99,986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28966</xdr:rowOff>
    </xdr:from>
    <xdr:to>
      <xdr:col>12</xdr:col>
      <xdr:colOff>561975</xdr:colOff>
      <xdr:row>75</xdr:row>
      <xdr:rowOff>130566</xdr:rowOff>
    </xdr:to>
    <xdr:sp macro="" textlink="">
      <xdr:nvSpPr>
        <xdr:cNvPr id="422" name="円/楕円 421">
          <a:extLst>
            <a:ext uri="{FF2B5EF4-FFF2-40B4-BE49-F238E27FC236}">
              <a16:creationId xmlns="" xmlns:a16="http://schemas.microsoft.com/office/drawing/2014/main" id="{00000000-0008-0000-0600-0000A6010000}"/>
            </a:ext>
          </a:extLst>
        </xdr:cNvPr>
        <xdr:cNvSpPr/>
      </xdr:nvSpPr>
      <xdr:spPr>
        <a:xfrm>
          <a:off x="8699500" y="1288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73</xdr:row>
      <xdr:rowOff>147093</xdr:rowOff>
    </xdr:from>
    <xdr:ext cx="59901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8450794" y="1266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a:extLst>
            <a:ext uri="{FF2B5EF4-FFF2-40B4-BE49-F238E27FC236}">
              <a16:creationId xmlns=""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a:extLst>
            <a:ext uri="{FF2B5EF4-FFF2-40B4-BE49-F238E27FC236}">
              <a16:creationId xmlns=""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a:extLst>
            <a:ext uri="{FF2B5EF4-FFF2-40B4-BE49-F238E27FC236}">
              <a16:creationId xmlns=""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a:extLst>
            <a:ext uri="{FF2B5EF4-FFF2-40B4-BE49-F238E27FC236}">
              <a16:creationId xmlns=""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a:extLst>
            <a:ext uri="{FF2B5EF4-FFF2-40B4-BE49-F238E27FC236}">
              <a16:creationId xmlns=""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a:extLst>
            <a:ext uri="{FF2B5EF4-FFF2-40B4-BE49-F238E27FC236}">
              <a16:creationId xmlns=""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a:extLst>
            <a:ext uri="{FF2B5EF4-FFF2-40B4-BE49-F238E27FC236}">
              <a16:creationId xmlns=""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a:extLst>
            <a:ext uri="{FF2B5EF4-FFF2-40B4-BE49-F238E27FC236}">
              <a16:creationId xmlns=""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a:extLst>
            <a:ext uri="{FF2B5EF4-FFF2-40B4-BE49-F238E27FC236}">
              <a16:creationId xmlns=""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a:extLst>
            <a:ext uri="{FF2B5EF4-FFF2-40B4-BE49-F238E27FC236}">
              <a16:creationId xmlns="" xmlns:a16="http://schemas.microsoft.com/office/drawing/2014/main" id="{00000000-0008-0000-0600-0000BE010000}"/>
            </a:ext>
          </a:extLst>
        </xdr:cNvPr>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a:extLst>
            <a:ext uri="{FF2B5EF4-FFF2-40B4-BE49-F238E27FC236}">
              <a16:creationId xmlns="" xmlns:a16="http://schemas.microsoft.com/office/drawing/2014/main" id="{00000000-0008-0000-0600-0000C0010000}"/>
            </a:ext>
          </a:extLst>
        </xdr:cNvPr>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148520</xdr:rowOff>
    </xdr:from>
    <xdr:to>
      <xdr:col>15</xdr:col>
      <xdr:colOff>180975</xdr:colOff>
      <xdr:row>98</xdr:row>
      <xdr:rowOff>34503</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9639300" y="16779170"/>
          <a:ext cx="838200" cy="5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a:extLst>
            <a:ext uri="{FF2B5EF4-FFF2-40B4-BE49-F238E27FC236}">
              <a16:creationId xmlns="" xmlns:a16="http://schemas.microsoft.com/office/drawing/2014/main" id="{00000000-0008-0000-0600-0000C3010000}"/>
            </a:ext>
          </a:extLst>
        </xdr:cNvPr>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a:extLst>
            <a:ext uri="{FF2B5EF4-FFF2-40B4-BE49-F238E27FC236}">
              <a16:creationId xmlns="" xmlns:a16="http://schemas.microsoft.com/office/drawing/2014/main" id="{00000000-0008-0000-0600-0000C4010000}"/>
            </a:ext>
          </a:extLst>
        </xdr:cNvPr>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140460</xdr:rowOff>
    </xdr:from>
    <xdr:to>
      <xdr:col>14</xdr:col>
      <xdr:colOff>28575</xdr:colOff>
      <xdr:row>97</xdr:row>
      <xdr:rowOff>148520</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8750300" y="16599660"/>
          <a:ext cx="889000" cy="17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a:extLst>
            <a:ext uri="{FF2B5EF4-FFF2-40B4-BE49-F238E27FC236}">
              <a16:creationId xmlns="" xmlns:a16="http://schemas.microsoft.com/office/drawing/2014/main" id="{00000000-0008-0000-0600-0000C6010000}"/>
            </a:ext>
          </a:extLst>
        </xdr:cNvPr>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43683</xdr:rowOff>
    </xdr:from>
    <xdr:to>
      <xdr:col>12</xdr:col>
      <xdr:colOff>561975</xdr:colOff>
      <xdr:row>97</xdr:row>
      <xdr:rowOff>145283</xdr:rowOff>
    </xdr:to>
    <xdr:sp macro="" textlink="">
      <xdr:nvSpPr>
        <xdr:cNvPr id="456" name="フローチャート : 判断 455">
          <a:extLst>
            <a:ext uri="{FF2B5EF4-FFF2-40B4-BE49-F238E27FC236}">
              <a16:creationId xmlns="" xmlns:a16="http://schemas.microsoft.com/office/drawing/2014/main" id="{00000000-0008-0000-0600-0000C8010000}"/>
            </a:ext>
          </a:extLst>
        </xdr:cNvPr>
        <xdr:cNvSpPr/>
      </xdr:nvSpPr>
      <xdr:spPr>
        <a:xfrm>
          <a:off x="8699500" y="1667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136410</xdr:rowOff>
    </xdr:from>
    <xdr:ext cx="534377"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8483111" y="1676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a:extLst>
            <a:ext uri="{FF2B5EF4-FFF2-40B4-BE49-F238E27FC236}">
              <a16:creationId xmlns="" xmlns:a16="http://schemas.microsoft.com/office/drawing/2014/main" id="{00000000-0008-0000-0600-0000C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a:extLst>
            <a:ext uri="{FF2B5EF4-FFF2-40B4-BE49-F238E27FC236}">
              <a16:creationId xmlns="" xmlns:a16="http://schemas.microsoft.com/office/drawing/2014/main" id="{00000000-0008-0000-0600-0000C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a:extLst>
            <a:ext uri="{FF2B5EF4-FFF2-40B4-BE49-F238E27FC236}">
              <a16:creationId xmlns="" xmlns:a16="http://schemas.microsoft.com/office/drawing/2014/main" id="{00000000-0008-0000-0600-0000C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a:extLst>
            <a:ext uri="{FF2B5EF4-FFF2-40B4-BE49-F238E27FC236}">
              <a16:creationId xmlns="" xmlns:a16="http://schemas.microsoft.com/office/drawing/2014/main" id="{00000000-0008-0000-0600-0000C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155153</xdr:rowOff>
    </xdr:from>
    <xdr:to>
      <xdr:col>15</xdr:col>
      <xdr:colOff>231775</xdr:colOff>
      <xdr:row>98</xdr:row>
      <xdr:rowOff>85303</xdr:rowOff>
    </xdr:to>
    <xdr:sp macro="" textlink="">
      <xdr:nvSpPr>
        <xdr:cNvPr id="463" name="円/楕円 462">
          <a:extLst>
            <a:ext uri="{FF2B5EF4-FFF2-40B4-BE49-F238E27FC236}">
              <a16:creationId xmlns="" xmlns:a16="http://schemas.microsoft.com/office/drawing/2014/main" id="{00000000-0008-0000-0600-0000CF010000}"/>
            </a:ext>
          </a:extLst>
        </xdr:cNvPr>
        <xdr:cNvSpPr/>
      </xdr:nvSpPr>
      <xdr:spPr>
        <a:xfrm>
          <a:off x="10426700" y="1678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70080</xdr:rowOff>
    </xdr:from>
    <xdr:ext cx="534377" cy="259045"/>
    <xdr:sp macro="" textlink="">
      <xdr:nvSpPr>
        <xdr:cNvPr id="464" name="普通建設事業費 （ うち更新整備　）該当値テキスト">
          <a:extLst>
            <a:ext uri="{FF2B5EF4-FFF2-40B4-BE49-F238E27FC236}">
              <a16:creationId xmlns="" xmlns:a16="http://schemas.microsoft.com/office/drawing/2014/main" id="{00000000-0008-0000-0600-0000D0010000}"/>
            </a:ext>
          </a:extLst>
        </xdr:cNvPr>
        <xdr:cNvSpPr txBox="1"/>
      </xdr:nvSpPr>
      <xdr:spPr>
        <a:xfrm>
          <a:off x="10528300" y="1670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23,009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97720</xdr:rowOff>
    </xdr:from>
    <xdr:to>
      <xdr:col>14</xdr:col>
      <xdr:colOff>79375</xdr:colOff>
      <xdr:row>98</xdr:row>
      <xdr:rowOff>27870</xdr:rowOff>
    </xdr:to>
    <xdr:sp macro="" textlink="">
      <xdr:nvSpPr>
        <xdr:cNvPr id="465" name="円/楕円 464">
          <a:extLst>
            <a:ext uri="{FF2B5EF4-FFF2-40B4-BE49-F238E27FC236}">
              <a16:creationId xmlns="" xmlns:a16="http://schemas.microsoft.com/office/drawing/2014/main" id="{00000000-0008-0000-0600-0000D1010000}"/>
            </a:ext>
          </a:extLst>
        </xdr:cNvPr>
        <xdr:cNvSpPr/>
      </xdr:nvSpPr>
      <xdr:spPr>
        <a:xfrm>
          <a:off x="9588500" y="167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18997</xdr:rowOff>
    </xdr:from>
    <xdr:ext cx="534377"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9372111" y="1682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35,571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89660</xdr:rowOff>
    </xdr:from>
    <xdr:to>
      <xdr:col>12</xdr:col>
      <xdr:colOff>561975</xdr:colOff>
      <xdr:row>97</xdr:row>
      <xdr:rowOff>19810</xdr:rowOff>
    </xdr:to>
    <xdr:sp macro="" textlink="">
      <xdr:nvSpPr>
        <xdr:cNvPr id="467" name="円/楕円 466">
          <a:extLst>
            <a:ext uri="{FF2B5EF4-FFF2-40B4-BE49-F238E27FC236}">
              <a16:creationId xmlns="" xmlns:a16="http://schemas.microsoft.com/office/drawing/2014/main" id="{00000000-0008-0000-0600-0000D3010000}"/>
            </a:ext>
          </a:extLst>
        </xdr:cNvPr>
        <xdr:cNvSpPr/>
      </xdr:nvSpPr>
      <xdr:spPr>
        <a:xfrm>
          <a:off x="8699500" y="1654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36337</xdr:rowOff>
    </xdr:from>
    <xdr:ext cx="534377"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8483111" y="163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a:extLst>
            <a:ext uri="{FF2B5EF4-FFF2-40B4-BE49-F238E27FC236}">
              <a16:creationId xmlns="" xmlns:a16="http://schemas.microsoft.com/office/drawing/2014/main" id="{00000000-0008-0000-0600-0000D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a:extLst>
            <a:ext uri="{FF2B5EF4-FFF2-40B4-BE49-F238E27FC236}">
              <a16:creationId xmlns="" xmlns:a16="http://schemas.microsoft.com/office/drawing/2014/main" id="{00000000-0008-0000-0600-0000D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a:extLst>
            <a:ext uri="{FF2B5EF4-FFF2-40B4-BE49-F238E27FC236}">
              <a16:creationId xmlns="" xmlns:a16="http://schemas.microsoft.com/office/drawing/2014/main" id="{00000000-0008-0000-0600-0000D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a:extLst>
            <a:ext uri="{FF2B5EF4-FFF2-40B4-BE49-F238E27FC236}">
              <a16:creationId xmlns="" xmlns:a16="http://schemas.microsoft.com/office/drawing/2014/main" id="{00000000-0008-0000-0600-0000D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a:extLst>
            <a:ext uri="{FF2B5EF4-FFF2-40B4-BE49-F238E27FC236}">
              <a16:creationId xmlns="" xmlns:a16="http://schemas.microsoft.com/office/drawing/2014/main" id="{00000000-0008-0000-0600-0000D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a:extLst>
            <a:ext uri="{FF2B5EF4-FFF2-40B4-BE49-F238E27FC236}">
              <a16:creationId xmlns="" xmlns:a16="http://schemas.microsoft.com/office/drawing/2014/main" id="{00000000-0008-0000-0600-0000D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a:extLst>
            <a:ext uri="{FF2B5EF4-FFF2-40B4-BE49-F238E27FC236}">
              <a16:creationId xmlns="" xmlns:a16="http://schemas.microsoft.com/office/drawing/2014/main" id="{00000000-0008-0000-0600-0000D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a:extLst>
            <a:ext uri="{FF2B5EF4-FFF2-40B4-BE49-F238E27FC236}">
              <a16:creationId xmlns="" xmlns:a16="http://schemas.microsoft.com/office/drawing/2014/main" id="{00000000-0008-0000-0600-0000D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a:extLst>
            <a:ext uri="{FF2B5EF4-FFF2-40B4-BE49-F238E27FC236}">
              <a16:creationId xmlns="" xmlns:a16="http://schemas.microsoft.com/office/drawing/2014/main" id="{00000000-0008-0000-0600-0000D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9" name="直線コネクタ 478">
          <a:extLst>
            <a:ext uri="{FF2B5EF4-FFF2-40B4-BE49-F238E27FC236}">
              <a16:creationId xmlns="" xmlns:a16="http://schemas.microsoft.com/office/drawing/2014/main" id="{00000000-0008-0000-0600-0000D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a:extLst>
            <a:ext uri="{FF2B5EF4-FFF2-40B4-BE49-F238E27FC236}">
              <a16:creationId xmlns="" xmlns:a16="http://schemas.microsoft.com/office/drawing/2014/main" id="{00000000-0008-0000-0600-0000E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83" name="直線コネクタ 482">
          <a:extLst>
            <a:ext uri="{FF2B5EF4-FFF2-40B4-BE49-F238E27FC236}">
              <a16:creationId xmlns="" xmlns:a16="http://schemas.microsoft.com/office/drawing/2014/main" id="{00000000-0008-0000-0600-0000E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a:extLst>
            <a:ext uri="{FF2B5EF4-FFF2-40B4-BE49-F238E27FC236}">
              <a16:creationId xmlns="" xmlns:a16="http://schemas.microsoft.com/office/drawing/2014/main" id="{00000000-0008-0000-0600-0000E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a:extLst>
            <a:ext uri="{FF2B5EF4-FFF2-40B4-BE49-F238E27FC236}">
              <a16:creationId xmlns="" xmlns:a16="http://schemas.microsoft.com/office/drawing/2014/main" id="{00000000-0008-0000-0600-0000E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156296</xdr:rowOff>
    </xdr:from>
    <xdr:to>
      <xdr:col>23</xdr:col>
      <xdr:colOff>516889</xdr:colOff>
      <xdr:row>38</xdr:row>
      <xdr:rowOff>25400</xdr:rowOff>
    </xdr:to>
    <xdr:cxnSp macro="">
      <xdr:nvCxnSpPr>
        <xdr:cNvPr id="488" name="直線コネクタ 487">
          <a:extLst>
            <a:ext uri="{FF2B5EF4-FFF2-40B4-BE49-F238E27FC236}">
              <a16:creationId xmlns="" xmlns:a16="http://schemas.microsoft.com/office/drawing/2014/main" id="{00000000-0008-0000-0600-0000E8010000}"/>
            </a:ext>
          </a:extLst>
        </xdr:cNvPr>
        <xdr:cNvCxnSpPr/>
      </xdr:nvCxnSpPr>
      <xdr:spPr>
        <a:xfrm flipV="1">
          <a:off x="16317595" y="5471246"/>
          <a:ext cx="1269" cy="106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9" name="災害復旧事業費最小値テキスト">
          <a:extLst>
            <a:ext uri="{FF2B5EF4-FFF2-40B4-BE49-F238E27FC236}">
              <a16:creationId xmlns="" xmlns:a16="http://schemas.microsoft.com/office/drawing/2014/main" id="{00000000-0008-0000-0600-0000E9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90" name="直線コネクタ 489">
          <a:extLst>
            <a:ext uri="{FF2B5EF4-FFF2-40B4-BE49-F238E27FC236}">
              <a16:creationId xmlns="" xmlns:a16="http://schemas.microsoft.com/office/drawing/2014/main" id="{00000000-0008-0000-0600-0000E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102973</xdr:rowOff>
    </xdr:from>
    <xdr:ext cx="599010" cy="259045"/>
    <xdr:sp macro="" textlink="">
      <xdr:nvSpPr>
        <xdr:cNvPr id="491" name="災害復旧事業費最大値テキスト">
          <a:extLst>
            <a:ext uri="{FF2B5EF4-FFF2-40B4-BE49-F238E27FC236}">
              <a16:creationId xmlns="" xmlns:a16="http://schemas.microsoft.com/office/drawing/2014/main" id="{00000000-0008-0000-0600-0000EB010000}"/>
            </a:ext>
          </a:extLst>
        </xdr:cNvPr>
        <xdr:cNvSpPr txBox="1"/>
      </xdr:nvSpPr>
      <xdr:spPr>
        <a:xfrm>
          <a:off x="16370300" y="524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31</xdr:row>
      <xdr:rowOff>156296</xdr:rowOff>
    </xdr:from>
    <xdr:to>
      <xdr:col>23</xdr:col>
      <xdr:colOff>606425</xdr:colOff>
      <xdr:row>31</xdr:row>
      <xdr:rowOff>156296</xdr:rowOff>
    </xdr:to>
    <xdr:cxnSp macro="">
      <xdr:nvCxnSpPr>
        <xdr:cNvPr id="492" name="直線コネクタ 491">
          <a:extLst>
            <a:ext uri="{FF2B5EF4-FFF2-40B4-BE49-F238E27FC236}">
              <a16:creationId xmlns="" xmlns:a16="http://schemas.microsoft.com/office/drawing/2014/main" id="{00000000-0008-0000-0600-0000EC010000}"/>
            </a:ext>
          </a:extLst>
        </xdr:cNvPr>
        <xdr:cNvCxnSpPr/>
      </xdr:nvCxnSpPr>
      <xdr:spPr>
        <a:xfrm>
          <a:off x="16230600" y="547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103547</xdr:rowOff>
    </xdr:from>
    <xdr:to>
      <xdr:col>23</xdr:col>
      <xdr:colOff>517525</xdr:colOff>
      <xdr:row>36</xdr:row>
      <xdr:rowOff>154005</xdr:rowOff>
    </xdr:to>
    <xdr:cxnSp macro="">
      <xdr:nvCxnSpPr>
        <xdr:cNvPr id="493" name="直線コネクタ 492">
          <a:extLst>
            <a:ext uri="{FF2B5EF4-FFF2-40B4-BE49-F238E27FC236}">
              <a16:creationId xmlns="" xmlns:a16="http://schemas.microsoft.com/office/drawing/2014/main" id="{00000000-0008-0000-0600-0000ED010000}"/>
            </a:ext>
          </a:extLst>
        </xdr:cNvPr>
        <xdr:cNvCxnSpPr/>
      </xdr:nvCxnSpPr>
      <xdr:spPr>
        <a:xfrm>
          <a:off x="15481300" y="6275747"/>
          <a:ext cx="838200" cy="5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52268</xdr:rowOff>
    </xdr:from>
    <xdr:ext cx="534377" cy="259045"/>
    <xdr:sp macro="" textlink="">
      <xdr:nvSpPr>
        <xdr:cNvPr id="494" name="災害復旧事業費平均値テキスト">
          <a:extLst>
            <a:ext uri="{FF2B5EF4-FFF2-40B4-BE49-F238E27FC236}">
              <a16:creationId xmlns="" xmlns:a16="http://schemas.microsoft.com/office/drawing/2014/main" id="{00000000-0008-0000-0600-0000EE010000}"/>
            </a:ext>
          </a:extLst>
        </xdr:cNvPr>
        <xdr:cNvSpPr txBox="1"/>
      </xdr:nvSpPr>
      <xdr:spPr>
        <a:xfrm>
          <a:off x="16370300" y="6395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73841</xdr:rowOff>
    </xdr:from>
    <xdr:to>
      <xdr:col>23</xdr:col>
      <xdr:colOff>568325</xdr:colOff>
      <xdr:row>38</xdr:row>
      <xdr:rowOff>3990</xdr:rowOff>
    </xdr:to>
    <xdr:sp macro="" textlink="">
      <xdr:nvSpPr>
        <xdr:cNvPr id="495" name="フローチャート : 判断 494">
          <a:extLst>
            <a:ext uri="{FF2B5EF4-FFF2-40B4-BE49-F238E27FC236}">
              <a16:creationId xmlns="" xmlns:a16="http://schemas.microsoft.com/office/drawing/2014/main" id="{00000000-0008-0000-0600-0000EF010000}"/>
            </a:ext>
          </a:extLst>
        </xdr:cNvPr>
        <xdr:cNvSpPr/>
      </xdr:nvSpPr>
      <xdr:spPr>
        <a:xfrm>
          <a:off x="162687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103547</xdr:rowOff>
    </xdr:from>
    <xdr:to>
      <xdr:col>22</xdr:col>
      <xdr:colOff>365125</xdr:colOff>
      <xdr:row>37</xdr:row>
      <xdr:rowOff>87545</xdr:rowOff>
    </xdr:to>
    <xdr:cxnSp macro="">
      <xdr:nvCxnSpPr>
        <xdr:cNvPr id="496" name="直線コネクタ 495">
          <a:extLst>
            <a:ext uri="{FF2B5EF4-FFF2-40B4-BE49-F238E27FC236}">
              <a16:creationId xmlns="" xmlns:a16="http://schemas.microsoft.com/office/drawing/2014/main" id="{00000000-0008-0000-0600-0000F0010000}"/>
            </a:ext>
          </a:extLst>
        </xdr:cNvPr>
        <xdr:cNvCxnSpPr/>
      </xdr:nvCxnSpPr>
      <xdr:spPr>
        <a:xfrm flipV="1">
          <a:off x="14592300" y="6275747"/>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84065</xdr:rowOff>
    </xdr:from>
    <xdr:to>
      <xdr:col>22</xdr:col>
      <xdr:colOff>415925</xdr:colOff>
      <xdr:row>38</xdr:row>
      <xdr:rowOff>14215</xdr:rowOff>
    </xdr:to>
    <xdr:sp macro="" textlink="">
      <xdr:nvSpPr>
        <xdr:cNvPr id="497" name="フローチャート : 判断 496">
          <a:extLst>
            <a:ext uri="{FF2B5EF4-FFF2-40B4-BE49-F238E27FC236}">
              <a16:creationId xmlns="" xmlns:a16="http://schemas.microsoft.com/office/drawing/2014/main" id="{00000000-0008-0000-0600-0000F1010000}"/>
            </a:ext>
          </a:extLst>
        </xdr:cNvPr>
        <xdr:cNvSpPr/>
      </xdr:nvSpPr>
      <xdr:spPr>
        <a:xfrm>
          <a:off x="15430500" y="642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5342</xdr:rowOff>
    </xdr:from>
    <xdr:ext cx="534377" cy="259045"/>
    <xdr:sp macro="" textlink="">
      <xdr:nvSpPr>
        <xdr:cNvPr id="498" name="テキスト ボックス 497">
          <a:extLst>
            <a:ext uri="{FF2B5EF4-FFF2-40B4-BE49-F238E27FC236}">
              <a16:creationId xmlns="" xmlns:a16="http://schemas.microsoft.com/office/drawing/2014/main" id="{00000000-0008-0000-0600-0000F2010000}"/>
            </a:ext>
          </a:extLst>
        </xdr:cNvPr>
        <xdr:cNvSpPr txBox="1"/>
      </xdr:nvSpPr>
      <xdr:spPr>
        <a:xfrm>
          <a:off x="15214111" y="65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13015</xdr:rowOff>
    </xdr:from>
    <xdr:to>
      <xdr:col>21</xdr:col>
      <xdr:colOff>161925</xdr:colOff>
      <xdr:row>37</xdr:row>
      <xdr:rowOff>87545</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3703300" y="6185215"/>
          <a:ext cx="889000" cy="24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58479</xdr:rowOff>
    </xdr:from>
    <xdr:to>
      <xdr:col>21</xdr:col>
      <xdr:colOff>212725</xdr:colOff>
      <xdr:row>37</xdr:row>
      <xdr:rowOff>160079</xdr:rowOff>
    </xdr:to>
    <xdr:sp macro="" textlink="">
      <xdr:nvSpPr>
        <xdr:cNvPr id="500" name="フローチャート : 判断 499">
          <a:extLst>
            <a:ext uri="{FF2B5EF4-FFF2-40B4-BE49-F238E27FC236}">
              <a16:creationId xmlns="" xmlns:a16="http://schemas.microsoft.com/office/drawing/2014/main" id="{00000000-0008-0000-0600-0000F4010000}"/>
            </a:ext>
          </a:extLst>
        </xdr:cNvPr>
        <xdr:cNvSpPr/>
      </xdr:nvSpPr>
      <xdr:spPr>
        <a:xfrm>
          <a:off x="14541500" y="64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151206</xdr:rowOff>
    </xdr:from>
    <xdr:ext cx="534377"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4325111" y="649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81018</xdr:rowOff>
    </xdr:from>
    <xdr:to>
      <xdr:col>19</xdr:col>
      <xdr:colOff>644525</xdr:colOff>
      <xdr:row>36</xdr:row>
      <xdr:rowOff>13015</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814300" y="5395968"/>
          <a:ext cx="889000" cy="78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66577</xdr:rowOff>
    </xdr:from>
    <xdr:to>
      <xdr:col>20</xdr:col>
      <xdr:colOff>9525</xdr:colOff>
      <xdr:row>37</xdr:row>
      <xdr:rowOff>168177</xdr:rowOff>
    </xdr:to>
    <xdr:sp macro="" textlink="">
      <xdr:nvSpPr>
        <xdr:cNvPr id="503" name="フローチャート : 判断 502">
          <a:extLst>
            <a:ext uri="{FF2B5EF4-FFF2-40B4-BE49-F238E27FC236}">
              <a16:creationId xmlns="" xmlns:a16="http://schemas.microsoft.com/office/drawing/2014/main" id="{00000000-0008-0000-0600-0000F7010000}"/>
            </a:ext>
          </a:extLst>
        </xdr:cNvPr>
        <xdr:cNvSpPr/>
      </xdr:nvSpPr>
      <xdr:spPr>
        <a:xfrm>
          <a:off x="13652500" y="641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159304</xdr:rowOff>
    </xdr:from>
    <xdr:ext cx="534377"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3436111" y="650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50632</xdr:rowOff>
    </xdr:from>
    <xdr:to>
      <xdr:col>18</xdr:col>
      <xdr:colOff>492125</xdr:colOff>
      <xdr:row>37</xdr:row>
      <xdr:rowOff>152232</xdr:rowOff>
    </xdr:to>
    <xdr:sp macro="" textlink="">
      <xdr:nvSpPr>
        <xdr:cNvPr id="505" name="フローチャート : 判断 504">
          <a:extLst>
            <a:ext uri="{FF2B5EF4-FFF2-40B4-BE49-F238E27FC236}">
              <a16:creationId xmlns="" xmlns:a16="http://schemas.microsoft.com/office/drawing/2014/main" id="{00000000-0008-0000-0600-0000F9010000}"/>
            </a:ext>
          </a:extLst>
        </xdr:cNvPr>
        <xdr:cNvSpPr/>
      </xdr:nvSpPr>
      <xdr:spPr>
        <a:xfrm>
          <a:off x="12763500" y="639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143360</xdr:rowOff>
    </xdr:from>
    <xdr:ext cx="534377"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2547111" y="64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103205</xdr:rowOff>
    </xdr:from>
    <xdr:to>
      <xdr:col>23</xdr:col>
      <xdr:colOff>568325</xdr:colOff>
      <xdr:row>37</xdr:row>
      <xdr:rowOff>33355</xdr:rowOff>
    </xdr:to>
    <xdr:sp macro="" textlink="">
      <xdr:nvSpPr>
        <xdr:cNvPr id="512" name="円/楕円 511">
          <a:extLst>
            <a:ext uri="{FF2B5EF4-FFF2-40B4-BE49-F238E27FC236}">
              <a16:creationId xmlns="" xmlns:a16="http://schemas.microsoft.com/office/drawing/2014/main" id="{00000000-0008-0000-0600-000000020000}"/>
            </a:ext>
          </a:extLst>
        </xdr:cNvPr>
        <xdr:cNvSpPr/>
      </xdr:nvSpPr>
      <xdr:spPr>
        <a:xfrm>
          <a:off x="16268700" y="627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126082</xdr:rowOff>
    </xdr:from>
    <xdr:ext cx="534377" cy="259045"/>
    <xdr:sp macro="" textlink="">
      <xdr:nvSpPr>
        <xdr:cNvPr id="513" name="災害復旧事業費該当値テキスト">
          <a:extLst>
            <a:ext uri="{FF2B5EF4-FFF2-40B4-BE49-F238E27FC236}">
              <a16:creationId xmlns="" xmlns:a16="http://schemas.microsoft.com/office/drawing/2014/main" id="{00000000-0008-0000-0600-000001020000}"/>
            </a:ext>
          </a:extLst>
        </xdr:cNvPr>
        <xdr:cNvSpPr txBox="1"/>
      </xdr:nvSpPr>
      <xdr:spPr>
        <a:xfrm>
          <a:off x="16370300" y="612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37,497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52747</xdr:rowOff>
    </xdr:from>
    <xdr:to>
      <xdr:col>22</xdr:col>
      <xdr:colOff>415925</xdr:colOff>
      <xdr:row>36</xdr:row>
      <xdr:rowOff>154347</xdr:rowOff>
    </xdr:to>
    <xdr:sp macro="" textlink="">
      <xdr:nvSpPr>
        <xdr:cNvPr id="514" name="円/楕円 513">
          <a:extLst>
            <a:ext uri="{FF2B5EF4-FFF2-40B4-BE49-F238E27FC236}">
              <a16:creationId xmlns="" xmlns:a16="http://schemas.microsoft.com/office/drawing/2014/main" id="{00000000-0008-0000-0600-000002020000}"/>
            </a:ext>
          </a:extLst>
        </xdr:cNvPr>
        <xdr:cNvSpPr/>
      </xdr:nvSpPr>
      <xdr:spPr>
        <a:xfrm>
          <a:off x="15430500" y="622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170874</xdr:rowOff>
    </xdr:from>
    <xdr:ext cx="534377" cy="259045"/>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5214111" y="600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36745</xdr:rowOff>
    </xdr:from>
    <xdr:to>
      <xdr:col>21</xdr:col>
      <xdr:colOff>212725</xdr:colOff>
      <xdr:row>37</xdr:row>
      <xdr:rowOff>138345</xdr:rowOff>
    </xdr:to>
    <xdr:sp macro="" textlink="">
      <xdr:nvSpPr>
        <xdr:cNvPr id="516" name="円/楕円 515">
          <a:extLst>
            <a:ext uri="{FF2B5EF4-FFF2-40B4-BE49-F238E27FC236}">
              <a16:creationId xmlns="" xmlns:a16="http://schemas.microsoft.com/office/drawing/2014/main" id="{00000000-0008-0000-0600-000004020000}"/>
            </a:ext>
          </a:extLst>
        </xdr:cNvPr>
        <xdr:cNvSpPr/>
      </xdr:nvSpPr>
      <xdr:spPr>
        <a:xfrm>
          <a:off x="14541500" y="63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154872</xdr:rowOff>
    </xdr:from>
    <xdr:ext cx="534377"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4325111" y="615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133665</xdr:rowOff>
    </xdr:from>
    <xdr:to>
      <xdr:col>20</xdr:col>
      <xdr:colOff>9525</xdr:colOff>
      <xdr:row>36</xdr:row>
      <xdr:rowOff>63815</xdr:rowOff>
    </xdr:to>
    <xdr:sp macro="" textlink="">
      <xdr:nvSpPr>
        <xdr:cNvPr id="518" name="円/楕円 517">
          <a:extLst>
            <a:ext uri="{FF2B5EF4-FFF2-40B4-BE49-F238E27FC236}">
              <a16:creationId xmlns="" xmlns:a16="http://schemas.microsoft.com/office/drawing/2014/main" id="{00000000-0008-0000-0600-000006020000}"/>
            </a:ext>
          </a:extLst>
        </xdr:cNvPr>
        <xdr:cNvSpPr/>
      </xdr:nvSpPr>
      <xdr:spPr>
        <a:xfrm>
          <a:off x="13652500" y="61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80342</xdr:rowOff>
    </xdr:from>
    <xdr:ext cx="534377"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3436111" y="59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62,167</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30218</xdr:rowOff>
    </xdr:from>
    <xdr:to>
      <xdr:col>18</xdr:col>
      <xdr:colOff>492125</xdr:colOff>
      <xdr:row>31</xdr:row>
      <xdr:rowOff>131818</xdr:rowOff>
    </xdr:to>
    <xdr:sp macro="" textlink="">
      <xdr:nvSpPr>
        <xdr:cNvPr id="520" name="円/楕円 519">
          <a:extLst>
            <a:ext uri="{FF2B5EF4-FFF2-40B4-BE49-F238E27FC236}">
              <a16:creationId xmlns="" xmlns:a16="http://schemas.microsoft.com/office/drawing/2014/main" id="{00000000-0008-0000-0600-000008020000}"/>
            </a:ext>
          </a:extLst>
        </xdr:cNvPr>
        <xdr:cNvSpPr/>
      </xdr:nvSpPr>
      <xdr:spPr>
        <a:xfrm>
          <a:off x="12763500" y="534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29</xdr:row>
      <xdr:rowOff>148345</xdr:rowOff>
    </xdr:from>
    <xdr:ext cx="599010"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2514794" y="5120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a:extLst>
            <a:ext uri="{FF2B5EF4-FFF2-40B4-BE49-F238E27FC236}">
              <a16:creationId xmlns="" xmlns:a16="http://schemas.microsoft.com/office/drawing/2014/main" id="{00000000-0008-0000-0600-00000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a:extLst>
            <a:ext uri="{FF2B5EF4-FFF2-40B4-BE49-F238E27FC236}">
              <a16:creationId xmlns="" xmlns:a16="http://schemas.microsoft.com/office/drawing/2014/main" id="{00000000-0008-0000-0600-00000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a:extLst>
            <a:ext uri="{FF2B5EF4-FFF2-40B4-BE49-F238E27FC236}">
              <a16:creationId xmlns="" xmlns:a16="http://schemas.microsoft.com/office/drawing/2014/main" id="{00000000-0008-0000-0600-00000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a:extLst>
            <a:ext uri="{FF2B5EF4-FFF2-40B4-BE49-F238E27FC236}">
              <a16:creationId xmlns="" xmlns:a16="http://schemas.microsoft.com/office/drawing/2014/main" id="{00000000-0008-0000-0600-00000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a:extLst>
            <a:ext uri="{FF2B5EF4-FFF2-40B4-BE49-F238E27FC236}">
              <a16:creationId xmlns="" xmlns:a16="http://schemas.microsoft.com/office/drawing/2014/main" id="{00000000-0008-0000-0600-00000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a:extLst>
            <a:ext uri="{FF2B5EF4-FFF2-40B4-BE49-F238E27FC236}">
              <a16:creationId xmlns="" xmlns:a16="http://schemas.microsoft.com/office/drawing/2014/main" id="{00000000-0008-0000-0600-00000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a:extLst>
            <a:ext uri="{FF2B5EF4-FFF2-40B4-BE49-F238E27FC236}">
              <a16:creationId xmlns="" xmlns:a16="http://schemas.microsoft.com/office/drawing/2014/main" id="{00000000-0008-0000-0600-00001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a:extLst>
            <a:ext uri="{FF2B5EF4-FFF2-40B4-BE49-F238E27FC236}">
              <a16:creationId xmlns="" xmlns:a16="http://schemas.microsoft.com/office/drawing/2014/main" id="{00000000-0008-0000-0600-00001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a:extLst>
            <a:ext uri="{FF2B5EF4-FFF2-40B4-BE49-F238E27FC236}">
              <a16:creationId xmlns="" xmlns:a16="http://schemas.microsoft.com/office/drawing/2014/main" id="{00000000-0008-0000-0600-00001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2" name="直線コネクタ 531">
          <a:extLst>
            <a:ext uri="{FF2B5EF4-FFF2-40B4-BE49-F238E27FC236}">
              <a16:creationId xmlns="" xmlns:a16="http://schemas.microsoft.com/office/drawing/2014/main" id="{00000000-0008-0000-0600-00001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4" name="直線コネクタ 533">
          <a:extLst>
            <a:ext uri="{FF2B5EF4-FFF2-40B4-BE49-F238E27FC236}">
              <a16:creationId xmlns="" xmlns:a16="http://schemas.microsoft.com/office/drawing/2014/main" id="{00000000-0008-0000-0600-00001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a:extLst>
            <a:ext uri="{FF2B5EF4-FFF2-40B4-BE49-F238E27FC236}">
              <a16:creationId xmlns="" xmlns:a16="http://schemas.microsoft.com/office/drawing/2014/main" id="{00000000-0008-0000-0600-00001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8" name="直線コネクタ 537">
          <a:extLst>
            <a:ext uri="{FF2B5EF4-FFF2-40B4-BE49-F238E27FC236}">
              <a16:creationId xmlns="" xmlns:a16="http://schemas.microsoft.com/office/drawing/2014/main" id="{00000000-0008-0000-0600-00001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0" name="直線コネクタ 539">
          <a:extLst>
            <a:ext uri="{FF2B5EF4-FFF2-40B4-BE49-F238E27FC236}">
              <a16:creationId xmlns="" xmlns:a16="http://schemas.microsoft.com/office/drawing/2014/main" id="{00000000-0008-0000-0600-00001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a:extLst>
            <a:ext uri="{FF2B5EF4-FFF2-40B4-BE49-F238E27FC236}">
              <a16:creationId xmlns="" xmlns:a16="http://schemas.microsoft.com/office/drawing/2014/main" id="{00000000-0008-0000-0600-00001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a:extLst>
            <a:ext uri="{FF2B5EF4-FFF2-40B4-BE49-F238E27FC236}">
              <a16:creationId xmlns="" xmlns:a16="http://schemas.microsoft.com/office/drawing/2014/main" id="{00000000-0008-0000-0600-00002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5" name="直線コネクタ 544">
          <a:extLst>
            <a:ext uri="{FF2B5EF4-FFF2-40B4-BE49-F238E27FC236}">
              <a16:creationId xmlns="" xmlns:a16="http://schemas.microsoft.com/office/drawing/2014/main" id="{00000000-0008-0000-0600-000021020000}"/>
            </a:ext>
          </a:extLst>
        </xdr:cNvPr>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46" name="失業対策事業費最小値テキスト">
          <a:extLst>
            <a:ext uri="{FF2B5EF4-FFF2-40B4-BE49-F238E27FC236}">
              <a16:creationId xmlns="" xmlns:a16="http://schemas.microsoft.com/office/drawing/2014/main" id="{00000000-0008-0000-0600-000022020000}"/>
            </a:ext>
          </a:extLst>
        </xdr:cNvPr>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7" name="直線コネクタ 546">
          <a:extLst>
            <a:ext uri="{FF2B5EF4-FFF2-40B4-BE49-F238E27FC236}">
              <a16:creationId xmlns="" xmlns:a16="http://schemas.microsoft.com/office/drawing/2014/main" id="{00000000-0008-0000-0600-000023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48" name="失業対策事業費最大値テキスト">
          <a:extLst>
            <a:ext uri="{FF2B5EF4-FFF2-40B4-BE49-F238E27FC236}">
              <a16:creationId xmlns="" xmlns:a16="http://schemas.microsoft.com/office/drawing/2014/main" id="{00000000-0008-0000-0600-000024020000}"/>
            </a:ext>
          </a:extLst>
        </xdr:cNvPr>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49" name="直線コネクタ 548">
          <a:extLst>
            <a:ext uri="{FF2B5EF4-FFF2-40B4-BE49-F238E27FC236}">
              <a16:creationId xmlns="" xmlns:a16="http://schemas.microsoft.com/office/drawing/2014/main" id="{00000000-0008-0000-0600-000025020000}"/>
            </a:ext>
          </a:extLst>
        </xdr:cNvPr>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0" name="直線コネクタ 549">
          <a:extLst>
            <a:ext uri="{FF2B5EF4-FFF2-40B4-BE49-F238E27FC236}">
              <a16:creationId xmlns="" xmlns:a16="http://schemas.microsoft.com/office/drawing/2014/main" id="{00000000-0008-0000-0600-000026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1" name="失業対策事業費平均値テキスト">
          <a:extLst>
            <a:ext uri="{FF2B5EF4-FFF2-40B4-BE49-F238E27FC236}">
              <a16:creationId xmlns="" xmlns:a16="http://schemas.microsoft.com/office/drawing/2014/main" id="{00000000-0008-0000-0600-000027020000}"/>
            </a:ext>
          </a:extLst>
        </xdr:cNvPr>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2" name="フローチャート : 判断 551">
          <a:extLst>
            <a:ext uri="{FF2B5EF4-FFF2-40B4-BE49-F238E27FC236}">
              <a16:creationId xmlns="" xmlns:a16="http://schemas.microsoft.com/office/drawing/2014/main" id="{00000000-0008-0000-0600-000028020000}"/>
            </a:ext>
          </a:extLst>
        </xdr:cNvPr>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3" name="直線コネクタ 552">
          <a:extLst>
            <a:ext uri="{FF2B5EF4-FFF2-40B4-BE49-F238E27FC236}">
              <a16:creationId xmlns="" xmlns:a16="http://schemas.microsoft.com/office/drawing/2014/main" id="{00000000-0008-0000-0600-000029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4" name="フローチャート : 判断 553">
          <a:extLst>
            <a:ext uri="{FF2B5EF4-FFF2-40B4-BE49-F238E27FC236}">
              <a16:creationId xmlns="" xmlns:a16="http://schemas.microsoft.com/office/drawing/2014/main" id="{00000000-0008-0000-0600-00002A020000}"/>
            </a:ext>
          </a:extLst>
        </xdr:cNvPr>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7" name="フローチャート : 判断 556">
          <a:extLst>
            <a:ext uri="{FF2B5EF4-FFF2-40B4-BE49-F238E27FC236}">
              <a16:creationId xmlns="" xmlns:a16="http://schemas.microsoft.com/office/drawing/2014/main" id="{00000000-0008-0000-0600-00002D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0" name="フローチャート : 判断 559">
          <a:extLst>
            <a:ext uri="{FF2B5EF4-FFF2-40B4-BE49-F238E27FC236}">
              <a16:creationId xmlns="" xmlns:a16="http://schemas.microsoft.com/office/drawing/2014/main" id="{00000000-0008-0000-0600-000030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a:extLst>
            <a:ext uri="{FF2B5EF4-FFF2-40B4-BE49-F238E27FC236}">
              <a16:creationId xmlns="" xmlns:a16="http://schemas.microsoft.com/office/drawing/2014/main" id="{00000000-0008-0000-0600-000031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フローチャート : 判断 561">
          <a:extLst>
            <a:ext uri="{FF2B5EF4-FFF2-40B4-BE49-F238E27FC236}">
              <a16:creationId xmlns="" xmlns:a16="http://schemas.microsoft.com/office/drawing/2014/main" id="{00000000-0008-0000-0600-000032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a:extLst>
            <a:ext uri="{FF2B5EF4-FFF2-40B4-BE49-F238E27FC236}">
              <a16:creationId xmlns="" xmlns:a16="http://schemas.microsoft.com/office/drawing/2014/main" id="{00000000-0008-0000-0600-000033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a:extLst>
            <a:ext uri="{FF2B5EF4-FFF2-40B4-BE49-F238E27FC236}">
              <a16:creationId xmlns="" xmlns:a16="http://schemas.microsoft.com/office/drawing/2014/main" id="{00000000-0008-0000-0600-00003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a:extLst>
            <a:ext uri="{FF2B5EF4-FFF2-40B4-BE49-F238E27FC236}">
              <a16:creationId xmlns="" xmlns:a16="http://schemas.microsoft.com/office/drawing/2014/main" id="{00000000-0008-0000-0600-00003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a:extLst>
            <a:ext uri="{FF2B5EF4-FFF2-40B4-BE49-F238E27FC236}">
              <a16:creationId xmlns="" xmlns:a16="http://schemas.microsoft.com/office/drawing/2014/main" id="{00000000-0008-0000-0600-00003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a:extLst>
            <a:ext uri="{FF2B5EF4-FFF2-40B4-BE49-F238E27FC236}">
              <a16:creationId xmlns="" xmlns:a16="http://schemas.microsoft.com/office/drawing/2014/main" id="{00000000-0008-0000-0600-00003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9" name="円/楕円 568">
          <a:extLst>
            <a:ext uri="{FF2B5EF4-FFF2-40B4-BE49-F238E27FC236}">
              <a16:creationId xmlns="" xmlns:a16="http://schemas.microsoft.com/office/drawing/2014/main" id="{00000000-0008-0000-0600-000039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0" name="失業対策事業費該当値テキスト">
          <a:extLst>
            <a:ext uri="{FF2B5EF4-FFF2-40B4-BE49-F238E27FC236}">
              <a16:creationId xmlns="" xmlns:a16="http://schemas.microsoft.com/office/drawing/2014/main" id="{00000000-0008-0000-0600-00003A020000}"/>
            </a:ext>
          </a:extLst>
        </xdr:cNvPr>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1" name="円/楕円 570">
          <a:extLst>
            <a:ext uri="{FF2B5EF4-FFF2-40B4-BE49-F238E27FC236}">
              <a16:creationId xmlns="" xmlns:a16="http://schemas.microsoft.com/office/drawing/2014/main" id="{00000000-0008-0000-0600-00003B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3" name="円/楕円 572">
          <a:extLst>
            <a:ext uri="{FF2B5EF4-FFF2-40B4-BE49-F238E27FC236}">
              <a16:creationId xmlns="" xmlns:a16="http://schemas.microsoft.com/office/drawing/2014/main" id="{00000000-0008-0000-0600-00003D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5" name="円/楕円 574">
          <a:extLst>
            <a:ext uri="{FF2B5EF4-FFF2-40B4-BE49-F238E27FC236}">
              <a16:creationId xmlns="" xmlns:a16="http://schemas.microsoft.com/office/drawing/2014/main" id="{00000000-0008-0000-0600-00003F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7" name="円/楕円 576">
          <a:extLst>
            <a:ext uri="{FF2B5EF4-FFF2-40B4-BE49-F238E27FC236}">
              <a16:creationId xmlns="" xmlns:a16="http://schemas.microsoft.com/office/drawing/2014/main" id="{00000000-0008-0000-0600-000041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a:extLst>
            <a:ext uri="{FF2B5EF4-FFF2-40B4-BE49-F238E27FC236}">
              <a16:creationId xmlns="" xmlns:a16="http://schemas.microsoft.com/office/drawing/2014/main" id="{00000000-0008-0000-0600-00004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a:extLst>
            <a:ext uri="{FF2B5EF4-FFF2-40B4-BE49-F238E27FC236}">
              <a16:creationId xmlns="" xmlns:a16="http://schemas.microsoft.com/office/drawing/2014/main" id="{00000000-0008-0000-0600-00004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a:extLst>
            <a:ext uri="{FF2B5EF4-FFF2-40B4-BE49-F238E27FC236}">
              <a16:creationId xmlns="" xmlns:a16="http://schemas.microsoft.com/office/drawing/2014/main" id="{00000000-0008-0000-0600-00004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a:extLst>
            <a:ext uri="{FF2B5EF4-FFF2-40B4-BE49-F238E27FC236}">
              <a16:creationId xmlns="" xmlns:a16="http://schemas.microsoft.com/office/drawing/2014/main" id="{00000000-0008-0000-0600-00004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a:extLst>
            <a:ext uri="{FF2B5EF4-FFF2-40B4-BE49-F238E27FC236}">
              <a16:creationId xmlns="" xmlns:a16="http://schemas.microsoft.com/office/drawing/2014/main" id="{00000000-0008-0000-0600-00004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a:extLst>
            <a:ext uri="{FF2B5EF4-FFF2-40B4-BE49-F238E27FC236}">
              <a16:creationId xmlns="" xmlns:a16="http://schemas.microsoft.com/office/drawing/2014/main" id="{00000000-0008-0000-0600-00004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a:extLst>
            <a:ext uri="{FF2B5EF4-FFF2-40B4-BE49-F238E27FC236}">
              <a16:creationId xmlns="" xmlns:a16="http://schemas.microsoft.com/office/drawing/2014/main" id="{00000000-0008-0000-0600-00004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a:extLst>
            <a:ext uri="{FF2B5EF4-FFF2-40B4-BE49-F238E27FC236}">
              <a16:creationId xmlns="" xmlns:a16="http://schemas.microsoft.com/office/drawing/2014/main" id="{00000000-0008-0000-0600-00004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a:extLst>
            <a:ext uri="{FF2B5EF4-FFF2-40B4-BE49-F238E27FC236}">
              <a16:creationId xmlns="" xmlns:a16="http://schemas.microsoft.com/office/drawing/2014/main" id="{00000000-0008-0000-0600-00004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9" name="直線コネクタ 588">
          <a:extLst>
            <a:ext uri="{FF2B5EF4-FFF2-40B4-BE49-F238E27FC236}">
              <a16:creationId xmlns="" xmlns:a16="http://schemas.microsoft.com/office/drawing/2014/main" id="{00000000-0008-0000-0600-00004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1" name="直線コネクタ 590">
          <a:extLst>
            <a:ext uri="{FF2B5EF4-FFF2-40B4-BE49-F238E27FC236}">
              <a16:creationId xmlns="" xmlns:a16="http://schemas.microsoft.com/office/drawing/2014/main" id="{00000000-0008-0000-0600-00004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3" name="直線コネクタ 592">
          <a:extLst>
            <a:ext uri="{FF2B5EF4-FFF2-40B4-BE49-F238E27FC236}">
              <a16:creationId xmlns="" xmlns:a16="http://schemas.microsoft.com/office/drawing/2014/main" id="{00000000-0008-0000-0600-00005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5" name="直線コネクタ 594">
          <a:extLst>
            <a:ext uri="{FF2B5EF4-FFF2-40B4-BE49-F238E27FC236}">
              <a16:creationId xmlns="" xmlns:a16="http://schemas.microsoft.com/office/drawing/2014/main" id="{00000000-0008-0000-0600-00005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a:extLst>
            <a:ext uri="{FF2B5EF4-FFF2-40B4-BE49-F238E27FC236}">
              <a16:creationId xmlns="" xmlns:a16="http://schemas.microsoft.com/office/drawing/2014/main" id="{00000000-0008-0000-0600-00005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a:extLst>
            <a:ext uri="{FF2B5EF4-FFF2-40B4-BE49-F238E27FC236}">
              <a16:creationId xmlns="" xmlns:a16="http://schemas.microsoft.com/office/drawing/2014/main" id="{00000000-0008-0000-0600-00005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a:extLst>
            <a:ext uri="{FF2B5EF4-FFF2-40B4-BE49-F238E27FC236}">
              <a16:creationId xmlns="" xmlns:a16="http://schemas.microsoft.com/office/drawing/2014/main" id="{00000000-0008-0000-0600-00005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0" name="直線コネクタ 599">
          <a:extLst>
            <a:ext uri="{FF2B5EF4-FFF2-40B4-BE49-F238E27FC236}">
              <a16:creationId xmlns="" xmlns:a16="http://schemas.microsoft.com/office/drawing/2014/main" id="{00000000-0008-0000-0600-000058020000}"/>
            </a:ext>
          </a:extLst>
        </xdr:cNvPr>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1" name="公債費最小値テキスト">
          <a:extLst>
            <a:ext uri="{FF2B5EF4-FFF2-40B4-BE49-F238E27FC236}">
              <a16:creationId xmlns="" xmlns:a16="http://schemas.microsoft.com/office/drawing/2014/main" id="{00000000-0008-0000-0600-000059020000}"/>
            </a:ext>
          </a:extLst>
        </xdr:cNvPr>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3" name="公債費最大値テキスト">
          <a:extLst>
            <a:ext uri="{FF2B5EF4-FFF2-40B4-BE49-F238E27FC236}">
              <a16:creationId xmlns="" xmlns:a16="http://schemas.microsoft.com/office/drawing/2014/main" id="{00000000-0008-0000-0600-00005B020000}"/>
            </a:ext>
          </a:extLst>
        </xdr:cNvPr>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42609</xdr:rowOff>
    </xdr:from>
    <xdr:to>
      <xdr:col>23</xdr:col>
      <xdr:colOff>517525</xdr:colOff>
      <xdr:row>74</xdr:row>
      <xdr:rowOff>93025</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5481300" y="12729909"/>
          <a:ext cx="838200" cy="5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06" name="公債費平均値テキスト">
          <a:extLst>
            <a:ext uri="{FF2B5EF4-FFF2-40B4-BE49-F238E27FC236}">
              <a16:creationId xmlns="" xmlns:a16="http://schemas.microsoft.com/office/drawing/2014/main" id="{00000000-0008-0000-0600-00005E020000}"/>
            </a:ext>
          </a:extLst>
        </xdr:cNvPr>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07" name="フローチャート : 判断 606">
          <a:extLst>
            <a:ext uri="{FF2B5EF4-FFF2-40B4-BE49-F238E27FC236}">
              <a16:creationId xmlns="" xmlns:a16="http://schemas.microsoft.com/office/drawing/2014/main" id="{00000000-0008-0000-0600-00005F020000}"/>
            </a:ext>
          </a:extLst>
        </xdr:cNvPr>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27174</xdr:rowOff>
    </xdr:from>
    <xdr:to>
      <xdr:col>22</xdr:col>
      <xdr:colOff>365125</xdr:colOff>
      <xdr:row>74</xdr:row>
      <xdr:rowOff>42609</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4592300" y="12714474"/>
          <a:ext cx="889000" cy="1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09" name="フローチャート : 判断 608">
          <a:extLst>
            <a:ext uri="{FF2B5EF4-FFF2-40B4-BE49-F238E27FC236}">
              <a16:creationId xmlns="" xmlns:a16="http://schemas.microsoft.com/office/drawing/2014/main" id="{00000000-0008-0000-0600-000061020000}"/>
            </a:ext>
          </a:extLst>
        </xdr:cNvPr>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152419</xdr:rowOff>
    </xdr:from>
    <xdr:to>
      <xdr:col>21</xdr:col>
      <xdr:colOff>161925</xdr:colOff>
      <xdr:row>74</xdr:row>
      <xdr:rowOff>27174</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3703300" y="12668269"/>
          <a:ext cx="889000" cy="4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12" name="フローチャート : 判断 611">
          <a:extLst>
            <a:ext uri="{FF2B5EF4-FFF2-40B4-BE49-F238E27FC236}">
              <a16:creationId xmlns="" xmlns:a16="http://schemas.microsoft.com/office/drawing/2014/main" id="{00000000-0008-0000-0600-000064020000}"/>
            </a:ext>
          </a:extLst>
        </xdr:cNvPr>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93085</xdr:rowOff>
    </xdr:from>
    <xdr:ext cx="534377"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4325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116749</xdr:rowOff>
    </xdr:from>
    <xdr:to>
      <xdr:col>19</xdr:col>
      <xdr:colOff>644525</xdr:colOff>
      <xdr:row>73</xdr:row>
      <xdr:rowOff>152419</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814300" y="12632599"/>
          <a:ext cx="889000" cy="3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15" name="フローチャート : 判断 614">
          <a:extLst>
            <a:ext uri="{FF2B5EF4-FFF2-40B4-BE49-F238E27FC236}">
              <a16:creationId xmlns="" xmlns:a16="http://schemas.microsoft.com/office/drawing/2014/main" id="{00000000-0008-0000-0600-000067020000}"/>
            </a:ext>
          </a:extLst>
        </xdr:cNvPr>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86611</xdr:rowOff>
    </xdr:from>
    <xdr:ext cx="534377"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3436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17" name="フローチャート : 判断 616">
          <a:extLst>
            <a:ext uri="{FF2B5EF4-FFF2-40B4-BE49-F238E27FC236}">
              <a16:creationId xmlns="" xmlns:a16="http://schemas.microsoft.com/office/drawing/2014/main" id="{00000000-0008-0000-0600-000069020000}"/>
            </a:ext>
          </a:extLst>
        </xdr:cNvPr>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76961</xdr:rowOff>
    </xdr:from>
    <xdr:ext cx="534377"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2547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a:extLst>
            <a:ext uri="{FF2B5EF4-FFF2-40B4-BE49-F238E27FC236}">
              <a16:creationId xmlns="" xmlns:a16="http://schemas.microsoft.com/office/drawing/2014/main" id="{00000000-0008-0000-0600-00006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a:extLst>
            <a:ext uri="{FF2B5EF4-FFF2-40B4-BE49-F238E27FC236}">
              <a16:creationId xmlns="" xmlns:a16="http://schemas.microsoft.com/office/drawing/2014/main" id="{00000000-0008-0000-0600-00006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a:extLst>
            <a:ext uri="{FF2B5EF4-FFF2-40B4-BE49-F238E27FC236}">
              <a16:creationId xmlns="" xmlns:a16="http://schemas.microsoft.com/office/drawing/2014/main" id="{00000000-0008-0000-0600-00006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42225</xdr:rowOff>
    </xdr:from>
    <xdr:to>
      <xdr:col>23</xdr:col>
      <xdr:colOff>568325</xdr:colOff>
      <xdr:row>74</xdr:row>
      <xdr:rowOff>143825</xdr:rowOff>
    </xdr:to>
    <xdr:sp macro="" textlink="">
      <xdr:nvSpPr>
        <xdr:cNvPr id="624" name="円/楕円 623">
          <a:extLst>
            <a:ext uri="{FF2B5EF4-FFF2-40B4-BE49-F238E27FC236}">
              <a16:creationId xmlns="" xmlns:a16="http://schemas.microsoft.com/office/drawing/2014/main" id="{00000000-0008-0000-0600-000070020000}"/>
            </a:ext>
          </a:extLst>
        </xdr:cNvPr>
        <xdr:cNvSpPr/>
      </xdr:nvSpPr>
      <xdr:spPr>
        <a:xfrm>
          <a:off x="16268700" y="1272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65102</xdr:rowOff>
    </xdr:from>
    <xdr:ext cx="599010" cy="259045"/>
    <xdr:sp macro="" textlink="">
      <xdr:nvSpPr>
        <xdr:cNvPr id="625" name="公債費該当値テキスト">
          <a:extLst>
            <a:ext uri="{FF2B5EF4-FFF2-40B4-BE49-F238E27FC236}">
              <a16:creationId xmlns="" xmlns:a16="http://schemas.microsoft.com/office/drawing/2014/main" id="{00000000-0008-0000-0600-000071020000}"/>
            </a:ext>
          </a:extLst>
        </xdr:cNvPr>
        <xdr:cNvSpPr txBox="1"/>
      </xdr:nvSpPr>
      <xdr:spPr>
        <a:xfrm>
          <a:off x="16370300" y="1258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160,209</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163259</xdr:rowOff>
    </xdr:from>
    <xdr:to>
      <xdr:col>22</xdr:col>
      <xdr:colOff>415925</xdr:colOff>
      <xdr:row>74</xdr:row>
      <xdr:rowOff>93409</xdr:rowOff>
    </xdr:to>
    <xdr:sp macro="" textlink="">
      <xdr:nvSpPr>
        <xdr:cNvPr id="626" name="円/楕円 625">
          <a:extLst>
            <a:ext uri="{FF2B5EF4-FFF2-40B4-BE49-F238E27FC236}">
              <a16:creationId xmlns="" xmlns:a16="http://schemas.microsoft.com/office/drawing/2014/main" id="{00000000-0008-0000-0600-000072020000}"/>
            </a:ext>
          </a:extLst>
        </xdr:cNvPr>
        <xdr:cNvSpPr/>
      </xdr:nvSpPr>
      <xdr:spPr>
        <a:xfrm>
          <a:off x="15430500" y="126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109936</xdr:rowOff>
    </xdr:from>
    <xdr:ext cx="599010" cy="259045"/>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5181794" y="124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171,236</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147824</xdr:rowOff>
    </xdr:from>
    <xdr:to>
      <xdr:col>21</xdr:col>
      <xdr:colOff>212725</xdr:colOff>
      <xdr:row>74</xdr:row>
      <xdr:rowOff>77974</xdr:rowOff>
    </xdr:to>
    <xdr:sp macro="" textlink="">
      <xdr:nvSpPr>
        <xdr:cNvPr id="628" name="円/楕円 627">
          <a:extLst>
            <a:ext uri="{FF2B5EF4-FFF2-40B4-BE49-F238E27FC236}">
              <a16:creationId xmlns="" xmlns:a16="http://schemas.microsoft.com/office/drawing/2014/main" id="{00000000-0008-0000-0600-000074020000}"/>
            </a:ext>
          </a:extLst>
        </xdr:cNvPr>
        <xdr:cNvSpPr/>
      </xdr:nvSpPr>
      <xdr:spPr>
        <a:xfrm>
          <a:off x="14541500" y="1266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94501</xdr:rowOff>
    </xdr:from>
    <xdr:ext cx="599010"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4292794" y="1243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174,612</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101619</xdr:rowOff>
    </xdr:from>
    <xdr:to>
      <xdr:col>20</xdr:col>
      <xdr:colOff>9525</xdr:colOff>
      <xdr:row>74</xdr:row>
      <xdr:rowOff>31769</xdr:rowOff>
    </xdr:to>
    <xdr:sp macro="" textlink="">
      <xdr:nvSpPr>
        <xdr:cNvPr id="630" name="円/楕円 629">
          <a:extLst>
            <a:ext uri="{FF2B5EF4-FFF2-40B4-BE49-F238E27FC236}">
              <a16:creationId xmlns="" xmlns:a16="http://schemas.microsoft.com/office/drawing/2014/main" id="{00000000-0008-0000-0600-000076020000}"/>
            </a:ext>
          </a:extLst>
        </xdr:cNvPr>
        <xdr:cNvSpPr/>
      </xdr:nvSpPr>
      <xdr:spPr>
        <a:xfrm>
          <a:off x="13652500" y="1261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48296</xdr:rowOff>
    </xdr:from>
    <xdr:ext cx="599010"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3403794" y="1239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184,718</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65949</xdr:rowOff>
    </xdr:from>
    <xdr:to>
      <xdr:col>18</xdr:col>
      <xdr:colOff>492125</xdr:colOff>
      <xdr:row>73</xdr:row>
      <xdr:rowOff>167549</xdr:rowOff>
    </xdr:to>
    <xdr:sp macro="" textlink="">
      <xdr:nvSpPr>
        <xdr:cNvPr id="632" name="円/楕円 631">
          <a:extLst>
            <a:ext uri="{FF2B5EF4-FFF2-40B4-BE49-F238E27FC236}">
              <a16:creationId xmlns="" xmlns:a16="http://schemas.microsoft.com/office/drawing/2014/main" id="{00000000-0008-0000-0600-000078020000}"/>
            </a:ext>
          </a:extLst>
        </xdr:cNvPr>
        <xdr:cNvSpPr/>
      </xdr:nvSpPr>
      <xdr:spPr>
        <a:xfrm>
          <a:off x="12763500" y="1258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12626</xdr:rowOff>
    </xdr:from>
    <xdr:ext cx="599010"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2514794" y="1235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a:extLst>
            <a:ext uri="{FF2B5EF4-FFF2-40B4-BE49-F238E27FC236}">
              <a16:creationId xmlns="" xmlns:a16="http://schemas.microsoft.com/office/drawing/2014/main" id="{00000000-0008-0000-0600-00007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a:extLst>
            <a:ext uri="{FF2B5EF4-FFF2-40B4-BE49-F238E27FC236}">
              <a16:creationId xmlns="" xmlns:a16="http://schemas.microsoft.com/office/drawing/2014/main" id="{00000000-0008-0000-0600-00007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a:extLst>
            <a:ext uri="{FF2B5EF4-FFF2-40B4-BE49-F238E27FC236}">
              <a16:creationId xmlns="" xmlns:a16="http://schemas.microsoft.com/office/drawing/2014/main" id="{00000000-0008-0000-0600-00007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a:extLst>
            <a:ext uri="{FF2B5EF4-FFF2-40B4-BE49-F238E27FC236}">
              <a16:creationId xmlns="" xmlns:a16="http://schemas.microsoft.com/office/drawing/2014/main" id="{00000000-0008-0000-0600-00007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a:extLst>
            <a:ext uri="{FF2B5EF4-FFF2-40B4-BE49-F238E27FC236}">
              <a16:creationId xmlns="" xmlns:a16="http://schemas.microsoft.com/office/drawing/2014/main" id="{00000000-0008-0000-0600-00007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a:extLst>
            <a:ext uri="{FF2B5EF4-FFF2-40B4-BE49-F238E27FC236}">
              <a16:creationId xmlns="" xmlns:a16="http://schemas.microsoft.com/office/drawing/2014/main" id="{00000000-0008-0000-0600-00007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a:extLst>
            <a:ext uri="{FF2B5EF4-FFF2-40B4-BE49-F238E27FC236}">
              <a16:creationId xmlns="" xmlns:a16="http://schemas.microsoft.com/office/drawing/2014/main" id="{00000000-0008-0000-0600-00008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a:extLst>
            <a:ext uri="{FF2B5EF4-FFF2-40B4-BE49-F238E27FC236}">
              <a16:creationId xmlns="" xmlns:a16="http://schemas.microsoft.com/office/drawing/2014/main" id="{00000000-0008-0000-0600-00008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a:extLst>
            <a:ext uri="{FF2B5EF4-FFF2-40B4-BE49-F238E27FC236}">
              <a16:creationId xmlns="" xmlns:a16="http://schemas.microsoft.com/office/drawing/2014/main" id="{00000000-0008-0000-0600-00008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4" name="直線コネクタ 643">
          <a:extLst>
            <a:ext uri="{FF2B5EF4-FFF2-40B4-BE49-F238E27FC236}">
              <a16:creationId xmlns="" xmlns:a16="http://schemas.microsoft.com/office/drawing/2014/main" id="{00000000-0008-0000-0600-00008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6" name="直線コネクタ 645">
          <a:extLst>
            <a:ext uri="{FF2B5EF4-FFF2-40B4-BE49-F238E27FC236}">
              <a16:creationId xmlns="" xmlns:a16="http://schemas.microsoft.com/office/drawing/2014/main" id="{00000000-0008-0000-0600-00008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8" name="直線コネクタ 647">
          <a:extLst>
            <a:ext uri="{FF2B5EF4-FFF2-40B4-BE49-F238E27FC236}">
              <a16:creationId xmlns="" xmlns:a16="http://schemas.microsoft.com/office/drawing/2014/main" id="{00000000-0008-0000-0600-00008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0" name="直線コネクタ 649">
          <a:extLst>
            <a:ext uri="{FF2B5EF4-FFF2-40B4-BE49-F238E27FC236}">
              <a16:creationId xmlns="" xmlns:a16="http://schemas.microsoft.com/office/drawing/2014/main" id="{00000000-0008-0000-0600-00008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2" name="直線コネクタ 651">
          <a:extLst>
            <a:ext uri="{FF2B5EF4-FFF2-40B4-BE49-F238E27FC236}">
              <a16:creationId xmlns="" xmlns:a16="http://schemas.microsoft.com/office/drawing/2014/main" id="{00000000-0008-0000-0600-00008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a:extLst>
            <a:ext uri="{FF2B5EF4-FFF2-40B4-BE49-F238E27FC236}">
              <a16:creationId xmlns="" xmlns:a16="http://schemas.microsoft.com/office/drawing/2014/main" id="{00000000-0008-0000-0600-00008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a:extLst>
            <a:ext uri="{FF2B5EF4-FFF2-40B4-BE49-F238E27FC236}">
              <a16:creationId xmlns="" xmlns:a16="http://schemas.microsoft.com/office/drawing/2014/main" id="{00000000-0008-0000-0600-00009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58" name="積立金最小値テキスト">
          <a:extLst>
            <a:ext uri="{FF2B5EF4-FFF2-40B4-BE49-F238E27FC236}">
              <a16:creationId xmlns="" xmlns:a16="http://schemas.microsoft.com/office/drawing/2014/main" id="{00000000-0008-0000-0600-000092020000}"/>
            </a:ext>
          </a:extLst>
        </xdr:cNvPr>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0" name="積立金最大値テキスト">
          <a:extLst>
            <a:ext uri="{FF2B5EF4-FFF2-40B4-BE49-F238E27FC236}">
              <a16:creationId xmlns="" xmlns:a16="http://schemas.microsoft.com/office/drawing/2014/main" id="{00000000-0008-0000-0600-000094020000}"/>
            </a:ext>
          </a:extLst>
        </xdr:cNvPr>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104804</xdr:rowOff>
    </xdr:from>
    <xdr:to>
      <xdr:col>23</xdr:col>
      <xdr:colOff>517525</xdr:colOff>
      <xdr:row>97</xdr:row>
      <xdr:rowOff>135437</xdr:rowOff>
    </xdr:to>
    <xdr:cxnSp macro="">
      <xdr:nvCxnSpPr>
        <xdr:cNvPr id="662" name="直線コネクタ 661">
          <a:extLst>
            <a:ext uri="{FF2B5EF4-FFF2-40B4-BE49-F238E27FC236}">
              <a16:creationId xmlns="" xmlns:a16="http://schemas.microsoft.com/office/drawing/2014/main" id="{00000000-0008-0000-0600-000096020000}"/>
            </a:ext>
          </a:extLst>
        </xdr:cNvPr>
        <xdr:cNvCxnSpPr/>
      </xdr:nvCxnSpPr>
      <xdr:spPr>
        <a:xfrm>
          <a:off x="15481300" y="16735454"/>
          <a:ext cx="8382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122328</xdr:rowOff>
    </xdr:from>
    <xdr:ext cx="534377" cy="259045"/>
    <xdr:sp macro="" textlink="">
      <xdr:nvSpPr>
        <xdr:cNvPr id="663" name="積立金平均値テキスト">
          <a:extLst>
            <a:ext uri="{FF2B5EF4-FFF2-40B4-BE49-F238E27FC236}">
              <a16:creationId xmlns="" xmlns:a16="http://schemas.microsoft.com/office/drawing/2014/main" id="{00000000-0008-0000-0600-000097020000}"/>
            </a:ext>
          </a:extLst>
        </xdr:cNvPr>
        <xdr:cNvSpPr txBox="1"/>
      </xdr:nvSpPr>
      <xdr:spPr>
        <a:xfrm>
          <a:off x="16370300" y="1675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4" name="フローチャート : 判断 663">
          <a:extLst>
            <a:ext uri="{FF2B5EF4-FFF2-40B4-BE49-F238E27FC236}">
              <a16:creationId xmlns="" xmlns:a16="http://schemas.microsoft.com/office/drawing/2014/main" id="{00000000-0008-0000-0600-000098020000}"/>
            </a:ext>
          </a:extLst>
        </xdr:cNvPr>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104804</xdr:rowOff>
    </xdr:from>
    <xdr:to>
      <xdr:col>22</xdr:col>
      <xdr:colOff>365125</xdr:colOff>
      <xdr:row>97</xdr:row>
      <xdr:rowOff>160015</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flipV="1">
          <a:off x="14592300" y="16735454"/>
          <a:ext cx="889000" cy="5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66" name="フローチャート : 判断 665">
          <a:extLst>
            <a:ext uri="{FF2B5EF4-FFF2-40B4-BE49-F238E27FC236}">
              <a16:creationId xmlns="" xmlns:a16="http://schemas.microsoft.com/office/drawing/2014/main" id="{00000000-0008-0000-0600-00009A020000}"/>
            </a:ext>
          </a:extLst>
        </xdr:cNvPr>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133871</xdr:rowOff>
    </xdr:from>
    <xdr:to>
      <xdr:col>21</xdr:col>
      <xdr:colOff>161925</xdr:colOff>
      <xdr:row>97</xdr:row>
      <xdr:rowOff>160015</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3703300" y="16593071"/>
          <a:ext cx="889000" cy="19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61102</xdr:rowOff>
    </xdr:from>
    <xdr:to>
      <xdr:col>21</xdr:col>
      <xdr:colOff>212725</xdr:colOff>
      <xdr:row>98</xdr:row>
      <xdr:rowOff>162702</xdr:rowOff>
    </xdr:to>
    <xdr:sp macro="" textlink="">
      <xdr:nvSpPr>
        <xdr:cNvPr id="669" name="フローチャート : 判断 668">
          <a:extLst>
            <a:ext uri="{FF2B5EF4-FFF2-40B4-BE49-F238E27FC236}">
              <a16:creationId xmlns="" xmlns:a16="http://schemas.microsoft.com/office/drawing/2014/main" id="{00000000-0008-0000-0600-00009D020000}"/>
            </a:ext>
          </a:extLst>
        </xdr:cNvPr>
        <xdr:cNvSpPr/>
      </xdr:nvSpPr>
      <xdr:spPr>
        <a:xfrm>
          <a:off x="14541500" y="1686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153829</xdr:rowOff>
    </xdr:from>
    <xdr:ext cx="534377"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4325111" y="1695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133871</xdr:rowOff>
    </xdr:from>
    <xdr:to>
      <xdr:col>19</xdr:col>
      <xdr:colOff>644525</xdr:colOff>
      <xdr:row>98</xdr:row>
      <xdr:rowOff>17129</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flipV="1">
          <a:off x="12814300" y="16593071"/>
          <a:ext cx="889000" cy="22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38405</xdr:rowOff>
    </xdr:from>
    <xdr:to>
      <xdr:col>20</xdr:col>
      <xdr:colOff>9525</xdr:colOff>
      <xdr:row>98</xdr:row>
      <xdr:rowOff>140005</xdr:rowOff>
    </xdr:to>
    <xdr:sp macro="" textlink="">
      <xdr:nvSpPr>
        <xdr:cNvPr id="672" name="フローチャート : 判断 671">
          <a:extLst>
            <a:ext uri="{FF2B5EF4-FFF2-40B4-BE49-F238E27FC236}">
              <a16:creationId xmlns="" xmlns:a16="http://schemas.microsoft.com/office/drawing/2014/main" id="{00000000-0008-0000-0600-0000A0020000}"/>
            </a:ext>
          </a:extLst>
        </xdr:cNvPr>
        <xdr:cNvSpPr/>
      </xdr:nvSpPr>
      <xdr:spPr>
        <a:xfrm>
          <a:off x="13652500" y="1684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131132</xdr:rowOff>
    </xdr:from>
    <xdr:ext cx="534377"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3436111" y="1693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46056</xdr:rowOff>
    </xdr:from>
    <xdr:to>
      <xdr:col>18</xdr:col>
      <xdr:colOff>492125</xdr:colOff>
      <xdr:row>98</xdr:row>
      <xdr:rowOff>147656</xdr:rowOff>
    </xdr:to>
    <xdr:sp macro="" textlink="">
      <xdr:nvSpPr>
        <xdr:cNvPr id="674" name="フローチャート : 判断 673">
          <a:extLst>
            <a:ext uri="{FF2B5EF4-FFF2-40B4-BE49-F238E27FC236}">
              <a16:creationId xmlns="" xmlns:a16="http://schemas.microsoft.com/office/drawing/2014/main" id="{00000000-0008-0000-0600-0000A2020000}"/>
            </a:ext>
          </a:extLst>
        </xdr:cNvPr>
        <xdr:cNvSpPr/>
      </xdr:nvSpPr>
      <xdr:spPr>
        <a:xfrm>
          <a:off x="12763500" y="168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138783</xdr:rowOff>
    </xdr:from>
    <xdr:ext cx="534377"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2547111" y="1694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a:extLst>
            <a:ext uri="{FF2B5EF4-FFF2-40B4-BE49-F238E27FC236}">
              <a16:creationId xmlns="" xmlns:a16="http://schemas.microsoft.com/office/drawing/2014/main" id="{00000000-0008-0000-0600-0000A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a:extLst>
            <a:ext uri="{FF2B5EF4-FFF2-40B4-BE49-F238E27FC236}">
              <a16:creationId xmlns="" xmlns:a16="http://schemas.microsoft.com/office/drawing/2014/main" id="{00000000-0008-0000-0600-0000A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a:extLst>
            <a:ext uri="{FF2B5EF4-FFF2-40B4-BE49-F238E27FC236}">
              <a16:creationId xmlns="" xmlns:a16="http://schemas.microsoft.com/office/drawing/2014/main" id="{00000000-0008-0000-0600-0000A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a:extLst>
            <a:ext uri="{FF2B5EF4-FFF2-40B4-BE49-F238E27FC236}">
              <a16:creationId xmlns="" xmlns:a16="http://schemas.microsoft.com/office/drawing/2014/main" id="{00000000-0008-0000-0600-0000A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84637</xdr:rowOff>
    </xdr:from>
    <xdr:to>
      <xdr:col>23</xdr:col>
      <xdr:colOff>568325</xdr:colOff>
      <xdr:row>98</xdr:row>
      <xdr:rowOff>14787</xdr:rowOff>
    </xdr:to>
    <xdr:sp macro="" textlink="">
      <xdr:nvSpPr>
        <xdr:cNvPr id="681" name="円/楕円 680">
          <a:extLst>
            <a:ext uri="{FF2B5EF4-FFF2-40B4-BE49-F238E27FC236}">
              <a16:creationId xmlns="" xmlns:a16="http://schemas.microsoft.com/office/drawing/2014/main" id="{00000000-0008-0000-0600-0000A9020000}"/>
            </a:ext>
          </a:extLst>
        </xdr:cNvPr>
        <xdr:cNvSpPr/>
      </xdr:nvSpPr>
      <xdr:spPr>
        <a:xfrm>
          <a:off x="16268700" y="1671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107514</xdr:rowOff>
    </xdr:from>
    <xdr:ext cx="534377" cy="259045"/>
    <xdr:sp macro="" textlink="">
      <xdr:nvSpPr>
        <xdr:cNvPr id="682" name="積立金該当値テキスト">
          <a:extLst>
            <a:ext uri="{FF2B5EF4-FFF2-40B4-BE49-F238E27FC236}">
              <a16:creationId xmlns="" xmlns:a16="http://schemas.microsoft.com/office/drawing/2014/main" id="{00000000-0008-0000-0600-0000AA020000}"/>
            </a:ext>
          </a:extLst>
        </xdr:cNvPr>
        <xdr:cNvSpPr txBox="1"/>
      </xdr:nvSpPr>
      <xdr:spPr>
        <a:xfrm>
          <a:off x="16370300" y="1656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66,119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54004</xdr:rowOff>
    </xdr:from>
    <xdr:to>
      <xdr:col>22</xdr:col>
      <xdr:colOff>415925</xdr:colOff>
      <xdr:row>97</xdr:row>
      <xdr:rowOff>155604</xdr:rowOff>
    </xdr:to>
    <xdr:sp macro="" textlink="">
      <xdr:nvSpPr>
        <xdr:cNvPr id="683" name="円/楕円 682">
          <a:extLst>
            <a:ext uri="{FF2B5EF4-FFF2-40B4-BE49-F238E27FC236}">
              <a16:creationId xmlns="" xmlns:a16="http://schemas.microsoft.com/office/drawing/2014/main" id="{00000000-0008-0000-0600-0000AB020000}"/>
            </a:ext>
          </a:extLst>
        </xdr:cNvPr>
        <xdr:cNvSpPr/>
      </xdr:nvSpPr>
      <xdr:spPr>
        <a:xfrm>
          <a:off x="15430500" y="1668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681</xdr:rowOff>
    </xdr:from>
    <xdr:ext cx="534377"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5214111" y="1645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74,159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109215</xdr:rowOff>
    </xdr:from>
    <xdr:to>
      <xdr:col>21</xdr:col>
      <xdr:colOff>212725</xdr:colOff>
      <xdr:row>98</xdr:row>
      <xdr:rowOff>39365</xdr:rowOff>
    </xdr:to>
    <xdr:sp macro="" textlink="">
      <xdr:nvSpPr>
        <xdr:cNvPr id="685" name="円/楕円 684">
          <a:extLst>
            <a:ext uri="{FF2B5EF4-FFF2-40B4-BE49-F238E27FC236}">
              <a16:creationId xmlns="" xmlns:a16="http://schemas.microsoft.com/office/drawing/2014/main" id="{00000000-0008-0000-0600-0000AD020000}"/>
            </a:ext>
          </a:extLst>
        </xdr:cNvPr>
        <xdr:cNvSpPr/>
      </xdr:nvSpPr>
      <xdr:spPr>
        <a:xfrm>
          <a:off x="14541500" y="167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55892</xdr:rowOff>
    </xdr:from>
    <xdr:ext cx="534377"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4325111" y="165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59,668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83071</xdr:rowOff>
    </xdr:from>
    <xdr:to>
      <xdr:col>20</xdr:col>
      <xdr:colOff>9525</xdr:colOff>
      <xdr:row>97</xdr:row>
      <xdr:rowOff>13221</xdr:rowOff>
    </xdr:to>
    <xdr:sp macro="" textlink="">
      <xdr:nvSpPr>
        <xdr:cNvPr id="687" name="円/楕円 686">
          <a:extLst>
            <a:ext uri="{FF2B5EF4-FFF2-40B4-BE49-F238E27FC236}">
              <a16:creationId xmlns="" xmlns:a16="http://schemas.microsoft.com/office/drawing/2014/main" id="{00000000-0008-0000-0600-0000AF020000}"/>
            </a:ext>
          </a:extLst>
        </xdr:cNvPr>
        <xdr:cNvSpPr/>
      </xdr:nvSpPr>
      <xdr:spPr>
        <a:xfrm>
          <a:off x="13652500" y="1654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29748</xdr:rowOff>
    </xdr:from>
    <xdr:ext cx="599010"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3403794" y="1631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111,530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137779</xdr:rowOff>
    </xdr:from>
    <xdr:to>
      <xdr:col>18</xdr:col>
      <xdr:colOff>492125</xdr:colOff>
      <xdr:row>98</xdr:row>
      <xdr:rowOff>67929</xdr:rowOff>
    </xdr:to>
    <xdr:sp macro="" textlink="">
      <xdr:nvSpPr>
        <xdr:cNvPr id="689" name="円/楕円 688">
          <a:extLst>
            <a:ext uri="{FF2B5EF4-FFF2-40B4-BE49-F238E27FC236}">
              <a16:creationId xmlns="" xmlns:a16="http://schemas.microsoft.com/office/drawing/2014/main" id="{00000000-0008-0000-0600-0000B1020000}"/>
            </a:ext>
          </a:extLst>
        </xdr:cNvPr>
        <xdr:cNvSpPr/>
      </xdr:nvSpPr>
      <xdr:spPr>
        <a:xfrm>
          <a:off x="12763500" y="1676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84456</xdr:rowOff>
    </xdr:from>
    <xdr:ext cx="534377"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2547111" y="1654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a:extLst>
            <a:ext uri="{FF2B5EF4-FFF2-40B4-BE49-F238E27FC236}">
              <a16:creationId xmlns="" xmlns:a16="http://schemas.microsoft.com/office/drawing/2014/main" id="{00000000-0008-0000-0600-0000B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a:extLst>
            <a:ext uri="{FF2B5EF4-FFF2-40B4-BE49-F238E27FC236}">
              <a16:creationId xmlns="" xmlns:a16="http://schemas.microsoft.com/office/drawing/2014/main" id="{00000000-0008-0000-0600-0000B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a:extLst>
            <a:ext uri="{FF2B5EF4-FFF2-40B4-BE49-F238E27FC236}">
              <a16:creationId xmlns="" xmlns:a16="http://schemas.microsoft.com/office/drawing/2014/main" id="{00000000-0008-0000-0600-0000B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a:extLst>
            <a:ext uri="{FF2B5EF4-FFF2-40B4-BE49-F238E27FC236}">
              <a16:creationId xmlns="" xmlns:a16="http://schemas.microsoft.com/office/drawing/2014/main" id="{00000000-0008-0000-0600-0000B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a:extLst>
            <a:ext uri="{FF2B5EF4-FFF2-40B4-BE49-F238E27FC236}">
              <a16:creationId xmlns="" xmlns:a16="http://schemas.microsoft.com/office/drawing/2014/main" id="{00000000-0008-0000-0600-0000B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a:extLst>
            <a:ext uri="{FF2B5EF4-FFF2-40B4-BE49-F238E27FC236}">
              <a16:creationId xmlns="" xmlns:a16="http://schemas.microsoft.com/office/drawing/2014/main" id="{00000000-0008-0000-0600-0000B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a:extLst>
            <a:ext uri="{FF2B5EF4-FFF2-40B4-BE49-F238E27FC236}">
              <a16:creationId xmlns="" xmlns:a16="http://schemas.microsoft.com/office/drawing/2014/main" id="{00000000-0008-0000-0600-0000B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a:extLst>
            <a:ext uri="{FF2B5EF4-FFF2-40B4-BE49-F238E27FC236}">
              <a16:creationId xmlns="" xmlns:a16="http://schemas.microsoft.com/office/drawing/2014/main" id="{00000000-0008-0000-0600-0000B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a:extLst>
            <a:ext uri="{FF2B5EF4-FFF2-40B4-BE49-F238E27FC236}">
              <a16:creationId xmlns="" xmlns:a16="http://schemas.microsoft.com/office/drawing/2014/main" id="{00000000-0008-0000-0600-0000B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1" name="直線コネクタ 700">
          <a:extLst>
            <a:ext uri="{FF2B5EF4-FFF2-40B4-BE49-F238E27FC236}">
              <a16:creationId xmlns="" xmlns:a16="http://schemas.microsoft.com/office/drawing/2014/main" id="{00000000-0008-0000-0600-0000B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3" name="直線コネクタ 702">
          <a:extLst>
            <a:ext uri="{FF2B5EF4-FFF2-40B4-BE49-F238E27FC236}">
              <a16:creationId xmlns="" xmlns:a16="http://schemas.microsoft.com/office/drawing/2014/main" id="{00000000-0008-0000-0600-0000B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5" name="直線コネクタ 704">
          <a:extLst>
            <a:ext uri="{FF2B5EF4-FFF2-40B4-BE49-F238E27FC236}">
              <a16:creationId xmlns="" xmlns:a16="http://schemas.microsoft.com/office/drawing/2014/main" id="{00000000-0008-0000-0600-0000C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7" name="直線コネクタ 706">
          <a:extLst>
            <a:ext uri="{FF2B5EF4-FFF2-40B4-BE49-F238E27FC236}">
              <a16:creationId xmlns="" xmlns:a16="http://schemas.microsoft.com/office/drawing/2014/main" id="{00000000-0008-0000-0600-0000C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a:extLst>
            <a:ext uri="{FF2B5EF4-FFF2-40B4-BE49-F238E27FC236}">
              <a16:creationId xmlns="" xmlns:a16="http://schemas.microsoft.com/office/drawing/2014/main" id="{00000000-0008-0000-0600-0000C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a:extLst>
            <a:ext uri="{FF2B5EF4-FFF2-40B4-BE49-F238E27FC236}">
              <a16:creationId xmlns="" xmlns:a16="http://schemas.microsoft.com/office/drawing/2014/main" id="{00000000-0008-0000-0600-0000C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2" name="直線コネクタ 711">
          <a:extLst>
            <a:ext uri="{FF2B5EF4-FFF2-40B4-BE49-F238E27FC236}">
              <a16:creationId xmlns="" xmlns:a16="http://schemas.microsoft.com/office/drawing/2014/main" id="{00000000-0008-0000-0600-0000C8020000}"/>
            </a:ext>
          </a:extLst>
        </xdr:cNvPr>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3" name="投資及び出資金最小値テキスト">
          <a:extLst>
            <a:ext uri="{FF2B5EF4-FFF2-40B4-BE49-F238E27FC236}">
              <a16:creationId xmlns="" xmlns:a16="http://schemas.microsoft.com/office/drawing/2014/main" id="{00000000-0008-0000-0600-0000C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5" name="投資及び出資金最大値テキスト">
          <a:extLst>
            <a:ext uri="{FF2B5EF4-FFF2-40B4-BE49-F238E27FC236}">
              <a16:creationId xmlns="" xmlns:a16="http://schemas.microsoft.com/office/drawing/2014/main" id="{00000000-0008-0000-0600-0000CB020000}"/>
            </a:ext>
          </a:extLst>
        </xdr:cNvPr>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18" name="投資及び出資金平均値テキスト">
          <a:extLst>
            <a:ext uri="{FF2B5EF4-FFF2-40B4-BE49-F238E27FC236}">
              <a16:creationId xmlns="" xmlns:a16="http://schemas.microsoft.com/office/drawing/2014/main" id="{00000000-0008-0000-0600-0000CE020000}"/>
            </a:ext>
          </a:extLst>
        </xdr:cNvPr>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19" name="フローチャート : 判断 718">
          <a:extLst>
            <a:ext uri="{FF2B5EF4-FFF2-40B4-BE49-F238E27FC236}">
              <a16:creationId xmlns="" xmlns:a16="http://schemas.microsoft.com/office/drawing/2014/main" id="{00000000-0008-0000-0600-0000CF020000}"/>
            </a:ext>
          </a:extLst>
        </xdr:cNvPr>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1" name="フローチャート : 判断 720">
          <a:extLst>
            <a:ext uri="{FF2B5EF4-FFF2-40B4-BE49-F238E27FC236}">
              <a16:creationId xmlns="" xmlns:a16="http://schemas.microsoft.com/office/drawing/2014/main" id="{00000000-0008-0000-0600-0000D1020000}"/>
            </a:ext>
          </a:extLst>
        </xdr:cNvPr>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39202</xdr:rowOff>
    </xdr:from>
    <xdr:to>
      <xdr:col>29</xdr:col>
      <xdr:colOff>568325</xdr:colOff>
      <xdr:row>38</xdr:row>
      <xdr:rowOff>140802</xdr:rowOff>
    </xdr:to>
    <xdr:sp macro="" textlink="">
      <xdr:nvSpPr>
        <xdr:cNvPr id="724" name="フローチャート : 判断 723">
          <a:extLst>
            <a:ext uri="{FF2B5EF4-FFF2-40B4-BE49-F238E27FC236}">
              <a16:creationId xmlns="" xmlns:a16="http://schemas.microsoft.com/office/drawing/2014/main" id="{00000000-0008-0000-0600-0000D4020000}"/>
            </a:ext>
          </a:extLst>
        </xdr:cNvPr>
        <xdr:cNvSpPr/>
      </xdr:nvSpPr>
      <xdr:spPr>
        <a:xfrm>
          <a:off x="20383500" y="655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157329</xdr:rowOff>
    </xdr:from>
    <xdr:ext cx="469744"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20199427" y="632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149753</xdr:rowOff>
    </xdr:from>
    <xdr:to>
      <xdr:col>28</xdr:col>
      <xdr:colOff>365125</xdr:colOff>
      <xdr:row>38</xdr:row>
      <xdr:rowOff>79904</xdr:rowOff>
    </xdr:to>
    <xdr:sp macro="" textlink="">
      <xdr:nvSpPr>
        <xdr:cNvPr id="727" name="フローチャート : 判断 726">
          <a:extLst>
            <a:ext uri="{FF2B5EF4-FFF2-40B4-BE49-F238E27FC236}">
              <a16:creationId xmlns="" xmlns:a16="http://schemas.microsoft.com/office/drawing/2014/main" id="{00000000-0008-0000-0600-0000D7020000}"/>
            </a:ext>
          </a:extLst>
        </xdr:cNvPr>
        <xdr:cNvSpPr/>
      </xdr:nvSpPr>
      <xdr:spPr>
        <a:xfrm>
          <a:off x="19494500" y="64934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96430</xdr:rowOff>
    </xdr:from>
    <xdr:ext cx="469744"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9310427" y="626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19772</xdr:rowOff>
    </xdr:from>
    <xdr:to>
      <xdr:col>27</xdr:col>
      <xdr:colOff>161925</xdr:colOff>
      <xdr:row>38</xdr:row>
      <xdr:rowOff>121372</xdr:rowOff>
    </xdr:to>
    <xdr:sp macro="" textlink="">
      <xdr:nvSpPr>
        <xdr:cNvPr id="729" name="フローチャート : 判断 728">
          <a:extLst>
            <a:ext uri="{FF2B5EF4-FFF2-40B4-BE49-F238E27FC236}">
              <a16:creationId xmlns="" xmlns:a16="http://schemas.microsoft.com/office/drawing/2014/main" id="{00000000-0008-0000-0600-0000D9020000}"/>
            </a:ext>
          </a:extLst>
        </xdr:cNvPr>
        <xdr:cNvSpPr/>
      </xdr:nvSpPr>
      <xdr:spPr>
        <a:xfrm>
          <a:off x="18605500" y="653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137898</xdr:rowOff>
    </xdr:from>
    <xdr:ext cx="469744"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8421427" y="631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a:extLst>
            <a:ext uri="{FF2B5EF4-FFF2-40B4-BE49-F238E27FC236}">
              <a16:creationId xmlns="" xmlns:a16="http://schemas.microsoft.com/office/drawing/2014/main" id="{00000000-0008-0000-0600-0000D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a:extLst>
            <a:ext uri="{FF2B5EF4-FFF2-40B4-BE49-F238E27FC236}">
              <a16:creationId xmlns="" xmlns:a16="http://schemas.microsoft.com/office/drawing/2014/main" id="{00000000-0008-0000-0600-0000D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6" name="円/楕円 735">
          <a:extLst>
            <a:ext uri="{FF2B5EF4-FFF2-40B4-BE49-F238E27FC236}">
              <a16:creationId xmlns="" xmlns:a16="http://schemas.microsoft.com/office/drawing/2014/main" id="{00000000-0008-0000-0600-0000E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7" name="投資及び出資金該当値テキスト">
          <a:extLst>
            <a:ext uri="{FF2B5EF4-FFF2-40B4-BE49-F238E27FC236}">
              <a16:creationId xmlns="" xmlns:a16="http://schemas.microsoft.com/office/drawing/2014/main" id="{00000000-0008-0000-0600-0000E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8" name="円/楕円 737">
          <a:extLst>
            <a:ext uri="{FF2B5EF4-FFF2-40B4-BE49-F238E27FC236}">
              <a16:creationId xmlns="" xmlns:a16="http://schemas.microsoft.com/office/drawing/2014/main" id="{00000000-0008-0000-0600-0000E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9" name="テキスト ボックス 738">
          <a:extLst>
            <a:ext uri="{FF2B5EF4-FFF2-40B4-BE49-F238E27FC236}">
              <a16:creationId xmlns="" xmlns:a16="http://schemas.microsoft.com/office/drawing/2014/main" id="{00000000-0008-0000-0600-0000E3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0" name="円/楕円 739">
          <a:extLst>
            <a:ext uri="{FF2B5EF4-FFF2-40B4-BE49-F238E27FC236}">
              <a16:creationId xmlns="" xmlns:a16="http://schemas.microsoft.com/office/drawing/2014/main" id="{00000000-0008-0000-0600-0000E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2" name="円/楕円 741">
          <a:extLst>
            <a:ext uri="{FF2B5EF4-FFF2-40B4-BE49-F238E27FC236}">
              <a16:creationId xmlns="" xmlns:a16="http://schemas.microsoft.com/office/drawing/2014/main" id="{00000000-0008-0000-0600-0000E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4" name="円/楕円 743">
          <a:extLst>
            <a:ext uri="{FF2B5EF4-FFF2-40B4-BE49-F238E27FC236}">
              <a16:creationId xmlns="" xmlns:a16="http://schemas.microsoft.com/office/drawing/2014/main" id="{00000000-0008-0000-0600-0000E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a:extLst>
            <a:ext uri="{FF2B5EF4-FFF2-40B4-BE49-F238E27FC236}">
              <a16:creationId xmlns="" xmlns:a16="http://schemas.microsoft.com/office/drawing/2014/main" id="{00000000-0008-0000-0600-0000E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a:extLst>
            <a:ext uri="{FF2B5EF4-FFF2-40B4-BE49-F238E27FC236}">
              <a16:creationId xmlns="" xmlns:a16="http://schemas.microsoft.com/office/drawing/2014/main" id="{00000000-0008-0000-0600-0000E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a:extLst>
            <a:ext uri="{FF2B5EF4-FFF2-40B4-BE49-F238E27FC236}">
              <a16:creationId xmlns="" xmlns:a16="http://schemas.microsoft.com/office/drawing/2014/main" id="{00000000-0008-0000-0600-0000E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a:extLst>
            <a:ext uri="{FF2B5EF4-FFF2-40B4-BE49-F238E27FC236}">
              <a16:creationId xmlns="" xmlns:a16="http://schemas.microsoft.com/office/drawing/2014/main" id="{00000000-0008-0000-0600-0000E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a:extLst>
            <a:ext uri="{FF2B5EF4-FFF2-40B4-BE49-F238E27FC236}">
              <a16:creationId xmlns="" xmlns:a16="http://schemas.microsoft.com/office/drawing/2014/main" id="{00000000-0008-0000-0600-0000E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a:extLst>
            <a:ext uri="{FF2B5EF4-FFF2-40B4-BE49-F238E27FC236}">
              <a16:creationId xmlns="" xmlns:a16="http://schemas.microsoft.com/office/drawing/2014/main" id="{00000000-0008-0000-0600-0000E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a:extLst>
            <a:ext uri="{FF2B5EF4-FFF2-40B4-BE49-F238E27FC236}">
              <a16:creationId xmlns="" xmlns:a16="http://schemas.microsoft.com/office/drawing/2014/main" id="{00000000-0008-0000-0600-0000F0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a:extLst>
            <a:ext uri="{FF2B5EF4-FFF2-40B4-BE49-F238E27FC236}">
              <a16:creationId xmlns="" xmlns:a16="http://schemas.microsoft.com/office/drawing/2014/main" id="{00000000-0008-0000-0600-0000F1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a:extLst>
            <a:ext uri="{FF2B5EF4-FFF2-40B4-BE49-F238E27FC236}">
              <a16:creationId xmlns="" xmlns:a16="http://schemas.microsoft.com/office/drawing/2014/main" id="{00000000-0008-0000-0600-0000F3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6" name="直線コネクタ 755">
          <a:extLst>
            <a:ext uri="{FF2B5EF4-FFF2-40B4-BE49-F238E27FC236}">
              <a16:creationId xmlns="" xmlns:a16="http://schemas.microsoft.com/office/drawing/2014/main" id="{00000000-0008-0000-0600-0000F4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8" name="直線コネクタ 757">
          <a:extLst>
            <a:ext uri="{FF2B5EF4-FFF2-40B4-BE49-F238E27FC236}">
              <a16:creationId xmlns="" xmlns:a16="http://schemas.microsoft.com/office/drawing/2014/main" id="{00000000-0008-0000-0600-0000F6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a:extLst>
            <a:ext uri="{FF2B5EF4-FFF2-40B4-BE49-F238E27FC236}">
              <a16:creationId xmlns="" xmlns:a16="http://schemas.microsoft.com/office/drawing/2014/main" id="{00000000-0008-0000-0600-0000F8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2" name="直線コネクタ 761">
          <a:extLst>
            <a:ext uri="{FF2B5EF4-FFF2-40B4-BE49-F238E27FC236}">
              <a16:creationId xmlns="" xmlns:a16="http://schemas.microsoft.com/office/drawing/2014/main" id="{00000000-0008-0000-0600-0000FA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4" name="直線コネクタ 763">
          <a:extLst>
            <a:ext uri="{FF2B5EF4-FFF2-40B4-BE49-F238E27FC236}">
              <a16:creationId xmlns="" xmlns:a16="http://schemas.microsoft.com/office/drawing/2014/main" id="{00000000-0008-0000-0600-0000FC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a:extLst>
            <a:ext uri="{FF2B5EF4-FFF2-40B4-BE49-F238E27FC236}">
              <a16:creationId xmlns="" xmlns:a16="http://schemas.microsoft.com/office/drawing/2014/main" id="{00000000-0008-0000-0600-0000FE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a:extLst>
            <a:ext uri="{FF2B5EF4-FFF2-40B4-BE49-F238E27FC236}">
              <a16:creationId xmlns="" xmlns:a16="http://schemas.microsoft.com/office/drawing/2014/main" id="{00000000-0008-0000-0600-00000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69" name="直線コネクタ 768">
          <a:extLst>
            <a:ext uri="{FF2B5EF4-FFF2-40B4-BE49-F238E27FC236}">
              <a16:creationId xmlns="" xmlns:a16="http://schemas.microsoft.com/office/drawing/2014/main" id="{00000000-0008-0000-0600-000001030000}"/>
            </a:ext>
          </a:extLst>
        </xdr:cNvPr>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0" name="貸付金最小値テキスト">
          <a:extLst>
            <a:ext uri="{FF2B5EF4-FFF2-40B4-BE49-F238E27FC236}">
              <a16:creationId xmlns="" xmlns:a16="http://schemas.microsoft.com/office/drawing/2014/main" id="{00000000-0008-0000-0600-00000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2" name="貸付金最大値テキスト">
          <a:extLst>
            <a:ext uri="{FF2B5EF4-FFF2-40B4-BE49-F238E27FC236}">
              <a16:creationId xmlns="" xmlns:a16="http://schemas.microsoft.com/office/drawing/2014/main" id="{00000000-0008-0000-0600-000004030000}"/>
            </a:ext>
          </a:extLst>
        </xdr:cNvPr>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5" name="貸付金平均値テキスト">
          <a:extLst>
            <a:ext uri="{FF2B5EF4-FFF2-40B4-BE49-F238E27FC236}">
              <a16:creationId xmlns="" xmlns:a16="http://schemas.microsoft.com/office/drawing/2014/main" id="{00000000-0008-0000-0600-000007030000}"/>
            </a:ext>
          </a:extLst>
        </xdr:cNvPr>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76" name="フローチャート : 判断 775">
          <a:extLst>
            <a:ext uri="{FF2B5EF4-FFF2-40B4-BE49-F238E27FC236}">
              <a16:creationId xmlns="" xmlns:a16="http://schemas.microsoft.com/office/drawing/2014/main" id="{00000000-0008-0000-0600-000008030000}"/>
            </a:ext>
          </a:extLst>
        </xdr:cNvPr>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78" name="フローチャート : 判断 777">
          <a:extLst>
            <a:ext uri="{FF2B5EF4-FFF2-40B4-BE49-F238E27FC236}">
              <a16:creationId xmlns="" xmlns:a16="http://schemas.microsoft.com/office/drawing/2014/main" id="{00000000-0008-0000-0600-00000A030000}"/>
            </a:ext>
          </a:extLst>
        </xdr:cNvPr>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142431</xdr:rowOff>
    </xdr:from>
    <xdr:to>
      <xdr:col>29</xdr:col>
      <xdr:colOff>568325</xdr:colOff>
      <xdr:row>58</xdr:row>
      <xdr:rowOff>72581</xdr:rowOff>
    </xdr:to>
    <xdr:sp macro="" textlink="">
      <xdr:nvSpPr>
        <xdr:cNvPr id="781" name="フローチャート : 判断 780">
          <a:extLst>
            <a:ext uri="{FF2B5EF4-FFF2-40B4-BE49-F238E27FC236}">
              <a16:creationId xmlns="" xmlns:a16="http://schemas.microsoft.com/office/drawing/2014/main" id="{00000000-0008-0000-0600-00000D030000}"/>
            </a:ext>
          </a:extLst>
        </xdr:cNvPr>
        <xdr:cNvSpPr/>
      </xdr:nvSpPr>
      <xdr:spPr>
        <a:xfrm>
          <a:off x="20383500" y="991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89108</xdr:rowOff>
    </xdr:from>
    <xdr:ext cx="469744"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20199427" y="969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131381</xdr:rowOff>
    </xdr:from>
    <xdr:to>
      <xdr:col>28</xdr:col>
      <xdr:colOff>365125</xdr:colOff>
      <xdr:row>58</xdr:row>
      <xdr:rowOff>61531</xdr:rowOff>
    </xdr:to>
    <xdr:sp macro="" textlink="">
      <xdr:nvSpPr>
        <xdr:cNvPr id="784" name="フローチャート : 判断 783">
          <a:extLst>
            <a:ext uri="{FF2B5EF4-FFF2-40B4-BE49-F238E27FC236}">
              <a16:creationId xmlns="" xmlns:a16="http://schemas.microsoft.com/office/drawing/2014/main" id="{00000000-0008-0000-0600-000010030000}"/>
            </a:ext>
          </a:extLst>
        </xdr:cNvPr>
        <xdr:cNvSpPr/>
      </xdr:nvSpPr>
      <xdr:spPr>
        <a:xfrm>
          <a:off x="19494500" y="990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78058</xdr:rowOff>
    </xdr:from>
    <xdr:ext cx="469744"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9310427" y="967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123990</xdr:rowOff>
    </xdr:from>
    <xdr:to>
      <xdr:col>27</xdr:col>
      <xdr:colOff>161925</xdr:colOff>
      <xdr:row>58</xdr:row>
      <xdr:rowOff>54140</xdr:rowOff>
    </xdr:to>
    <xdr:sp macro="" textlink="">
      <xdr:nvSpPr>
        <xdr:cNvPr id="786" name="フローチャート : 判断 785">
          <a:extLst>
            <a:ext uri="{FF2B5EF4-FFF2-40B4-BE49-F238E27FC236}">
              <a16:creationId xmlns="" xmlns:a16="http://schemas.microsoft.com/office/drawing/2014/main" id="{00000000-0008-0000-0600-000012030000}"/>
            </a:ext>
          </a:extLst>
        </xdr:cNvPr>
        <xdr:cNvSpPr/>
      </xdr:nvSpPr>
      <xdr:spPr>
        <a:xfrm>
          <a:off x="18605500" y="989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70667</xdr:rowOff>
    </xdr:from>
    <xdr:ext cx="469744"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18421427" y="967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a:extLst>
            <a:ext uri="{FF2B5EF4-FFF2-40B4-BE49-F238E27FC236}">
              <a16:creationId xmlns="" xmlns:a16="http://schemas.microsoft.com/office/drawing/2014/main" id="{00000000-0008-0000-0600-00001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a:extLst>
            <a:ext uri="{FF2B5EF4-FFF2-40B4-BE49-F238E27FC236}">
              <a16:creationId xmlns="" xmlns:a16="http://schemas.microsoft.com/office/drawing/2014/main" id="{00000000-0008-0000-0600-00001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a:extLst>
            <a:ext uri="{FF2B5EF4-FFF2-40B4-BE49-F238E27FC236}">
              <a16:creationId xmlns="" xmlns:a16="http://schemas.microsoft.com/office/drawing/2014/main" id="{00000000-0008-0000-0600-00001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a:extLst>
            <a:ext uri="{FF2B5EF4-FFF2-40B4-BE49-F238E27FC236}">
              <a16:creationId xmlns="" xmlns:a16="http://schemas.microsoft.com/office/drawing/2014/main" id="{00000000-0008-0000-0600-00001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3" name="円/楕円 792">
          <a:extLst>
            <a:ext uri="{FF2B5EF4-FFF2-40B4-BE49-F238E27FC236}">
              <a16:creationId xmlns="" xmlns:a16="http://schemas.microsoft.com/office/drawing/2014/main" id="{00000000-0008-0000-0600-000019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4" name="貸付金該当値テキスト">
          <a:extLst>
            <a:ext uri="{FF2B5EF4-FFF2-40B4-BE49-F238E27FC236}">
              <a16:creationId xmlns="" xmlns:a16="http://schemas.microsoft.com/office/drawing/2014/main" id="{00000000-0008-0000-0600-00001A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5" name="円/楕円 794">
          <a:extLst>
            <a:ext uri="{FF2B5EF4-FFF2-40B4-BE49-F238E27FC236}">
              <a16:creationId xmlns="" xmlns:a16="http://schemas.microsoft.com/office/drawing/2014/main" id="{00000000-0008-0000-0600-00001B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6" name="テキスト ボックス 795">
          <a:extLst>
            <a:ext uri="{FF2B5EF4-FFF2-40B4-BE49-F238E27FC236}">
              <a16:creationId xmlns="" xmlns:a16="http://schemas.microsoft.com/office/drawing/2014/main" id="{00000000-0008-0000-0600-00001C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7" name="円/楕円 796">
          <a:extLst>
            <a:ext uri="{FF2B5EF4-FFF2-40B4-BE49-F238E27FC236}">
              <a16:creationId xmlns="" xmlns:a16="http://schemas.microsoft.com/office/drawing/2014/main" id="{00000000-0008-0000-0600-00001D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9" name="円/楕円 798">
          <a:extLst>
            <a:ext uri="{FF2B5EF4-FFF2-40B4-BE49-F238E27FC236}">
              <a16:creationId xmlns="" xmlns:a16="http://schemas.microsoft.com/office/drawing/2014/main" id="{00000000-0008-0000-0600-00001F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1" name="円/楕円 800">
          <a:extLst>
            <a:ext uri="{FF2B5EF4-FFF2-40B4-BE49-F238E27FC236}">
              <a16:creationId xmlns="" xmlns:a16="http://schemas.microsoft.com/office/drawing/2014/main" id="{00000000-0008-0000-0600-000021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a:extLst>
            <a:ext uri="{FF2B5EF4-FFF2-40B4-BE49-F238E27FC236}">
              <a16:creationId xmlns="" xmlns:a16="http://schemas.microsoft.com/office/drawing/2014/main" id="{00000000-0008-0000-0600-00002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a:extLst>
            <a:ext uri="{FF2B5EF4-FFF2-40B4-BE49-F238E27FC236}">
              <a16:creationId xmlns="" xmlns:a16="http://schemas.microsoft.com/office/drawing/2014/main" id="{00000000-0008-0000-0600-00002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a:extLst>
            <a:ext uri="{FF2B5EF4-FFF2-40B4-BE49-F238E27FC236}">
              <a16:creationId xmlns="" xmlns:a16="http://schemas.microsoft.com/office/drawing/2014/main" id="{00000000-0008-0000-0600-00002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a:extLst>
            <a:ext uri="{FF2B5EF4-FFF2-40B4-BE49-F238E27FC236}">
              <a16:creationId xmlns="" xmlns:a16="http://schemas.microsoft.com/office/drawing/2014/main" id="{00000000-0008-0000-0600-00002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a:extLst>
            <a:ext uri="{FF2B5EF4-FFF2-40B4-BE49-F238E27FC236}">
              <a16:creationId xmlns="" xmlns:a16="http://schemas.microsoft.com/office/drawing/2014/main" id="{00000000-0008-0000-0600-00002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a:extLst>
            <a:ext uri="{FF2B5EF4-FFF2-40B4-BE49-F238E27FC236}">
              <a16:creationId xmlns="" xmlns:a16="http://schemas.microsoft.com/office/drawing/2014/main" id="{00000000-0008-0000-0600-00002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a:extLst>
            <a:ext uri="{FF2B5EF4-FFF2-40B4-BE49-F238E27FC236}">
              <a16:creationId xmlns="" xmlns:a16="http://schemas.microsoft.com/office/drawing/2014/main" id="{00000000-0008-0000-0600-00002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a:extLst>
            <a:ext uri="{FF2B5EF4-FFF2-40B4-BE49-F238E27FC236}">
              <a16:creationId xmlns="" xmlns:a16="http://schemas.microsoft.com/office/drawing/2014/main" id="{00000000-0008-0000-0600-00002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a:extLst>
            <a:ext uri="{FF2B5EF4-FFF2-40B4-BE49-F238E27FC236}">
              <a16:creationId xmlns="" xmlns:a16="http://schemas.microsoft.com/office/drawing/2014/main" id="{00000000-0008-0000-0600-00002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3" name="直線コネクタ 812">
          <a:extLst>
            <a:ext uri="{FF2B5EF4-FFF2-40B4-BE49-F238E27FC236}">
              <a16:creationId xmlns="" xmlns:a16="http://schemas.microsoft.com/office/drawing/2014/main" id="{00000000-0008-0000-0600-00002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5" name="直線コネクタ 814">
          <a:extLst>
            <a:ext uri="{FF2B5EF4-FFF2-40B4-BE49-F238E27FC236}">
              <a16:creationId xmlns="" xmlns:a16="http://schemas.microsoft.com/office/drawing/2014/main" id="{00000000-0008-0000-0600-00002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7" name="直線コネクタ 816">
          <a:extLst>
            <a:ext uri="{FF2B5EF4-FFF2-40B4-BE49-F238E27FC236}">
              <a16:creationId xmlns="" xmlns:a16="http://schemas.microsoft.com/office/drawing/2014/main" id="{00000000-0008-0000-0600-00003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9" name="直線コネクタ 818">
          <a:extLst>
            <a:ext uri="{FF2B5EF4-FFF2-40B4-BE49-F238E27FC236}">
              <a16:creationId xmlns="" xmlns:a16="http://schemas.microsoft.com/office/drawing/2014/main" id="{00000000-0008-0000-0600-00003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1" name="直線コネクタ 820">
          <a:extLst>
            <a:ext uri="{FF2B5EF4-FFF2-40B4-BE49-F238E27FC236}">
              <a16:creationId xmlns="" xmlns:a16="http://schemas.microsoft.com/office/drawing/2014/main" id="{00000000-0008-0000-0600-00003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3" name="直線コネクタ 822">
          <a:extLst>
            <a:ext uri="{FF2B5EF4-FFF2-40B4-BE49-F238E27FC236}">
              <a16:creationId xmlns="" xmlns:a16="http://schemas.microsoft.com/office/drawing/2014/main" id="{00000000-0008-0000-0600-00003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a:extLst>
            <a:ext uri="{FF2B5EF4-FFF2-40B4-BE49-F238E27FC236}">
              <a16:creationId xmlns="" xmlns:a16="http://schemas.microsoft.com/office/drawing/2014/main" id="{00000000-0008-0000-0600-00003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a:extLst>
            <a:ext uri="{FF2B5EF4-FFF2-40B4-BE49-F238E27FC236}">
              <a16:creationId xmlns="" xmlns:a16="http://schemas.microsoft.com/office/drawing/2014/main" id="{00000000-0008-0000-0600-00003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29" name="繰出金最小値テキスト">
          <a:extLst>
            <a:ext uri="{FF2B5EF4-FFF2-40B4-BE49-F238E27FC236}">
              <a16:creationId xmlns="" xmlns:a16="http://schemas.microsoft.com/office/drawing/2014/main" id="{00000000-0008-0000-0600-00003D030000}"/>
            </a:ext>
          </a:extLst>
        </xdr:cNvPr>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1" name="繰出金最大値テキスト">
          <a:extLst>
            <a:ext uri="{FF2B5EF4-FFF2-40B4-BE49-F238E27FC236}">
              <a16:creationId xmlns="" xmlns:a16="http://schemas.microsoft.com/office/drawing/2014/main" id="{00000000-0008-0000-0600-00003F030000}"/>
            </a:ext>
          </a:extLst>
        </xdr:cNvPr>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119681</xdr:rowOff>
    </xdr:from>
    <xdr:to>
      <xdr:col>32</xdr:col>
      <xdr:colOff>187325</xdr:colOff>
      <xdr:row>73</xdr:row>
      <xdr:rowOff>164269</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21323300" y="12635531"/>
          <a:ext cx="838200" cy="4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4" name="繰出金平均値テキスト">
          <a:extLst>
            <a:ext uri="{FF2B5EF4-FFF2-40B4-BE49-F238E27FC236}">
              <a16:creationId xmlns="" xmlns:a16="http://schemas.microsoft.com/office/drawing/2014/main" id="{00000000-0008-0000-0600-000042030000}"/>
            </a:ext>
          </a:extLst>
        </xdr:cNvPr>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5" name="フローチャート : 判断 834">
          <a:extLst>
            <a:ext uri="{FF2B5EF4-FFF2-40B4-BE49-F238E27FC236}">
              <a16:creationId xmlns="" xmlns:a16="http://schemas.microsoft.com/office/drawing/2014/main" id="{00000000-0008-0000-0600-000043030000}"/>
            </a:ext>
          </a:extLst>
        </xdr:cNvPr>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87068</xdr:rowOff>
    </xdr:from>
    <xdr:to>
      <xdr:col>31</xdr:col>
      <xdr:colOff>34925</xdr:colOff>
      <xdr:row>73</xdr:row>
      <xdr:rowOff>119681</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20434300" y="12602918"/>
          <a:ext cx="8890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37" name="フローチャート : 判断 836">
          <a:extLst>
            <a:ext uri="{FF2B5EF4-FFF2-40B4-BE49-F238E27FC236}">
              <a16:creationId xmlns="" xmlns:a16="http://schemas.microsoft.com/office/drawing/2014/main" id="{00000000-0008-0000-0600-000045030000}"/>
            </a:ext>
          </a:extLst>
        </xdr:cNvPr>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87068</xdr:rowOff>
    </xdr:from>
    <xdr:to>
      <xdr:col>29</xdr:col>
      <xdr:colOff>517525</xdr:colOff>
      <xdr:row>73</xdr:row>
      <xdr:rowOff>156301</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flipV="1">
          <a:off x="19545300" y="12602918"/>
          <a:ext cx="8890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104553</xdr:rowOff>
    </xdr:from>
    <xdr:to>
      <xdr:col>29</xdr:col>
      <xdr:colOff>568325</xdr:colOff>
      <xdr:row>75</xdr:row>
      <xdr:rowOff>34703</xdr:rowOff>
    </xdr:to>
    <xdr:sp macro="" textlink="">
      <xdr:nvSpPr>
        <xdr:cNvPr id="840" name="フローチャート : 判断 839">
          <a:extLst>
            <a:ext uri="{FF2B5EF4-FFF2-40B4-BE49-F238E27FC236}">
              <a16:creationId xmlns="" xmlns:a16="http://schemas.microsoft.com/office/drawing/2014/main" id="{00000000-0008-0000-0600-000048030000}"/>
            </a:ext>
          </a:extLst>
        </xdr:cNvPr>
        <xdr:cNvSpPr/>
      </xdr:nvSpPr>
      <xdr:spPr>
        <a:xfrm>
          <a:off x="20383500" y="1279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25830</xdr:rowOff>
    </xdr:from>
    <xdr:ext cx="534377"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20167111" y="128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156301</xdr:rowOff>
    </xdr:from>
    <xdr:to>
      <xdr:col>28</xdr:col>
      <xdr:colOff>314325</xdr:colOff>
      <xdr:row>74</xdr:row>
      <xdr:rowOff>28590</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flipV="1">
          <a:off x="18656300" y="12672151"/>
          <a:ext cx="889000" cy="4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136743</xdr:rowOff>
    </xdr:from>
    <xdr:to>
      <xdr:col>28</xdr:col>
      <xdr:colOff>365125</xdr:colOff>
      <xdr:row>75</xdr:row>
      <xdr:rowOff>66893</xdr:rowOff>
    </xdr:to>
    <xdr:sp macro="" textlink="">
      <xdr:nvSpPr>
        <xdr:cNvPr id="843" name="フローチャート : 判断 842">
          <a:extLst>
            <a:ext uri="{FF2B5EF4-FFF2-40B4-BE49-F238E27FC236}">
              <a16:creationId xmlns="" xmlns:a16="http://schemas.microsoft.com/office/drawing/2014/main" id="{00000000-0008-0000-0600-00004B030000}"/>
            </a:ext>
          </a:extLst>
        </xdr:cNvPr>
        <xdr:cNvSpPr/>
      </xdr:nvSpPr>
      <xdr:spPr>
        <a:xfrm>
          <a:off x="19494500" y="1282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58020</xdr:rowOff>
    </xdr:from>
    <xdr:ext cx="534377"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9278111" y="129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153224</xdr:rowOff>
    </xdr:from>
    <xdr:to>
      <xdr:col>27</xdr:col>
      <xdr:colOff>161925</xdr:colOff>
      <xdr:row>75</xdr:row>
      <xdr:rowOff>83374</xdr:rowOff>
    </xdr:to>
    <xdr:sp macro="" textlink="">
      <xdr:nvSpPr>
        <xdr:cNvPr id="845" name="フローチャート : 判断 844">
          <a:extLst>
            <a:ext uri="{FF2B5EF4-FFF2-40B4-BE49-F238E27FC236}">
              <a16:creationId xmlns="" xmlns:a16="http://schemas.microsoft.com/office/drawing/2014/main" id="{00000000-0008-0000-0600-00004D030000}"/>
            </a:ext>
          </a:extLst>
        </xdr:cNvPr>
        <xdr:cNvSpPr/>
      </xdr:nvSpPr>
      <xdr:spPr>
        <a:xfrm>
          <a:off x="18605500" y="1284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74501</xdr:rowOff>
    </xdr:from>
    <xdr:ext cx="534377"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18389111" y="1293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a:extLst>
            <a:ext uri="{FF2B5EF4-FFF2-40B4-BE49-F238E27FC236}">
              <a16:creationId xmlns="" xmlns:a16="http://schemas.microsoft.com/office/drawing/2014/main" id="{00000000-0008-0000-0600-00004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a:extLst>
            <a:ext uri="{FF2B5EF4-FFF2-40B4-BE49-F238E27FC236}">
              <a16:creationId xmlns="" xmlns:a16="http://schemas.microsoft.com/office/drawing/2014/main" id="{00000000-0008-0000-0600-00005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a:extLst>
            <a:ext uri="{FF2B5EF4-FFF2-40B4-BE49-F238E27FC236}">
              <a16:creationId xmlns="" xmlns:a16="http://schemas.microsoft.com/office/drawing/2014/main" id="{00000000-0008-0000-0600-00005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a:extLst>
            <a:ext uri="{FF2B5EF4-FFF2-40B4-BE49-F238E27FC236}">
              <a16:creationId xmlns="" xmlns:a16="http://schemas.microsoft.com/office/drawing/2014/main" id="{00000000-0008-0000-0600-00005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113469</xdr:rowOff>
    </xdr:from>
    <xdr:to>
      <xdr:col>32</xdr:col>
      <xdr:colOff>238125</xdr:colOff>
      <xdr:row>74</xdr:row>
      <xdr:rowOff>43619</xdr:rowOff>
    </xdr:to>
    <xdr:sp macro="" textlink="">
      <xdr:nvSpPr>
        <xdr:cNvPr id="852" name="円/楕円 851">
          <a:extLst>
            <a:ext uri="{FF2B5EF4-FFF2-40B4-BE49-F238E27FC236}">
              <a16:creationId xmlns="" xmlns:a16="http://schemas.microsoft.com/office/drawing/2014/main" id="{00000000-0008-0000-0600-000054030000}"/>
            </a:ext>
          </a:extLst>
        </xdr:cNvPr>
        <xdr:cNvSpPr/>
      </xdr:nvSpPr>
      <xdr:spPr>
        <a:xfrm>
          <a:off x="22110700" y="1262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136346</xdr:rowOff>
    </xdr:from>
    <xdr:ext cx="534377" cy="259045"/>
    <xdr:sp macro="" textlink="">
      <xdr:nvSpPr>
        <xdr:cNvPr id="853" name="繰出金該当値テキスト">
          <a:extLst>
            <a:ext uri="{FF2B5EF4-FFF2-40B4-BE49-F238E27FC236}">
              <a16:creationId xmlns="" xmlns:a16="http://schemas.microsoft.com/office/drawing/2014/main" id="{00000000-0008-0000-0600-000055030000}"/>
            </a:ext>
          </a:extLst>
        </xdr:cNvPr>
        <xdr:cNvSpPr txBox="1"/>
      </xdr:nvSpPr>
      <xdr:spPr>
        <a:xfrm>
          <a:off x="22212300" y="124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88,493</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68881</xdr:rowOff>
    </xdr:from>
    <xdr:to>
      <xdr:col>31</xdr:col>
      <xdr:colOff>85725</xdr:colOff>
      <xdr:row>73</xdr:row>
      <xdr:rowOff>170481</xdr:rowOff>
    </xdr:to>
    <xdr:sp macro="" textlink="">
      <xdr:nvSpPr>
        <xdr:cNvPr id="854" name="円/楕円 853">
          <a:extLst>
            <a:ext uri="{FF2B5EF4-FFF2-40B4-BE49-F238E27FC236}">
              <a16:creationId xmlns="" xmlns:a16="http://schemas.microsoft.com/office/drawing/2014/main" id="{00000000-0008-0000-0600-000056030000}"/>
            </a:ext>
          </a:extLst>
        </xdr:cNvPr>
        <xdr:cNvSpPr/>
      </xdr:nvSpPr>
      <xdr:spPr>
        <a:xfrm>
          <a:off x="21272500" y="1258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15558</xdr:rowOff>
    </xdr:from>
    <xdr:ext cx="534377"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21056111" y="1235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92,589</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36268</xdr:rowOff>
    </xdr:from>
    <xdr:to>
      <xdr:col>29</xdr:col>
      <xdr:colOff>568325</xdr:colOff>
      <xdr:row>73</xdr:row>
      <xdr:rowOff>137868</xdr:rowOff>
    </xdr:to>
    <xdr:sp macro="" textlink="">
      <xdr:nvSpPr>
        <xdr:cNvPr id="856" name="円/楕円 855">
          <a:extLst>
            <a:ext uri="{FF2B5EF4-FFF2-40B4-BE49-F238E27FC236}">
              <a16:creationId xmlns="" xmlns:a16="http://schemas.microsoft.com/office/drawing/2014/main" id="{00000000-0008-0000-0600-000058030000}"/>
            </a:ext>
          </a:extLst>
        </xdr:cNvPr>
        <xdr:cNvSpPr/>
      </xdr:nvSpPr>
      <xdr:spPr>
        <a:xfrm>
          <a:off x="20383500" y="1255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154395</xdr:rowOff>
    </xdr:from>
    <xdr:ext cx="534377"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20167111" y="1232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95,585</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105501</xdr:rowOff>
    </xdr:from>
    <xdr:to>
      <xdr:col>28</xdr:col>
      <xdr:colOff>365125</xdr:colOff>
      <xdr:row>74</xdr:row>
      <xdr:rowOff>35651</xdr:rowOff>
    </xdr:to>
    <xdr:sp macro="" textlink="">
      <xdr:nvSpPr>
        <xdr:cNvPr id="858" name="円/楕円 857">
          <a:extLst>
            <a:ext uri="{FF2B5EF4-FFF2-40B4-BE49-F238E27FC236}">
              <a16:creationId xmlns="" xmlns:a16="http://schemas.microsoft.com/office/drawing/2014/main" id="{00000000-0008-0000-0600-00005A030000}"/>
            </a:ext>
          </a:extLst>
        </xdr:cNvPr>
        <xdr:cNvSpPr/>
      </xdr:nvSpPr>
      <xdr:spPr>
        <a:xfrm>
          <a:off x="19494500" y="126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52178</xdr:rowOff>
    </xdr:from>
    <xdr:ext cx="534377"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19278111" y="1239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89,225</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149240</xdr:rowOff>
    </xdr:from>
    <xdr:to>
      <xdr:col>27</xdr:col>
      <xdr:colOff>161925</xdr:colOff>
      <xdr:row>74</xdr:row>
      <xdr:rowOff>79390</xdr:rowOff>
    </xdr:to>
    <xdr:sp macro="" textlink="">
      <xdr:nvSpPr>
        <xdr:cNvPr id="860" name="円/楕円 859">
          <a:extLst>
            <a:ext uri="{FF2B5EF4-FFF2-40B4-BE49-F238E27FC236}">
              <a16:creationId xmlns="" xmlns:a16="http://schemas.microsoft.com/office/drawing/2014/main" id="{00000000-0008-0000-0600-00005C030000}"/>
            </a:ext>
          </a:extLst>
        </xdr:cNvPr>
        <xdr:cNvSpPr/>
      </xdr:nvSpPr>
      <xdr:spPr>
        <a:xfrm>
          <a:off x="18605500" y="1266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95917</xdr:rowOff>
    </xdr:from>
    <xdr:ext cx="534377"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18389111" y="1244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85,207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a:extLst>
            <a:ext uri="{FF2B5EF4-FFF2-40B4-BE49-F238E27FC236}">
              <a16:creationId xmlns="" xmlns:a16="http://schemas.microsoft.com/office/drawing/2014/main" id="{00000000-0008-0000-0600-00005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a:extLst>
            <a:ext uri="{FF2B5EF4-FFF2-40B4-BE49-F238E27FC236}">
              <a16:creationId xmlns="" xmlns:a16="http://schemas.microsoft.com/office/drawing/2014/main" id="{00000000-0008-0000-0600-00005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a:extLst>
            <a:ext uri="{FF2B5EF4-FFF2-40B4-BE49-F238E27FC236}">
              <a16:creationId xmlns="" xmlns:a16="http://schemas.microsoft.com/office/drawing/2014/main" id="{00000000-0008-0000-0600-00006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a:extLst>
            <a:ext uri="{FF2B5EF4-FFF2-40B4-BE49-F238E27FC236}">
              <a16:creationId xmlns="" xmlns:a16="http://schemas.microsoft.com/office/drawing/2014/main" id="{00000000-0008-0000-0600-00006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a:extLst>
            <a:ext uri="{FF2B5EF4-FFF2-40B4-BE49-F238E27FC236}">
              <a16:creationId xmlns="" xmlns:a16="http://schemas.microsoft.com/office/drawing/2014/main" id="{00000000-0008-0000-0600-00006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a:extLst>
            <a:ext uri="{FF2B5EF4-FFF2-40B4-BE49-F238E27FC236}">
              <a16:creationId xmlns="" xmlns:a16="http://schemas.microsoft.com/office/drawing/2014/main" id="{00000000-0008-0000-0600-00006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a:extLst>
            <a:ext uri="{FF2B5EF4-FFF2-40B4-BE49-F238E27FC236}">
              <a16:creationId xmlns="" xmlns:a16="http://schemas.microsoft.com/office/drawing/2014/main" id="{00000000-0008-0000-0600-00006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a:extLst>
            <a:ext uri="{FF2B5EF4-FFF2-40B4-BE49-F238E27FC236}">
              <a16:creationId xmlns="" xmlns:a16="http://schemas.microsoft.com/office/drawing/2014/main" id="{00000000-0008-0000-0600-00006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a:extLst>
            <a:ext uri="{FF2B5EF4-FFF2-40B4-BE49-F238E27FC236}">
              <a16:creationId xmlns="" xmlns:a16="http://schemas.microsoft.com/office/drawing/2014/main" id="{00000000-0008-0000-0600-00006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2" name="直線コネクタ 871">
          <a:extLst>
            <a:ext uri="{FF2B5EF4-FFF2-40B4-BE49-F238E27FC236}">
              <a16:creationId xmlns="" xmlns:a16="http://schemas.microsoft.com/office/drawing/2014/main" id="{00000000-0008-0000-0600-000068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4" name="直線コネクタ 873">
          <a:extLst>
            <a:ext uri="{FF2B5EF4-FFF2-40B4-BE49-F238E27FC236}">
              <a16:creationId xmlns="" xmlns:a16="http://schemas.microsoft.com/office/drawing/2014/main" id="{00000000-0008-0000-0600-00006A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6" name="直線コネクタ 875">
          <a:extLst>
            <a:ext uri="{FF2B5EF4-FFF2-40B4-BE49-F238E27FC236}">
              <a16:creationId xmlns="" xmlns:a16="http://schemas.microsoft.com/office/drawing/2014/main" id="{00000000-0008-0000-0600-00006C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8" name="直線コネクタ 877">
          <a:extLst>
            <a:ext uri="{FF2B5EF4-FFF2-40B4-BE49-F238E27FC236}">
              <a16:creationId xmlns="" xmlns:a16="http://schemas.microsoft.com/office/drawing/2014/main" id="{00000000-0008-0000-0600-00006E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9" name="テキスト ボックス 878">
          <a:extLst>
            <a:ext uri="{FF2B5EF4-FFF2-40B4-BE49-F238E27FC236}">
              <a16:creationId xmlns="" xmlns:a16="http://schemas.microsoft.com/office/drawing/2014/main" id="{00000000-0008-0000-0600-00006F030000}"/>
            </a:ext>
          </a:extLst>
        </xdr:cNvPr>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a:extLst>
            <a:ext uri="{FF2B5EF4-FFF2-40B4-BE49-F238E27FC236}">
              <a16:creationId xmlns="" xmlns:a16="http://schemas.microsoft.com/office/drawing/2014/main" id="{00000000-0008-0000-0600-00007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1" name="テキスト ボックス 880">
          <a:extLst>
            <a:ext uri="{FF2B5EF4-FFF2-40B4-BE49-F238E27FC236}">
              <a16:creationId xmlns="" xmlns:a16="http://schemas.microsoft.com/office/drawing/2014/main" id="{00000000-0008-0000-0600-000071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a:extLst>
            <a:ext uri="{FF2B5EF4-FFF2-40B4-BE49-F238E27FC236}">
              <a16:creationId xmlns="" xmlns:a16="http://schemas.microsoft.com/office/drawing/2014/main" id="{00000000-0008-0000-0600-00007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3" name="直線コネクタ 882">
          <a:extLst>
            <a:ext uri="{FF2B5EF4-FFF2-40B4-BE49-F238E27FC236}">
              <a16:creationId xmlns="" xmlns:a16="http://schemas.microsoft.com/office/drawing/2014/main" id="{00000000-0008-0000-0600-000073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4" name="前年度繰上充用金最小値テキスト">
          <a:extLst>
            <a:ext uri="{FF2B5EF4-FFF2-40B4-BE49-F238E27FC236}">
              <a16:creationId xmlns="" xmlns:a16="http://schemas.microsoft.com/office/drawing/2014/main" id="{00000000-0008-0000-0600-000074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5" name="直線コネクタ 884">
          <a:extLst>
            <a:ext uri="{FF2B5EF4-FFF2-40B4-BE49-F238E27FC236}">
              <a16:creationId xmlns="" xmlns:a16="http://schemas.microsoft.com/office/drawing/2014/main" id="{00000000-0008-0000-0600-000075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6" name="前年度繰上充用金最大値テキスト">
          <a:extLst>
            <a:ext uri="{FF2B5EF4-FFF2-40B4-BE49-F238E27FC236}">
              <a16:creationId xmlns="" xmlns:a16="http://schemas.microsoft.com/office/drawing/2014/main" id="{00000000-0008-0000-0600-000076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7" name="直線コネクタ 886">
          <a:extLst>
            <a:ext uri="{FF2B5EF4-FFF2-40B4-BE49-F238E27FC236}">
              <a16:creationId xmlns="" xmlns:a16="http://schemas.microsoft.com/office/drawing/2014/main" id="{00000000-0008-0000-0600-00007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8" name="直線コネクタ 887">
          <a:extLst>
            <a:ext uri="{FF2B5EF4-FFF2-40B4-BE49-F238E27FC236}">
              <a16:creationId xmlns="" xmlns:a16="http://schemas.microsoft.com/office/drawing/2014/main" id="{00000000-0008-0000-0600-000078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9" name="前年度繰上充用金平均値テキスト">
          <a:extLst>
            <a:ext uri="{FF2B5EF4-FFF2-40B4-BE49-F238E27FC236}">
              <a16:creationId xmlns="" xmlns:a16="http://schemas.microsoft.com/office/drawing/2014/main" id="{00000000-0008-0000-0600-000079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0" name="フローチャート : 判断 889">
          <a:extLst>
            <a:ext uri="{FF2B5EF4-FFF2-40B4-BE49-F238E27FC236}">
              <a16:creationId xmlns="" xmlns:a16="http://schemas.microsoft.com/office/drawing/2014/main" id="{00000000-0008-0000-0600-00007A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2" name="フローチャート : 判断 891">
          <a:extLst>
            <a:ext uri="{FF2B5EF4-FFF2-40B4-BE49-F238E27FC236}">
              <a16:creationId xmlns="" xmlns:a16="http://schemas.microsoft.com/office/drawing/2014/main" id="{00000000-0008-0000-0600-00007C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5" name="フローチャート : 判断 894">
          <a:extLst>
            <a:ext uri="{FF2B5EF4-FFF2-40B4-BE49-F238E27FC236}">
              <a16:creationId xmlns="" xmlns:a16="http://schemas.microsoft.com/office/drawing/2014/main" id="{00000000-0008-0000-0600-00007F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8" name="フローチャート : 判断 897">
          <a:extLst>
            <a:ext uri="{FF2B5EF4-FFF2-40B4-BE49-F238E27FC236}">
              <a16:creationId xmlns="" xmlns:a16="http://schemas.microsoft.com/office/drawing/2014/main" id="{00000000-0008-0000-0600-000082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9" name="テキスト ボックス 898">
          <a:extLst>
            <a:ext uri="{FF2B5EF4-FFF2-40B4-BE49-F238E27FC236}">
              <a16:creationId xmlns="" xmlns:a16="http://schemas.microsoft.com/office/drawing/2014/main" id="{00000000-0008-0000-0600-000083030000}"/>
            </a:ext>
          </a:extLst>
        </xdr:cNvPr>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900" name="フローチャート : 判断 899">
          <a:extLst>
            <a:ext uri="{FF2B5EF4-FFF2-40B4-BE49-F238E27FC236}">
              <a16:creationId xmlns="" xmlns:a16="http://schemas.microsoft.com/office/drawing/2014/main" id="{00000000-0008-0000-0600-000084030000}"/>
            </a:ext>
          </a:extLst>
        </xdr:cNvPr>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901" name="テキスト ボックス 900">
          <a:extLst>
            <a:ext uri="{FF2B5EF4-FFF2-40B4-BE49-F238E27FC236}">
              <a16:creationId xmlns="" xmlns:a16="http://schemas.microsoft.com/office/drawing/2014/main" id="{00000000-0008-0000-0600-000085030000}"/>
            </a:ext>
          </a:extLst>
        </xdr:cNvPr>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7" name="円/楕円 906">
          <a:extLst>
            <a:ext uri="{FF2B5EF4-FFF2-40B4-BE49-F238E27FC236}">
              <a16:creationId xmlns="" xmlns:a16="http://schemas.microsoft.com/office/drawing/2014/main" id="{00000000-0008-0000-0600-00008B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8" name="前年度繰上充用金該当値テキスト">
          <a:extLst>
            <a:ext uri="{FF2B5EF4-FFF2-40B4-BE49-F238E27FC236}">
              <a16:creationId xmlns="" xmlns:a16="http://schemas.microsoft.com/office/drawing/2014/main" id="{00000000-0008-0000-0600-00008C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9" name="円/楕円 908">
          <a:extLst>
            <a:ext uri="{FF2B5EF4-FFF2-40B4-BE49-F238E27FC236}">
              <a16:creationId xmlns="" xmlns:a16="http://schemas.microsoft.com/office/drawing/2014/main" id="{00000000-0008-0000-0600-00008D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1" name="円/楕円 910">
          <a:extLst>
            <a:ext uri="{FF2B5EF4-FFF2-40B4-BE49-F238E27FC236}">
              <a16:creationId xmlns="" xmlns:a16="http://schemas.microsoft.com/office/drawing/2014/main" id="{00000000-0008-0000-0600-00008F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3" name="円/楕円 912">
          <a:extLst>
            <a:ext uri="{FF2B5EF4-FFF2-40B4-BE49-F238E27FC236}">
              <a16:creationId xmlns="" xmlns:a16="http://schemas.microsoft.com/office/drawing/2014/main" id="{00000000-0008-0000-0600-000091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5" name="円/楕円 914">
          <a:extLst>
            <a:ext uri="{FF2B5EF4-FFF2-40B4-BE49-F238E27FC236}">
              <a16:creationId xmlns="" xmlns:a16="http://schemas.microsoft.com/office/drawing/2014/main" id="{00000000-0008-0000-0600-000093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a:extLst>
            <a:ext uri="{FF2B5EF4-FFF2-40B4-BE49-F238E27FC236}">
              <a16:creationId xmlns="" xmlns:a16="http://schemas.microsoft.com/office/drawing/2014/main" id="{00000000-0008-0000-0600-00009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a:extLst>
            <a:ext uri="{FF2B5EF4-FFF2-40B4-BE49-F238E27FC236}">
              <a16:creationId xmlns="" xmlns:a16="http://schemas.microsoft.com/office/drawing/2014/main" id="{00000000-0008-0000-0600-00009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歳出決算における住民一人当たりの</a:t>
          </a:r>
          <a:r>
            <a:rPr kumimoji="1" lang="ja-JP" altLang="en-US" sz="1300">
              <a:solidFill>
                <a:sysClr val="windowText" lastClr="000000"/>
              </a:solidFill>
              <a:effectLst/>
              <a:latin typeface="+mn-lt"/>
              <a:ea typeface="+mn-ea"/>
              <a:cs typeface="+mn-cs"/>
            </a:rPr>
            <a:t>全体の</a:t>
          </a:r>
          <a:r>
            <a:rPr kumimoji="1" lang="ja-JP" altLang="ja-JP" sz="1300">
              <a:solidFill>
                <a:sysClr val="windowText" lastClr="000000"/>
              </a:solidFill>
              <a:effectLst/>
              <a:latin typeface="+mn-lt"/>
              <a:ea typeface="+mn-ea"/>
              <a:cs typeface="+mn-cs"/>
            </a:rPr>
            <a:t>コストは</a:t>
          </a:r>
          <a:r>
            <a:rPr kumimoji="1" lang="ja-JP" altLang="en-US" sz="1300">
              <a:solidFill>
                <a:sysClr val="windowText" lastClr="000000"/>
              </a:solidFill>
              <a:effectLst/>
              <a:latin typeface="+mn-lt"/>
              <a:ea typeface="+mn-ea"/>
              <a:cs typeface="+mn-cs"/>
            </a:rPr>
            <a:t>、Ｈ</a:t>
          </a:r>
          <a:r>
            <a:rPr kumimoji="1" lang="en-US" altLang="ja-JP" sz="1300">
              <a:solidFill>
                <a:sysClr val="windowText" lastClr="000000"/>
              </a:solidFill>
              <a:effectLst/>
              <a:latin typeface="+mn-lt"/>
              <a:ea typeface="+mn-ea"/>
              <a:cs typeface="+mn-cs"/>
            </a:rPr>
            <a:t>27</a:t>
          </a:r>
          <a:r>
            <a:rPr kumimoji="1" lang="ja-JP" altLang="en-US" sz="1300">
              <a:solidFill>
                <a:sysClr val="windowText" lastClr="000000"/>
              </a:solidFill>
              <a:effectLst/>
              <a:latin typeface="+mn-lt"/>
              <a:ea typeface="+mn-ea"/>
              <a:cs typeface="+mn-cs"/>
            </a:rPr>
            <a:t>年度</a:t>
          </a:r>
          <a:r>
            <a:rPr kumimoji="1" lang="en-US" altLang="ja-JP" sz="1300">
              <a:solidFill>
                <a:sysClr val="windowText" lastClr="000000"/>
              </a:solidFill>
              <a:effectLst/>
              <a:latin typeface="+mn-lt"/>
              <a:ea typeface="+mn-ea"/>
              <a:cs typeface="+mn-cs"/>
            </a:rPr>
            <a:t>1,133,098</a:t>
          </a:r>
          <a:r>
            <a:rPr kumimoji="1" lang="ja-JP" altLang="ja-JP" sz="1300">
              <a:solidFill>
                <a:sysClr val="windowText" lastClr="000000"/>
              </a:solidFill>
              <a:effectLst/>
              <a:latin typeface="+mn-lt"/>
              <a:ea typeface="+mn-ea"/>
              <a:cs typeface="+mn-cs"/>
            </a:rPr>
            <a:t>円</a:t>
          </a:r>
          <a:r>
            <a:rPr kumimoji="1" lang="ja-JP" altLang="en-US" sz="1300">
              <a:solidFill>
                <a:sysClr val="windowText" lastClr="000000"/>
              </a:solidFill>
              <a:effectLst/>
              <a:latin typeface="+mn-lt"/>
              <a:ea typeface="+mn-ea"/>
              <a:cs typeface="+mn-cs"/>
            </a:rPr>
            <a:t>→Ｈ</a:t>
          </a:r>
          <a:r>
            <a:rPr kumimoji="1" lang="en-US" altLang="ja-JP" sz="1300">
              <a:solidFill>
                <a:sysClr val="windowText" lastClr="000000"/>
              </a:solidFill>
              <a:effectLst/>
              <a:latin typeface="+mn-lt"/>
              <a:ea typeface="+mn-ea"/>
              <a:cs typeface="+mn-cs"/>
            </a:rPr>
            <a:t>28</a:t>
          </a:r>
          <a:r>
            <a:rPr kumimoji="1" lang="ja-JP" altLang="en-US" sz="1300">
              <a:solidFill>
                <a:sysClr val="windowText" lastClr="000000"/>
              </a:solidFill>
              <a:effectLst/>
              <a:latin typeface="+mn-lt"/>
              <a:ea typeface="+mn-ea"/>
              <a:cs typeface="+mn-cs"/>
            </a:rPr>
            <a:t>年度</a:t>
          </a:r>
          <a:r>
            <a:rPr kumimoji="1" lang="en-US" altLang="ja-JP" sz="1300">
              <a:solidFill>
                <a:sysClr val="windowText" lastClr="000000"/>
              </a:solidFill>
              <a:effectLst/>
              <a:latin typeface="+mn-lt"/>
              <a:ea typeface="+mn-ea"/>
              <a:cs typeface="+mn-cs"/>
            </a:rPr>
            <a:t>1,101,407</a:t>
          </a:r>
          <a:r>
            <a:rPr kumimoji="1" lang="ja-JP" altLang="en-US" sz="1300">
              <a:solidFill>
                <a:sysClr val="windowText" lastClr="000000"/>
              </a:solidFill>
              <a:effectLst/>
              <a:latin typeface="+mn-lt"/>
              <a:ea typeface="+mn-ea"/>
              <a:cs typeface="+mn-cs"/>
            </a:rPr>
            <a:t>円</a:t>
          </a:r>
          <a:r>
            <a:rPr kumimoji="1" lang="ja-JP" altLang="ja-JP" sz="1300">
              <a:solidFill>
                <a:sysClr val="windowText" lastClr="000000"/>
              </a:solidFill>
              <a:effectLst/>
              <a:latin typeface="+mn-lt"/>
              <a:ea typeface="+mn-ea"/>
              <a:cs typeface="+mn-cs"/>
            </a:rPr>
            <a:t>と</a:t>
          </a: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31,691</a:t>
          </a:r>
          <a:r>
            <a:rPr kumimoji="1" lang="ja-JP" altLang="en-US" sz="1300">
              <a:solidFill>
                <a:sysClr val="windowText" lastClr="000000"/>
              </a:solidFill>
              <a:effectLst/>
              <a:latin typeface="+mn-lt"/>
              <a:ea typeface="+mn-ea"/>
              <a:cs typeface="+mn-cs"/>
            </a:rPr>
            <a:t>円</a:t>
          </a:r>
          <a:r>
            <a:rPr kumimoji="1" lang="ja-JP" altLang="ja-JP" sz="1300">
              <a:solidFill>
                <a:sysClr val="windowText" lastClr="000000"/>
              </a:solidFill>
              <a:effectLst/>
              <a:latin typeface="+mn-lt"/>
              <a:ea typeface="+mn-ea"/>
              <a:cs typeface="+mn-cs"/>
            </a:rPr>
            <a:t>なっています。ここ数年いずれの項目についても</a:t>
          </a:r>
          <a:r>
            <a:rPr kumimoji="1" lang="ja-JP" altLang="en-US" sz="1300">
              <a:solidFill>
                <a:sysClr val="windowText" lastClr="000000"/>
              </a:solidFill>
              <a:effectLst/>
              <a:latin typeface="+mn-lt"/>
              <a:ea typeface="+mn-ea"/>
              <a:cs typeface="+mn-cs"/>
            </a:rPr>
            <a:t>ほぼ横ばい、</a:t>
          </a:r>
          <a:r>
            <a:rPr kumimoji="1" lang="ja-JP" altLang="ja-JP" sz="1300">
              <a:solidFill>
                <a:sysClr val="windowText" lastClr="000000"/>
              </a:solidFill>
              <a:effectLst/>
              <a:latin typeface="+mn-lt"/>
              <a:ea typeface="+mn-ea"/>
              <a:cs typeface="+mn-cs"/>
            </a:rPr>
            <a:t>または減少の傾向で推移している</a:t>
          </a:r>
          <a:r>
            <a:rPr kumimoji="1" lang="ja-JP" altLang="en-US" sz="1300">
              <a:solidFill>
                <a:sysClr val="windowText" lastClr="000000"/>
              </a:solidFill>
              <a:effectLst/>
              <a:latin typeface="+mn-lt"/>
              <a:ea typeface="+mn-ea"/>
              <a:cs typeface="+mn-cs"/>
            </a:rPr>
            <a:t>ものの類似団体平均と比較すると約</a:t>
          </a:r>
          <a:r>
            <a:rPr kumimoji="1" lang="en-US" altLang="ja-JP" sz="1300">
              <a:solidFill>
                <a:sysClr val="windowText" lastClr="000000"/>
              </a:solidFill>
              <a:effectLst/>
              <a:latin typeface="+mn-lt"/>
              <a:ea typeface="+mn-ea"/>
              <a:cs typeface="+mn-cs"/>
            </a:rPr>
            <a:t>43</a:t>
          </a:r>
          <a:r>
            <a:rPr kumimoji="1" lang="ja-JP" altLang="en-US" sz="1300">
              <a:solidFill>
                <a:sysClr val="windowText" lastClr="000000"/>
              </a:solidFill>
              <a:effectLst/>
              <a:latin typeface="+mn-lt"/>
              <a:ea typeface="+mn-ea"/>
              <a:cs typeface="+mn-cs"/>
            </a:rPr>
            <a:t>千円高い数値となっている。</a:t>
          </a:r>
          <a:r>
            <a:rPr kumimoji="1" lang="ja-JP" altLang="ja-JP" sz="1300">
              <a:solidFill>
                <a:sysClr val="windowText" lastClr="000000"/>
              </a:solidFill>
              <a:effectLst/>
              <a:latin typeface="+mn-lt"/>
              <a:ea typeface="+mn-ea"/>
              <a:cs typeface="+mn-cs"/>
            </a:rPr>
            <a:t>年</a:t>
          </a:r>
          <a:r>
            <a:rPr kumimoji="1" lang="ja-JP" altLang="en-US" sz="1300">
              <a:solidFill>
                <a:sysClr val="windowText" lastClr="000000"/>
              </a:solidFill>
              <a:effectLst/>
              <a:latin typeface="+mn-lt"/>
              <a:ea typeface="+mn-ea"/>
              <a:cs typeface="+mn-cs"/>
            </a:rPr>
            <a:t>度</a:t>
          </a:r>
          <a:r>
            <a:rPr kumimoji="1" lang="ja-JP" altLang="ja-JP" sz="1300">
              <a:solidFill>
                <a:sysClr val="windowText" lastClr="000000"/>
              </a:solidFill>
              <a:effectLst/>
              <a:latin typeface="+mn-lt"/>
              <a:ea typeface="+mn-ea"/>
              <a:cs typeface="+mn-cs"/>
            </a:rPr>
            <a:t>により変動</a:t>
          </a:r>
          <a:r>
            <a:rPr kumimoji="1" lang="ja-JP" altLang="en-US" sz="1300">
              <a:solidFill>
                <a:sysClr val="windowText" lastClr="000000"/>
              </a:solidFill>
              <a:effectLst/>
              <a:latin typeface="+mn-lt"/>
              <a:ea typeface="+mn-ea"/>
              <a:cs typeface="+mn-cs"/>
            </a:rPr>
            <a:t>はあるが、</a:t>
          </a:r>
          <a:r>
            <a:rPr kumimoji="1" lang="ja-JP" altLang="ja-JP" sz="1300">
              <a:solidFill>
                <a:sysClr val="windowText" lastClr="000000"/>
              </a:solidFill>
              <a:effectLst/>
              <a:latin typeface="+mn-lt"/>
              <a:ea typeface="+mn-ea"/>
              <a:cs typeface="+mn-cs"/>
            </a:rPr>
            <a:t>公債費、物件費、普通建設事業費、人件費が</a:t>
          </a:r>
          <a:r>
            <a:rPr kumimoji="1" lang="ja-JP" altLang="en-US" sz="1300">
              <a:solidFill>
                <a:sysClr val="windowText" lastClr="000000"/>
              </a:solidFill>
              <a:effectLst/>
              <a:latin typeface="+mn-lt"/>
              <a:ea typeface="+mn-ea"/>
              <a:cs typeface="+mn-cs"/>
            </a:rPr>
            <a:t>大半</a:t>
          </a:r>
          <a:r>
            <a:rPr kumimoji="1" lang="ja-JP" altLang="ja-JP" sz="1300">
              <a:solidFill>
                <a:sysClr val="windowText" lastClr="000000"/>
              </a:solidFill>
              <a:effectLst/>
              <a:latin typeface="+mn-lt"/>
              <a:ea typeface="+mn-ea"/>
              <a:cs typeface="+mn-cs"/>
            </a:rPr>
            <a:t>を占めて</a:t>
          </a:r>
          <a:r>
            <a:rPr kumimoji="1" lang="ja-JP" altLang="en-US" sz="1300">
              <a:solidFill>
                <a:sysClr val="windowText" lastClr="000000"/>
              </a:solidFill>
              <a:effectLst/>
              <a:latin typeface="+mn-lt"/>
              <a:ea typeface="+mn-ea"/>
              <a:cs typeface="+mn-cs"/>
            </a:rPr>
            <a:t>いる</a:t>
          </a:r>
          <a:r>
            <a:rPr kumimoji="1" lang="ja-JP" altLang="ja-JP" sz="1300">
              <a:solidFill>
                <a:sysClr val="windowText" lastClr="000000"/>
              </a:solidFill>
              <a:effectLst/>
              <a:latin typeface="+mn-lt"/>
              <a:ea typeface="+mn-ea"/>
              <a:cs typeface="+mn-cs"/>
            </a:rPr>
            <a:t>。公債費につ</a:t>
          </a:r>
          <a:r>
            <a:rPr kumimoji="1" lang="ja-JP" altLang="en-US" sz="1300">
              <a:solidFill>
                <a:sysClr val="windowText" lastClr="000000"/>
              </a:solidFill>
              <a:effectLst/>
              <a:latin typeface="+mn-lt"/>
              <a:ea typeface="+mn-ea"/>
              <a:cs typeface="+mn-cs"/>
            </a:rPr>
            <a:t>いて</a:t>
          </a:r>
          <a:r>
            <a:rPr kumimoji="1" lang="ja-JP" altLang="ja-JP" sz="1300">
              <a:solidFill>
                <a:sysClr val="windowText" lastClr="000000"/>
              </a:solidFill>
              <a:effectLst/>
              <a:latin typeface="+mn-lt"/>
              <a:ea typeface="+mn-ea"/>
              <a:cs typeface="+mn-cs"/>
            </a:rPr>
            <a:t>は、起債の抑制によりその残高も減少してきている事などから</a:t>
          </a:r>
          <a:r>
            <a:rPr kumimoji="1" lang="ja-JP" altLang="en-US" sz="1300">
              <a:solidFill>
                <a:sysClr val="windowText" lastClr="000000"/>
              </a:solidFill>
              <a:effectLst/>
              <a:latin typeface="+mn-lt"/>
              <a:ea typeface="+mn-ea"/>
              <a:cs typeface="+mn-cs"/>
            </a:rPr>
            <a:t>今後も</a:t>
          </a:r>
          <a:r>
            <a:rPr kumimoji="1" lang="ja-JP" altLang="ja-JP" sz="1300">
              <a:solidFill>
                <a:sysClr val="windowText" lastClr="000000"/>
              </a:solidFill>
              <a:effectLst/>
              <a:latin typeface="+mn-lt"/>
              <a:ea typeface="+mn-ea"/>
              <a:cs typeface="+mn-cs"/>
            </a:rPr>
            <a:t>数値の改善</a:t>
          </a:r>
          <a:r>
            <a:rPr kumimoji="1" lang="ja-JP" altLang="en-US" sz="1300">
              <a:solidFill>
                <a:sysClr val="windowText" lastClr="000000"/>
              </a:solidFill>
              <a:effectLst/>
              <a:latin typeface="+mn-lt"/>
              <a:ea typeface="+mn-ea"/>
              <a:cs typeface="+mn-cs"/>
            </a:rPr>
            <a:t>の見通しであり</a:t>
          </a:r>
          <a:r>
            <a:rPr kumimoji="1" lang="ja-JP" altLang="ja-JP" sz="1300">
              <a:solidFill>
                <a:sysClr val="windowText" lastClr="000000"/>
              </a:solidFill>
              <a:effectLst/>
              <a:latin typeface="+mn-lt"/>
              <a:ea typeface="+mn-ea"/>
              <a:cs typeface="+mn-cs"/>
            </a:rPr>
            <a:t>、人件費につ</a:t>
          </a:r>
          <a:r>
            <a:rPr kumimoji="1" lang="ja-JP" altLang="en-US" sz="1300">
              <a:solidFill>
                <a:sysClr val="windowText" lastClr="000000"/>
              </a:solidFill>
              <a:effectLst/>
              <a:latin typeface="+mn-lt"/>
              <a:ea typeface="+mn-ea"/>
              <a:cs typeface="+mn-cs"/>
            </a:rPr>
            <a:t>いて</a:t>
          </a:r>
          <a:r>
            <a:rPr kumimoji="1" lang="ja-JP" altLang="ja-JP" sz="1300">
              <a:solidFill>
                <a:sysClr val="windowText" lastClr="000000"/>
              </a:solidFill>
              <a:effectLst/>
              <a:latin typeface="+mn-lt"/>
              <a:ea typeface="+mn-ea"/>
              <a:cs typeface="+mn-cs"/>
            </a:rPr>
            <a:t>も定員管理計画に</a:t>
          </a:r>
          <a:r>
            <a:rPr kumimoji="1" lang="ja-JP" altLang="en-US" sz="1300">
              <a:solidFill>
                <a:sysClr val="windowText" lastClr="000000"/>
              </a:solidFill>
              <a:effectLst/>
              <a:latin typeface="+mn-lt"/>
              <a:ea typeface="+mn-ea"/>
              <a:cs typeface="+mn-cs"/>
            </a:rPr>
            <a:t>基づいて</a:t>
          </a:r>
          <a:r>
            <a:rPr kumimoji="1" lang="ja-JP" altLang="ja-JP" sz="1300">
              <a:solidFill>
                <a:sysClr val="windowText" lastClr="000000"/>
              </a:solidFill>
              <a:effectLst/>
              <a:latin typeface="+mn-lt"/>
              <a:ea typeface="+mn-ea"/>
              <a:cs typeface="+mn-cs"/>
            </a:rPr>
            <a:t>職員数の減少が見込まれることにより改善が見込</a:t>
          </a:r>
          <a:r>
            <a:rPr kumimoji="1" lang="ja-JP" altLang="en-US" sz="1300">
              <a:solidFill>
                <a:sysClr val="windowText" lastClr="000000"/>
              </a:solidFill>
              <a:effectLst/>
              <a:latin typeface="+mn-lt"/>
              <a:ea typeface="+mn-ea"/>
              <a:cs typeface="+mn-cs"/>
            </a:rPr>
            <a:t>んでいる。</a:t>
          </a:r>
          <a:r>
            <a:rPr kumimoji="1" lang="ja-JP" altLang="ja-JP" sz="1300">
              <a:solidFill>
                <a:sysClr val="windowText" lastClr="000000"/>
              </a:solidFill>
              <a:effectLst/>
              <a:latin typeface="+mn-lt"/>
              <a:ea typeface="+mn-ea"/>
              <a:cs typeface="+mn-cs"/>
            </a:rPr>
            <a:t>物件費においては例年類似団体の数値を大幅に上回ってい</a:t>
          </a:r>
          <a:r>
            <a:rPr kumimoji="1" lang="ja-JP" altLang="en-US" sz="1300">
              <a:solidFill>
                <a:sysClr val="windowText" lastClr="000000"/>
              </a:solidFill>
              <a:effectLst/>
              <a:latin typeface="+mn-lt"/>
              <a:ea typeface="+mn-ea"/>
              <a:cs typeface="+mn-cs"/>
            </a:rPr>
            <a:t>たが、Ｈ</a:t>
          </a:r>
          <a:r>
            <a:rPr kumimoji="1" lang="en-US" altLang="ja-JP" sz="1300">
              <a:solidFill>
                <a:sysClr val="windowText" lastClr="000000"/>
              </a:solidFill>
              <a:effectLst/>
              <a:latin typeface="+mn-lt"/>
              <a:ea typeface="+mn-ea"/>
              <a:cs typeface="+mn-cs"/>
            </a:rPr>
            <a:t>28</a:t>
          </a:r>
          <a:r>
            <a:rPr kumimoji="1" lang="ja-JP" altLang="en-US" sz="1300">
              <a:solidFill>
                <a:sysClr val="windowText" lastClr="000000"/>
              </a:solidFill>
              <a:effectLst/>
              <a:latin typeface="+mn-lt"/>
              <a:ea typeface="+mn-ea"/>
              <a:cs typeface="+mn-cs"/>
            </a:rPr>
            <a:t>年度においては減少しほぼ類似団体と同等の数値に回復した。引き続き抑制に努める。</a:t>
          </a:r>
          <a:endParaRPr lang="ja-JP" altLang="ja-JP" sz="13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10,136
10,104
331.59
9,978,907
9,732,544
186,234
5,804,042
10,765,352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106553</xdr:rowOff>
    </xdr:from>
    <xdr:to>
      <xdr:col>6</xdr:col>
      <xdr:colOff>511175</xdr:colOff>
      <xdr:row>38</xdr:row>
      <xdr:rowOff>18034</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797300" y="6450203"/>
          <a:ext cx="838200" cy="8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a:extLst>
            <a:ext uri="{FF2B5EF4-FFF2-40B4-BE49-F238E27FC236}">
              <a16:creationId xmlns="" xmlns:a16="http://schemas.microsoft.com/office/drawing/2014/main" id="{00000000-0008-0000-0700-00003F000000}"/>
            </a:ext>
          </a:extLst>
        </xdr:cNvPr>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91186</xdr:rowOff>
    </xdr:from>
    <xdr:to>
      <xdr:col>5</xdr:col>
      <xdr:colOff>358775</xdr:colOff>
      <xdr:row>37</xdr:row>
      <xdr:rowOff>106553</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a:off x="2908300" y="6434836"/>
          <a:ext cx="8890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a:extLst>
            <a:ext uri="{FF2B5EF4-FFF2-40B4-BE49-F238E27FC236}">
              <a16:creationId xmlns="" xmlns:a16="http://schemas.microsoft.com/office/drawing/2014/main" id="{00000000-0008-0000-0700-000041000000}"/>
            </a:ext>
          </a:extLst>
        </xdr:cNvPr>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2938</xdr:rowOff>
    </xdr:from>
    <xdr:ext cx="534377"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30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121793</xdr:rowOff>
    </xdr:from>
    <xdr:to>
      <xdr:col>4</xdr:col>
      <xdr:colOff>155575</xdr:colOff>
      <xdr:row>37</xdr:row>
      <xdr:rowOff>91186</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6293993"/>
          <a:ext cx="889000" cy="14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132080</xdr:rowOff>
    </xdr:from>
    <xdr:to>
      <xdr:col>4</xdr:col>
      <xdr:colOff>206375</xdr:colOff>
      <xdr:row>38</xdr:row>
      <xdr:rowOff>62230</xdr:rowOff>
    </xdr:to>
    <xdr:sp macro="" textlink="">
      <xdr:nvSpPr>
        <xdr:cNvPr id="68" name="フローチャート : 判断 67">
          <a:extLst>
            <a:ext uri="{FF2B5EF4-FFF2-40B4-BE49-F238E27FC236}">
              <a16:creationId xmlns="" xmlns:a16="http://schemas.microsoft.com/office/drawing/2014/main" id="{00000000-0008-0000-0700-000044000000}"/>
            </a:ext>
          </a:extLst>
        </xdr:cNvPr>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53357</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7"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112903</xdr:rowOff>
    </xdr:from>
    <xdr:to>
      <xdr:col>2</xdr:col>
      <xdr:colOff>638175</xdr:colOff>
      <xdr:row>36</xdr:row>
      <xdr:rowOff>121793</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6285103"/>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145034</xdr:rowOff>
    </xdr:from>
    <xdr:to>
      <xdr:col>3</xdr:col>
      <xdr:colOff>3175</xdr:colOff>
      <xdr:row>38</xdr:row>
      <xdr:rowOff>75185</xdr:rowOff>
    </xdr:to>
    <xdr:sp macro="" textlink="">
      <xdr:nvSpPr>
        <xdr:cNvPr id="71" name="フローチャート : 判断 70">
          <a:extLst>
            <a:ext uri="{FF2B5EF4-FFF2-40B4-BE49-F238E27FC236}">
              <a16:creationId xmlns="" xmlns:a16="http://schemas.microsoft.com/office/drawing/2014/main" id="{00000000-0008-0000-0700-000047000000}"/>
            </a:ext>
          </a:extLst>
        </xdr:cNvPr>
        <xdr:cNvSpPr/>
      </xdr:nvSpPr>
      <xdr:spPr>
        <a:xfrm>
          <a:off x="1968500" y="648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66311</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7" y="658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123571</xdr:rowOff>
    </xdr:from>
    <xdr:to>
      <xdr:col>1</xdr:col>
      <xdr:colOff>485775</xdr:colOff>
      <xdr:row>38</xdr:row>
      <xdr:rowOff>53721</xdr:rowOff>
    </xdr:to>
    <xdr:sp macro="" textlink="">
      <xdr:nvSpPr>
        <xdr:cNvPr id="73" name="フローチャート : 判断 72">
          <a:extLst>
            <a:ext uri="{FF2B5EF4-FFF2-40B4-BE49-F238E27FC236}">
              <a16:creationId xmlns="" xmlns:a16="http://schemas.microsoft.com/office/drawing/2014/main" id="{00000000-0008-0000-0700-000049000000}"/>
            </a:ext>
          </a:extLst>
        </xdr:cNvPr>
        <xdr:cNvSpPr/>
      </xdr:nvSpPr>
      <xdr:spPr>
        <a:xfrm>
          <a:off x="1079500" y="646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44848</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7" y="655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138684</xdr:rowOff>
    </xdr:from>
    <xdr:to>
      <xdr:col>6</xdr:col>
      <xdr:colOff>561975</xdr:colOff>
      <xdr:row>38</xdr:row>
      <xdr:rowOff>68835</xdr:rowOff>
    </xdr:to>
    <xdr:sp macro="" textlink="">
      <xdr:nvSpPr>
        <xdr:cNvPr id="80" name="円/楕円 79">
          <a:extLst>
            <a:ext uri="{FF2B5EF4-FFF2-40B4-BE49-F238E27FC236}">
              <a16:creationId xmlns="" xmlns:a16="http://schemas.microsoft.com/office/drawing/2014/main" id="{00000000-0008-0000-0700-000050000000}"/>
            </a:ext>
          </a:extLst>
        </xdr:cNvPr>
        <xdr:cNvSpPr/>
      </xdr:nvSpPr>
      <xdr:spPr>
        <a:xfrm>
          <a:off x="4584700" y="64823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117111</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646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55753</xdr:rowOff>
    </xdr:from>
    <xdr:to>
      <xdr:col>5</xdr:col>
      <xdr:colOff>409575</xdr:colOff>
      <xdr:row>37</xdr:row>
      <xdr:rowOff>157353</xdr:rowOff>
    </xdr:to>
    <xdr:sp macro="" textlink="">
      <xdr:nvSpPr>
        <xdr:cNvPr id="82" name="円/楕円 81">
          <a:extLst>
            <a:ext uri="{FF2B5EF4-FFF2-40B4-BE49-F238E27FC236}">
              <a16:creationId xmlns="" xmlns:a16="http://schemas.microsoft.com/office/drawing/2014/main" id="{00000000-0008-0000-0700-000052000000}"/>
            </a:ext>
          </a:extLst>
        </xdr:cNvPr>
        <xdr:cNvSpPr/>
      </xdr:nvSpPr>
      <xdr:spPr>
        <a:xfrm>
          <a:off x="3746500" y="63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148480</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7" y="649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40386</xdr:rowOff>
    </xdr:from>
    <xdr:to>
      <xdr:col>4</xdr:col>
      <xdr:colOff>206375</xdr:colOff>
      <xdr:row>37</xdr:row>
      <xdr:rowOff>141986</xdr:rowOff>
    </xdr:to>
    <xdr:sp macro="" textlink="">
      <xdr:nvSpPr>
        <xdr:cNvPr id="84" name="円/楕円 83">
          <a:extLst>
            <a:ext uri="{FF2B5EF4-FFF2-40B4-BE49-F238E27FC236}">
              <a16:creationId xmlns="" xmlns:a16="http://schemas.microsoft.com/office/drawing/2014/main" id="{00000000-0008-0000-0700-000054000000}"/>
            </a:ext>
          </a:extLst>
        </xdr:cNvPr>
        <xdr:cNvSpPr/>
      </xdr:nvSpPr>
      <xdr:spPr>
        <a:xfrm>
          <a:off x="28575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158513</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7" y="615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70993</xdr:rowOff>
    </xdr:from>
    <xdr:to>
      <xdr:col>3</xdr:col>
      <xdr:colOff>3175</xdr:colOff>
      <xdr:row>37</xdr:row>
      <xdr:rowOff>1143</xdr:rowOff>
    </xdr:to>
    <xdr:sp macro="" textlink="">
      <xdr:nvSpPr>
        <xdr:cNvPr id="86" name="円/楕円 85">
          <a:extLst>
            <a:ext uri="{FF2B5EF4-FFF2-40B4-BE49-F238E27FC236}">
              <a16:creationId xmlns="" xmlns:a16="http://schemas.microsoft.com/office/drawing/2014/main" id="{00000000-0008-0000-0700-000056000000}"/>
            </a:ext>
          </a:extLst>
        </xdr:cNvPr>
        <xdr:cNvSpPr/>
      </xdr:nvSpPr>
      <xdr:spPr>
        <a:xfrm>
          <a:off x="1968500" y="624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17670</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7" y="601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62103</xdr:rowOff>
    </xdr:from>
    <xdr:to>
      <xdr:col>1</xdr:col>
      <xdr:colOff>485775</xdr:colOff>
      <xdr:row>36</xdr:row>
      <xdr:rowOff>163703</xdr:rowOff>
    </xdr:to>
    <xdr:sp macro="" textlink="">
      <xdr:nvSpPr>
        <xdr:cNvPr id="88" name="円/楕円 87">
          <a:extLst>
            <a:ext uri="{FF2B5EF4-FFF2-40B4-BE49-F238E27FC236}">
              <a16:creationId xmlns="" xmlns:a16="http://schemas.microsoft.com/office/drawing/2014/main" id="{00000000-0008-0000-0700-000058000000}"/>
            </a:ext>
          </a:extLst>
        </xdr:cNvPr>
        <xdr:cNvSpPr/>
      </xdr:nvSpPr>
      <xdr:spPr>
        <a:xfrm>
          <a:off x="1079500" y="623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8780</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7" y="600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a:extLst>
            <a:ext uri="{FF2B5EF4-FFF2-40B4-BE49-F238E27FC236}">
              <a16:creationId xmlns="" xmlns:a16="http://schemas.microsoft.com/office/drawing/2014/main" id="{00000000-0008-0000-0700-000074000000}"/>
            </a:ext>
          </a:extLst>
        </xdr:cNvPr>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a:extLst>
            <a:ext uri="{FF2B5EF4-FFF2-40B4-BE49-F238E27FC236}">
              <a16:creationId xmlns="" xmlns:a16="http://schemas.microsoft.com/office/drawing/2014/main" id="{00000000-0008-0000-0700-000076000000}"/>
            </a:ext>
          </a:extLst>
        </xdr:cNvPr>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12660</xdr:rowOff>
    </xdr:from>
    <xdr:to>
      <xdr:col>6</xdr:col>
      <xdr:colOff>511175</xdr:colOff>
      <xdr:row>55</xdr:row>
      <xdr:rowOff>131395</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3797300" y="9442410"/>
          <a:ext cx="838200" cy="11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152392</xdr:rowOff>
    </xdr:from>
    <xdr:ext cx="599010" cy="259045"/>
    <xdr:sp macro="" textlink="">
      <xdr:nvSpPr>
        <xdr:cNvPr id="121" name="総務費平均値テキスト">
          <a:extLst>
            <a:ext uri="{FF2B5EF4-FFF2-40B4-BE49-F238E27FC236}">
              <a16:creationId xmlns="" xmlns:a16="http://schemas.microsoft.com/office/drawing/2014/main" id="{00000000-0008-0000-0700-000079000000}"/>
            </a:ext>
          </a:extLst>
        </xdr:cNvPr>
        <xdr:cNvSpPr txBox="1"/>
      </xdr:nvSpPr>
      <xdr:spPr>
        <a:xfrm>
          <a:off x="4686300" y="9582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a:extLst>
            <a:ext uri="{FF2B5EF4-FFF2-40B4-BE49-F238E27FC236}">
              <a16:creationId xmlns="" xmlns:a16="http://schemas.microsoft.com/office/drawing/2014/main" id="{00000000-0008-0000-0700-00007A000000}"/>
            </a:ext>
          </a:extLst>
        </xdr:cNvPr>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12660</xdr:rowOff>
    </xdr:from>
    <xdr:to>
      <xdr:col>5</xdr:col>
      <xdr:colOff>358775</xdr:colOff>
      <xdr:row>55</xdr:row>
      <xdr:rowOff>76401</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flipV="1">
          <a:off x="2908300" y="9442410"/>
          <a:ext cx="889000" cy="6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a:extLst>
            <a:ext uri="{FF2B5EF4-FFF2-40B4-BE49-F238E27FC236}">
              <a16:creationId xmlns="" xmlns:a16="http://schemas.microsoft.com/office/drawing/2014/main" id="{00000000-0008-0000-0700-00007C000000}"/>
            </a:ext>
          </a:extLst>
        </xdr:cNvPr>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76401</xdr:rowOff>
    </xdr:from>
    <xdr:to>
      <xdr:col>4</xdr:col>
      <xdr:colOff>155575</xdr:colOff>
      <xdr:row>55</xdr:row>
      <xdr:rowOff>79650</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flipV="1">
          <a:off x="2019300" y="9506151"/>
          <a:ext cx="8890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27870</xdr:rowOff>
    </xdr:from>
    <xdr:to>
      <xdr:col>4</xdr:col>
      <xdr:colOff>206375</xdr:colOff>
      <xdr:row>57</xdr:row>
      <xdr:rowOff>129470</xdr:rowOff>
    </xdr:to>
    <xdr:sp macro="" textlink="">
      <xdr:nvSpPr>
        <xdr:cNvPr id="127" name="フローチャート : 判断 126">
          <a:extLst>
            <a:ext uri="{FF2B5EF4-FFF2-40B4-BE49-F238E27FC236}">
              <a16:creationId xmlns="" xmlns:a16="http://schemas.microsoft.com/office/drawing/2014/main" id="{00000000-0008-0000-0700-00007F000000}"/>
            </a:ext>
          </a:extLst>
        </xdr:cNvPr>
        <xdr:cNvSpPr/>
      </xdr:nvSpPr>
      <xdr:spPr>
        <a:xfrm>
          <a:off x="2857500" y="98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120597</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2608794" y="989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79650</xdr:rowOff>
    </xdr:from>
    <xdr:to>
      <xdr:col>2</xdr:col>
      <xdr:colOff>638175</xdr:colOff>
      <xdr:row>56</xdr:row>
      <xdr:rowOff>86678</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flipV="1">
          <a:off x="1130300" y="9509400"/>
          <a:ext cx="889000" cy="17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19889</xdr:rowOff>
    </xdr:from>
    <xdr:to>
      <xdr:col>3</xdr:col>
      <xdr:colOff>3175</xdr:colOff>
      <xdr:row>57</xdr:row>
      <xdr:rowOff>121489</xdr:rowOff>
    </xdr:to>
    <xdr:sp macro="" textlink="">
      <xdr:nvSpPr>
        <xdr:cNvPr id="130" name="フローチャート : 判断 129">
          <a:extLst>
            <a:ext uri="{FF2B5EF4-FFF2-40B4-BE49-F238E27FC236}">
              <a16:creationId xmlns="" xmlns:a16="http://schemas.microsoft.com/office/drawing/2014/main" id="{00000000-0008-0000-0700-000082000000}"/>
            </a:ext>
          </a:extLst>
        </xdr:cNvPr>
        <xdr:cNvSpPr/>
      </xdr:nvSpPr>
      <xdr:spPr>
        <a:xfrm>
          <a:off x="1968500" y="979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112616</xdr:rowOff>
    </xdr:from>
    <xdr:ext cx="59901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1719794" y="988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56331</xdr:rowOff>
    </xdr:from>
    <xdr:to>
      <xdr:col>1</xdr:col>
      <xdr:colOff>485775</xdr:colOff>
      <xdr:row>57</xdr:row>
      <xdr:rowOff>157931</xdr:rowOff>
    </xdr:to>
    <xdr:sp macro="" textlink="">
      <xdr:nvSpPr>
        <xdr:cNvPr id="132" name="フローチャート : 判断 131">
          <a:extLst>
            <a:ext uri="{FF2B5EF4-FFF2-40B4-BE49-F238E27FC236}">
              <a16:creationId xmlns="" xmlns:a16="http://schemas.microsoft.com/office/drawing/2014/main" id="{00000000-0008-0000-0700-000084000000}"/>
            </a:ext>
          </a:extLst>
        </xdr:cNvPr>
        <xdr:cNvSpPr/>
      </xdr:nvSpPr>
      <xdr:spPr>
        <a:xfrm>
          <a:off x="1079500" y="982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149058</xdr:rowOff>
    </xdr:from>
    <xdr:ext cx="59901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830794" y="992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80595</xdr:rowOff>
    </xdr:from>
    <xdr:to>
      <xdr:col>6</xdr:col>
      <xdr:colOff>561975</xdr:colOff>
      <xdr:row>56</xdr:row>
      <xdr:rowOff>10745</xdr:rowOff>
    </xdr:to>
    <xdr:sp macro="" textlink="">
      <xdr:nvSpPr>
        <xdr:cNvPr id="139" name="円/楕円 138">
          <a:extLst>
            <a:ext uri="{FF2B5EF4-FFF2-40B4-BE49-F238E27FC236}">
              <a16:creationId xmlns="" xmlns:a16="http://schemas.microsoft.com/office/drawing/2014/main" id="{00000000-0008-0000-0700-00008B000000}"/>
            </a:ext>
          </a:extLst>
        </xdr:cNvPr>
        <xdr:cNvSpPr/>
      </xdr:nvSpPr>
      <xdr:spPr>
        <a:xfrm>
          <a:off x="4584700" y="951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103472</xdr:rowOff>
    </xdr:from>
    <xdr:ext cx="599010" cy="259045"/>
    <xdr:sp macro="" textlink="">
      <xdr:nvSpPr>
        <xdr:cNvPr id="140" name="総務費該当値テキスト">
          <a:extLst>
            <a:ext uri="{FF2B5EF4-FFF2-40B4-BE49-F238E27FC236}">
              <a16:creationId xmlns="" xmlns:a16="http://schemas.microsoft.com/office/drawing/2014/main" id="{00000000-0008-0000-0700-00008C000000}"/>
            </a:ext>
          </a:extLst>
        </xdr:cNvPr>
        <xdr:cNvSpPr txBox="1"/>
      </xdr:nvSpPr>
      <xdr:spPr>
        <a:xfrm>
          <a:off x="4686300" y="936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200,043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133310</xdr:rowOff>
    </xdr:from>
    <xdr:to>
      <xdr:col>5</xdr:col>
      <xdr:colOff>409575</xdr:colOff>
      <xdr:row>55</xdr:row>
      <xdr:rowOff>63460</xdr:rowOff>
    </xdr:to>
    <xdr:sp macro="" textlink="">
      <xdr:nvSpPr>
        <xdr:cNvPr id="141" name="円/楕円 140">
          <a:extLst>
            <a:ext uri="{FF2B5EF4-FFF2-40B4-BE49-F238E27FC236}">
              <a16:creationId xmlns="" xmlns:a16="http://schemas.microsoft.com/office/drawing/2014/main" id="{00000000-0008-0000-0700-00008D000000}"/>
            </a:ext>
          </a:extLst>
        </xdr:cNvPr>
        <xdr:cNvSpPr/>
      </xdr:nvSpPr>
      <xdr:spPr>
        <a:xfrm>
          <a:off x="3746500" y="93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79987</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3497794" y="916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236,401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25601</xdr:rowOff>
    </xdr:from>
    <xdr:to>
      <xdr:col>4</xdr:col>
      <xdr:colOff>206375</xdr:colOff>
      <xdr:row>55</xdr:row>
      <xdr:rowOff>127201</xdr:rowOff>
    </xdr:to>
    <xdr:sp macro="" textlink="">
      <xdr:nvSpPr>
        <xdr:cNvPr id="143" name="円/楕円 142">
          <a:extLst>
            <a:ext uri="{FF2B5EF4-FFF2-40B4-BE49-F238E27FC236}">
              <a16:creationId xmlns="" xmlns:a16="http://schemas.microsoft.com/office/drawing/2014/main" id="{00000000-0008-0000-0700-00008F000000}"/>
            </a:ext>
          </a:extLst>
        </xdr:cNvPr>
        <xdr:cNvSpPr/>
      </xdr:nvSpPr>
      <xdr:spPr>
        <a:xfrm>
          <a:off x="2857500" y="945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143728</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2608794" y="923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216,883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28850</xdr:rowOff>
    </xdr:from>
    <xdr:to>
      <xdr:col>3</xdr:col>
      <xdr:colOff>3175</xdr:colOff>
      <xdr:row>55</xdr:row>
      <xdr:rowOff>130450</xdr:rowOff>
    </xdr:to>
    <xdr:sp macro="" textlink="">
      <xdr:nvSpPr>
        <xdr:cNvPr id="145" name="円/楕円 144">
          <a:extLst>
            <a:ext uri="{FF2B5EF4-FFF2-40B4-BE49-F238E27FC236}">
              <a16:creationId xmlns="" xmlns:a16="http://schemas.microsoft.com/office/drawing/2014/main" id="{00000000-0008-0000-0700-000091000000}"/>
            </a:ext>
          </a:extLst>
        </xdr:cNvPr>
        <xdr:cNvSpPr/>
      </xdr:nvSpPr>
      <xdr:spPr>
        <a:xfrm>
          <a:off x="1968500" y="945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146977</xdr:rowOff>
    </xdr:from>
    <xdr:ext cx="599010"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1719794" y="923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215,888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35878</xdr:rowOff>
    </xdr:from>
    <xdr:to>
      <xdr:col>1</xdr:col>
      <xdr:colOff>485775</xdr:colOff>
      <xdr:row>56</xdr:row>
      <xdr:rowOff>137478</xdr:rowOff>
    </xdr:to>
    <xdr:sp macro="" textlink="">
      <xdr:nvSpPr>
        <xdr:cNvPr id="147" name="円/楕円 146">
          <a:extLst>
            <a:ext uri="{FF2B5EF4-FFF2-40B4-BE49-F238E27FC236}">
              <a16:creationId xmlns="" xmlns:a16="http://schemas.microsoft.com/office/drawing/2014/main" id="{00000000-0008-0000-0700-000093000000}"/>
            </a:ext>
          </a:extLst>
        </xdr:cNvPr>
        <xdr:cNvSpPr/>
      </xdr:nvSpPr>
      <xdr:spPr>
        <a:xfrm>
          <a:off x="1079500" y="963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154005</xdr:rowOff>
    </xdr:from>
    <xdr:ext cx="599010" cy="259045"/>
    <xdr:sp macro="" textlink="">
      <xdr:nvSpPr>
        <xdr:cNvPr id="148" name="テキスト ボックス 147">
          <a:extLst>
            <a:ext uri="{FF2B5EF4-FFF2-40B4-BE49-F238E27FC236}">
              <a16:creationId xmlns="" xmlns:a16="http://schemas.microsoft.com/office/drawing/2014/main" id="{00000000-0008-0000-0700-000094000000}"/>
            </a:ext>
          </a:extLst>
        </xdr:cNvPr>
        <xdr:cNvSpPr txBox="1"/>
      </xdr:nvSpPr>
      <xdr:spPr>
        <a:xfrm>
          <a:off x="830794" y="941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a:extLst>
            <a:ext uri="{FF2B5EF4-FFF2-40B4-BE49-F238E27FC236}">
              <a16:creationId xmlns=""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a:extLst>
            <a:ext uri="{FF2B5EF4-FFF2-40B4-BE49-F238E27FC236}">
              <a16:creationId xmlns="" xmlns:a16="http://schemas.microsoft.com/office/drawing/2014/main" id="{00000000-0008-0000-0700-0000AC000000}"/>
            </a:ext>
          </a:extLst>
        </xdr:cNvPr>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a:extLst>
            <a:ext uri="{FF2B5EF4-FFF2-40B4-BE49-F238E27FC236}">
              <a16:creationId xmlns="" xmlns:a16="http://schemas.microsoft.com/office/drawing/2014/main" id="{00000000-0008-0000-0700-0000AE000000}"/>
            </a:ext>
          </a:extLst>
        </xdr:cNvPr>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132252</xdr:rowOff>
    </xdr:from>
    <xdr:to>
      <xdr:col>6</xdr:col>
      <xdr:colOff>511175</xdr:colOff>
      <xdr:row>76</xdr:row>
      <xdr:rowOff>169661</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flipV="1">
          <a:off x="3797300" y="13162452"/>
          <a:ext cx="838200" cy="3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a:extLst>
            <a:ext uri="{FF2B5EF4-FFF2-40B4-BE49-F238E27FC236}">
              <a16:creationId xmlns="" xmlns:a16="http://schemas.microsoft.com/office/drawing/2014/main" id="{00000000-0008-0000-0700-0000B1000000}"/>
            </a:ext>
          </a:extLst>
        </xdr:cNvPr>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a:extLst>
            <a:ext uri="{FF2B5EF4-FFF2-40B4-BE49-F238E27FC236}">
              <a16:creationId xmlns="" xmlns:a16="http://schemas.microsoft.com/office/drawing/2014/main" id="{00000000-0008-0000-0700-0000B2000000}"/>
            </a:ext>
          </a:extLst>
        </xdr:cNvPr>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169661</xdr:rowOff>
    </xdr:from>
    <xdr:to>
      <xdr:col>5</xdr:col>
      <xdr:colOff>358775</xdr:colOff>
      <xdr:row>77</xdr:row>
      <xdr:rowOff>37347</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2908300" y="13199861"/>
          <a:ext cx="8890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a:extLst>
            <a:ext uri="{FF2B5EF4-FFF2-40B4-BE49-F238E27FC236}">
              <a16:creationId xmlns="" xmlns:a16="http://schemas.microsoft.com/office/drawing/2014/main" id="{00000000-0008-0000-0700-0000B4000000}"/>
            </a:ext>
          </a:extLst>
        </xdr:cNvPr>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37347</xdr:rowOff>
    </xdr:from>
    <xdr:to>
      <xdr:col>4</xdr:col>
      <xdr:colOff>155575</xdr:colOff>
      <xdr:row>77</xdr:row>
      <xdr:rowOff>83062</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2019300" y="13238997"/>
          <a:ext cx="889000" cy="4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159533</xdr:rowOff>
    </xdr:from>
    <xdr:to>
      <xdr:col>4</xdr:col>
      <xdr:colOff>206375</xdr:colOff>
      <xdr:row>77</xdr:row>
      <xdr:rowOff>89683</xdr:rowOff>
    </xdr:to>
    <xdr:sp macro="" textlink="">
      <xdr:nvSpPr>
        <xdr:cNvPr id="183" name="フローチャート : 判断 182">
          <a:extLst>
            <a:ext uri="{FF2B5EF4-FFF2-40B4-BE49-F238E27FC236}">
              <a16:creationId xmlns="" xmlns:a16="http://schemas.microsoft.com/office/drawing/2014/main" id="{00000000-0008-0000-0700-0000B7000000}"/>
            </a:ext>
          </a:extLst>
        </xdr:cNvPr>
        <xdr:cNvSpPr/>
      </xdr:nvSpPr>
      <xdr:spPr>
        <a:xfrm>
          <a:off x="2857500" y="131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80810</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2608794" y="1328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66694</xdr:rowOff>
    </xdr:from>
    <xdr:to>
      <xdr:col>2</xdr:col>
      <xdr:colOff>638175</xdr:colOff>
      <xdr:row>77</xdr:row>
      <xdr:rowOff>83062</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a:off x="1130300" y="13268344"/>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50025</xdr:rowOff>
    </xdr:from>
    <xdr:to>
      <xdr:col>3</xdr:col>
      <xdr:colOff>3175</xdr:colOff>
      <xdr:row>77</xdr:row>
      <xdr:rowOff>151625</xdr:rowOff>
    </xdr:to>
    <xdr:sp macro="" textlink="">
      <xdr:nvSpPr>
        <xdr:cNvPr id="186" name="フローチャート : 判断 185">
          <a:extLst>
            <a:ext uri="{FF2B5EF4-FFF2-40B4-BE49-F238E27FC236}">
              <a16:creationId xmlns="" xmlns:a16="http://schemas.microsoft.com/office/drawing/2014/main" id="{00000000-0008-0000-0700-0000BA000000}"/>
            </a:ext>
          </a:extLst>
        </xdr:cNvPr>
        <xdr:cNvSpPr/>
      </xdr:nvSpPr>
      <xdr:spPr>
        <a:xfrm>
          <a:off x="1968500" y="132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142752</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719794" y="1334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60668</xdr:rowOff>
    </xdr:from>
    <xdr:to>
      <xdr:col>1</xdr:col>
      <xdr:colOff>485775</xdr:colOff>
      <xdr:row>77</xdr:row>
      <xdr:rowOff>162268</xdr:rowOff>
    </xdr:to>
    <xdr:sp macro="" textlink="">
      <xdr:nvSpPr>
        <xdr:cNvPr id="188" name="フローチャート : 判断 187">
          <a:extLst>
            <a:ext uri="{FF2B5EF4-FFF2-40B4-BE49-F238E27FC236}">
              <a16:creationId xmlns="" xmlns:a16="http://schemas.microsoft.com/office/drawing/2014/main" id="{00000000-0008-0000-0700-0000BC000000}"/>
            </a:ext>
          </a:extLst>
        </xdr:cNvPr>
        <xdr:cNvSpPr/>
      </xdr:nvSpPr>
      <xdr:spPr>
        <a:xfrm>
          <a:off x="1079500" y="1326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153395</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830794" y="1335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81452</xdr:rowOff>
    </xdr:from>
    <xdr:to>
      <xdr:col>6</xdr:col>
      <xdr:colOff>561975</xdr:colOff>
      <xdr:row>77</xdr:row>
      <xdr:rowOff>11602</xdr:rowOff>
    </xdr:to>
    <xdr:sp macro="" textlink="">
      <xdr:nvSpPr>
        <xdr:cNvPr id="195" name="円/楕円 194">
          <a:extLst>
            <a:ext uri="{FF2B5EF4-FFF2-40B4-BE49-F238E27FC236}">
              <a16:creationId xmlns="" xmlns:a16="http://schemas.microsoft.com/office/drawing/2014/main" id="{00000000-0008-0000-0700-0000C3000000}"/>
            </a:ext>
          </a:extLst>
        </xdr:cNvPr>
        <xdr:cNvSpPr/>
      </xdr:nvSpPr>
      <xdr:spPr>
        <a:xfrm>
          <a:off x="4584700" y="131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59879</xdr:rowOff>
    </xdr:from>
    <xdr:ext cx="599010" cy="259045"/>
    <xdr:sp macro="" textlink="">
      <xdr:nvSpPr>
        <xdr:cNvPr id="196" name="民生費該当値テキスト">
          <a:extLst>
            <a:ext uri="{FF2B5EF4-FFF2-40B4-BE49-F238E27FC236}">
              <a16:creationId xmlns="" xmlns:a16="http://schemas.microsoft.com/office/drawing/2014/main" id="{00000000-0008-0000-0700-0000C4000000}"/>
            </a:ext>
          </a:extLst>
        </xdr:cNvPr>
        <xdr:cNvSpPr txBox="1"/>
      </xdr:nvSpPr>
      <xdr:spPr>
        <a:xfrm>
          <a:off x="4686300" y="1309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176,629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118861</xdr:rowOff>
    </xdr:from>
    <xdr:to>
      <xdr:col>5</xdr:col>
      <xdr:colOff>409575</xdr:colOff>
      <xdr:row>77</xdr:row>
      <xdr:rowOff>49011</xdr:rowOff>
    </xdr:to>
    <xdr:sp macro="" textlink="">
      <xdr:nvSpPr>
        <xdr:cNvPr id="197" name="円/楕円 196">
          <a:extLst>
            <a:ext uri="{FF2B5EF4-FFF2-40B4-BE49-F238E27FC236}">
              <a16:creationId xmlns="" xmlns:a16="http://schemas.microsoft.com/office/drawing/2014/main" id="{00000000-0008-0000-0700-0000C5000000}"/>
            </a:ext>
          </a:extLst>
        </xdr:cNvPr>
        <xdr:cNvSpPr/>
      </xdr:nvSpPr>
      <xdr:spPr>
        <a:xfrm>
          <a:off x="3746500" y="131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40138</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497794" y="13241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168,447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157997</xdr:rowOff>
    </xdr:from>
    <xdr:to>
      <xdr:col>4</xdr:col>
      <xdr:colOff>206375</xdr:colOff>
      <xdr:row>77</xdr:row>
      <xdr:rowOff>88147</xdr:rowOff>
    </xdr:to>
    <xdr:sp macro="" textlink="">
      <xdr:nvSpPr>
        <xdr:cNvPr id="199" name="円/楕円 198">
          <a:extLst>
            <a:ext uri="{FF2B5EF4-FFF2-40B4-BE49-F238E27FC236}">
              <a16:creationId xmlns="" xmlns:a16="http://schemas.microsoft.com/office/drawing/2014/main" id="{00000000-0008-0000-0700-0000C7000000}"/>
            </a:ext>
          </a:extLst>
        </xdr:cNvPr>
        <xdr:cNvSpPr/>
      </xdr:nvSpPr>
      <xdr:spPr>
        <a:xfrm>
          <a:off x="2857500" y="1318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104674</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2608794" y="1296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159,887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32262</xdr:rowOff>
    </xdr:from>
    <xdr:to>
      <xdr:col>3</xdr:col>
      <xdr:colOff>3175</xdr:colOff>
      <xdr:row>77</xdr:row>
      <xdr:rowOff>133862</xdr:rowOff>
    </xdr:to>
    <xdr:sp macro="" textlink="">
      <xdr:nvSpPr>
        <xdr:cNvPr id="201" name="円/楕円 200">
          <a:extLst>
            <a:ext uri="{FF2B5EF4-FFF2-40B4-BE49-F238E27FC236}">
              <a16:creationId xmlns="" xmlns:a16="http://schemas.microsoft.com/office/drawing/2014/main" id="{00000000-0008-0000-0700-0000C9000000}"/>
            </a:ext>
          </a:extLst>
        </xdr:cNvPr>
        <xdr:cNvSpPr/>
      </xdr:nvSpPr>
      <xdr:spPr>
        <a:xfrm>
          <a:off x="1968500" y="1323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150389</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1719794" y="13009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149,888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15894</xdr:rowOff>
    </xdr:from>
    <xdr:to>
      <xdr:col>1</xdr:col>
      <xdr:colOff>485775</xdr:colOff>
      <xdr:row>77</xdr:row>
      <xdr:rowOff>117494</xdr:rowOff>
    </xdr:to>
    <xdr:sp macro="" textlink="">
      <xdr:nvSpPr>
        <xdr:cNvPr id="203" name="円/楕円 202">
          <a:extLst>
            <a:ext uri="{FF2B5EF4-FFF2-40B4-BE49-F238E27FC236}">
              <a16:creationId xmlns="" xmlns:a16="http://schemas.microsoft.com/office/drawing/2014/main" id="{00000000-0008-0000-0700-0000CB000000}"/>
            </a:ext>
          </a:extLst>
        </xdr:cNvPr>
        <xdr:cNvSpPr/>
      </xdr:nvSpPr>
      <xdr:spPr>
        <a:xfrm>
          <a:off x="1079500" y="1321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134021</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830794" y="1299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a:extLst>
            <a:ext uri="{FF2B5EF4-FFF2-40B4-BE49-F238E27FC236}">
              <a16:creationId xmlns=""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a:extLst>
            <a:ext uri="{FF2B5EF4-FFF2-40B4-BE49-F238E27FC236}">
              <a16:creationId xmlns="" xmlns:a16="http://schemas.microsoft.com/office/drawing/2014/main" id="{00000000-0008-0000-0700-0000E5000000}"/>
            </a:ext>
          </a:extLst>
        </xdr:cNvPr>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a:extLst>
            <a:ext uri="{FF2B5EF4-FFF2-40B4-BE49-F238E27FC236}">
              <a16:creationId xmlns="" xmlns:a16="http://schemas.microsoft.com/office/drawing/2014/main" id="{00000000-0008-0000-0700-0000E7000000}"/>
            </a:ext>
          </a:extLst>
        </xdr:cNvPr>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163947</xdr:rowOff>
    </xdr:from>
    <xdr:to>
      <xdr:col>6</xdr:col>
      <xdr:colOff>511175</xdr:colOff>
      <xdr:row>95</xdr:row>
      <xdr:rowOff>43551</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3797300" y="16280247"/>
          <a:ext cx="8382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37106</xdr:rowOff>
    </xdr:from>
    <xdr:ext cx="534377" cy="259045"/>
    <xdr:sp macro="" textlink="">
      <xdr:nvSpPr>
        <xdr:cNvPr id="234" name="衛生費平均値テキスト">
          <a:extLst>
            <a:ext uri="{FF2B5EF4-FFF2-40B4-BE49-F238E27FC236}">
              <a16:creationId xmlns="" xmlns:a16="http://schemas.microsoft.com/office/drawing/2014/main" id="{00000000-0008-0000-0700-0000EA000000}"/>
            </a:ext>
          </a:extLst>
        </xdr:cNvPr>
        <xdr:cNvSpPr txBox="1"/>
      </xdr:nvSpPr>
      <xdr:spPr>
        <a:xfrm>
          <a:off x="4686300" y="1632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a:extLst>
            <a:ext uri="{FF2B5EF4-FFF2-40B4-BE49-F238E27FC236}">
              <a16:creationId xmlns="" xmlns:a16="http://schemas.microsoft.com/office/drawing/2014/main" id="{00000000-0008-0000-0700-0000EB000000}"/>
            </a:ext>
          </a:extLst>
        </xdr:cNvPr>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118371</xdr:rowOff>
    </xdr:from>
    <xdr:to>
      <xdr:col>5</xdr:col>
      <xdr:colOff>358775</xdr:colOff>
      <xdr:row>94</xdr:row>
      <xdr:rowOff>163947</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a:off x="2908300" y="16234671"/>
          <a:ext cx="889000" cy="4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a:extLst>
            <a:ext uri="{FF2B5EF4-FFF2-40B4-BE49-F238E27FC236}">
              <a16:creationId xmlns="" xmlns:a16="http://schemas.microsoft.com/office/drawing/2014/main" id="{00000000-0008-0000-0700-0000ED000000}"/>
            </a:ext>
          </a:extLst>
        </xdr:cNvPr>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4196</xdr:rowOff>
    </xdr:from>
    <xdr:ext cx="534377" cy="259045"/>
    <xdr:sp macro="" textlink="">
      <xdr:nvSpPr>
        <xdr:cNvPr id="238" name="テキスト ボックス 237">
          <a:extLst>
            <a:ext uri="{FF2B5EF4-FFF2-40B4-BE49-F238E27FC236}">
              <a16:creationId xmlns="" xmlns:a16="http://schemas.microsoft.com/office/drawing/2014/main" id="{00000000-0008-0000-0700-0000EE000000}"/>
            </a:ext>
          </a:extLst>
        </xdr:cNvPr>
        <xdr:cNvSpPr txBox="1"/>
      </xdr:nvSpPr>
      <xdr:spPr>
        <a:xfrm>
          <a:off x="3530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118371</xdr:rowOff>
    </xdr:from>
    <xdr:to>
      <xdr:col>4</xdr:col>
      <xdr:colOff>155575</xdr:colOff>
      <xdr:row>94</xdr:row>
      <xdr:rowOff>129558</xdr:rowOff>
    </xdr:to>
    <xdr:cxnSp macro="">
      <xdr:nvCxnSpPr>
        <xdr:cNvPr id="239" name="直線コネクタ 238">
          <a:extLst>
            <a:ext uri="{FF2B5EF4-FFF2-40B4-BE49-F238E27FC236}">
              <a16:creationId xmlns="" xmlns:a16="http://schemas.microsoft.com/office/drawing/2014/main" id="{00000000-0008-0000-0700-0000EF000000}"/>
            </a:ext>
          </a:extLst>
        </xdr:cNvPr>
        <xdr:cNvCxnSpPr/>
      </xdr:nvCxnSpPr>
      <xdr:spPr>
        <a:xfrm flipV="1">
          <a:off x="2019300" y="16234671"/>
          <a:ext cx="889000" cy="1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45993</xdr:rowOff>
    </xdr:from>
    <xdr:to>
      <xdr:col>4</xdr:col>
      <xdr:colOff>206375</xdr:colOff>
      <xdr:row>96</xdr:row>
      <xdr:rowOff>147593</xdr:rowOff>
    </xdr:to>
    <xdr:sp macro="" textlink="">
      <xdr:nvSpPr>
        <xdr:cNvPr id="240" name="フローチャート : 判断 239">
          <a:extLst>
            <a:ext uri="{FF2B5EF4-FFF2-40B4-BE49-F238E27FC236}">
              <a16:creationId xmlns="" xmlns:a16="http://schemas.microsoft.com/office/drawing/2014/main" id="{00000000-0008-0000-0700-0000F0000000}"/>
            </a:ext>
          </a:extLst>
        </xdr:cNvPr>
        <xdr:cNvSpPr/>
      </xdr:nvSpPr>
      <xdr:spPr>
        <a:xfrm>
          <a:off x="2857500" y="1650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138720</xdr:rowOff>
    </xdr:from>
    <xdr:ext cx="534377"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2641111" y="1659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129558</xdr:rowOff>
    </xdr:from>
    <xdr:to>
      <xdr:col>2</xdr:col>
      <xdr:colOff>638175</xdr:colOff>
      <xdr:row>95</xdr:row>
      <xdr:rowOff>109883</xdr:rowOff>
    </xdr:to>
    <xdr:cxnSp macro="">
      <xdr:nvCxnSpPr>
        <xdr:cNvPr id="242" name="直線コネクタ 241">
          <a:extLst>
            <a:ext uri="{FF2B5EF4-FFF2-40B4-BE49-F238E27FC236}">
              <a16:creationId xmlns="" xmlns:a16="http://schemas.microsoft.com/office/drawing/2014/main" id="{00000000-0008-0000-0700-0000F2000000}"/>
            </a:ext>
          </a:extLst>
        </xdr:cNvPr>
        <xdr:cNvCxnSpPr/>
      </xdr:nvCxnSpPr>
      <xdr:spPr>
        <a:xfrm flipV="1">
          <a:off x="1130300" y="16245858"/>
          <a:ext cx="889000" cy="15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48034</xdr:rowOff>
    </xdr:from>
    <xdr:to>
      <xdr:col>3</xdr:col>
      <xdr:colOff>3175</xdr:colOff>
      <xdr:row>96</xdr:row>
      <xdr:rowOff>149634</xdr:rowOff>
    </xdr:to>
    <xdr:sp macro="" textlink="">
      <xdr:nvSpPr>
        <xdr:cNvPr id="243" name="フローチャート : 判断 242">
          <a:extLst>
            <a:ext uri="{FF2B5EF4-FFF2-40B4-BE49-F238E27FC236}">
              <a16:creationId xmlns="" xmlns:a16="http://schemas.microsoft.com/office/drawing/2014/main" id="{00000000-0008-0000-0700-0000F3000000}"/>
            </a:ext>
          </a:extLst>
        </xdr:cNvPr>
        <xdr:cNvSpPr/>
      </xdr:nvSpPr>
      <xdr:spPr>
        <a:xfrm>
          <a:off x="1968500" y="1650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140761</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1752111" y="1659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34424</xdr:rowOff>
    </xdr:from>
    <xdr:to>
      <xdr:col>1</xdr:col>
      <xdr:colOff>485775</xdr:colOff>
      <xdr:row>96</xdr:row>
      <xdr:rowOff>136024</xdr:rowOff>
    </xdr:to>
    <xdr:sp macro="" textlink="">
      <xdr:nvSpPr>
        <xdr:cNvPr id="245" name="フローチャート : 判断 244">
          <a:extLst>
            <a:ext uri="{FF2B5EF4-FFF2-40B4-BE49-F238E27FC236}">
              <a16:creationId xmlns="" xmlns:a16="http://schemas.microsoft.com/office/drawing/2014/main" id="{00000000-0008-0000-0700-0000F5000000}"/>
            </a:ext>
          </a:extLst>
        </xdr:cNvPr>
        <xdr:cNvSpPr/>
      </xdr:nvSpPr>
      <xdr:spPr>
        <a:xfrm>
          <a:off x="1079500" y="1649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127151</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863111" y="165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164201</xdr:rowOff>
    </xdr:from>
    <xdr:to>
      <xdr:col>6</xdr:col>
      <xdr:colOff>561975</xdr:colOff>
      <xdr:row>95</xdr:row>
      <xdr:rowOff>94351</xdr:rowOff>
    </xdr:to>
    <xdr:sp macro="" textlink="">
      <xdr:nvSpPr>
        <xdr:cNvPr id="252" name="円/楕円 251">
          <a:extLst>
            <a:ext uri="{FF2B5EF4-FFF2-40B4-BE49-F238E27FC236}">
              <a16:creationId xmlns="" xmlns:a16="http://schemas.microsoft.com/office/drawing/2014/main" id="{00000000-0008-0000-0700-0000FC000000}"/>
            </a:ext>
          </a:extLst>
        </xdr:cNvPr>
        <xdr:cNvSpPr/>
      </xdr:nvSpPr>
      <xdr:spPr>
        <a:xfrm>
          <a:off x="4584700" y="1628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15628</xdr:rowOff>
    </xdr:from>
    <xdr:ext cx="534377" cy="259045"/>
    <xdr:sp macro="" textlink="">
      <xdr:nvSpPr>
        <xdr:cNvPr id="253" name="衛生費該当値テキスト">
          <a:extLst>
            <a:ext uri="{FF2B5EF4-FFF2-40B4-BE49-F238E27FC236}">
              <a16:creationId xmlns="" xmlns:a16="http://schemas.microsoft.com/office/drawing/2014/main" id="{00000000-0008-0000-0700-0000FD000000}"/>
            </a:ext>
          </a:extLst>
        </xdr:cNvPr>
        <xdr:cNvSpPr txBox="1"/>
      </xdr:nvSpPr>
      <xdr:spPr>
        <a:xfrm>
          <a:off x="4686300" y="1613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90,118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113147</xdr:rowOff>
    </xdr:from>
    <xdr:to>
      <xdr:col>5</xdr:col>
      <xdr:colOff>409575</xdr:colOff>
      <xdr:row>95</xdr:row>
      <xdr:rowOff>43297</xdr:rowOff>
    </xdr:to>
    <xdr:sp macro="" textlink="">
      <xdr:nvSpPr>
        <xdr:cNvPr id="254" name="円/楕円 253">
          <a:extLst>
            <a:ext uri="{FF2B5EF4-FFF2-40B4-BE49-F238E27FC236}">
              <a16:creationId xmlns="" xmlns:a16="http://schemas.microsoft.com/office/drawing/2014/main" id="{00000000-0008-0000-0700-0000FE000000}"/>
            </a:ext>
          </a:extLst>
        </xdr:cNvPr>
        <xdr:cNvSpPr/>
      </xdr:nvSpPr>
      <xdr:spPr>
        <a:xfrm>
          <a:off x="3746500" y="1622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59824</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3530111" y="1600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96,818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67571</xdr:rowOff>
    </xdr:from>
    <xdr:to>
      <xdr:col>4</xdr:col>
      <xdr:colOff>206375</xdr:colOff>
      <xdr:row>94</xdr:row>
      <xdr:rowOff>169171</xdr:rowOff>
    </xdr:to>
    <xdr:sp macro="" textlink="">
      <xdr:nvSpPr>
        <xdr:cNvPr id="256" name="円/楕円 255">
          <a:extLst>
            <a:ext uri="{FF2B5EF4-FFF2-40B4-BE49-F238E27FC236}">
              <a16:creationId xmlns="" xmlns:a16="http://schemas.microsoft.com/office/drawing/2014/main" id="{00000000-0008-0000-0700-000000010000}"/>
            </a:ext>
          </a:extLst>
        </xdr:cNvPr>
        <xdr:cNvSpPr/>
      </xdr:nvSpPr>
      <xdr:spPr>
        <a:xfrm>
          <a:off x="2857500" y="1618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14248</xdr:rowOff>
    </xdr:from>
    <xdr:ext cx="599010"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2608794" y="1595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102,799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78758</xdr:rowOff>
    </xdr:from>
    <xdr:to>
      <xdr:col>3</xdr:col>
      <xdr:colOff>3175</xdr:colOff>
      <xdr:row>95</xdr:row>
      <xdr:rowOff>8908</xdr:rowOff>
    </xdr:to>
    <xdr:sp macro="" textlink="">
      <xdr:nvSpPr>
        <xdr:cNvPr id="258" name="円/楕円 257">
          <a:extLst>
            <a:ext uri="{FF2B5EF4-FFF2-40B4-BE49-F238E27FC236}">
              <a16:creationId xmlns="" xmlns:a16="http://schemas.microsoft.com/office/drawing/2014/main" id="{00000000-0008-0000-0700-000002010000}"/>
            </a:ext>
          </a:extLst>
        </xdr:cNvPr>
        <xdr:cNvSpPr/>
      </xdr:nvSpPr>
      <xdr:spPr>
        <a:xfrm>
          <a:off x="1968500" y="161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25435</xdr:rowOff>
    </xdr:from>
    <xdr:ext cx="599010"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1719794" y="1597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101,331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59083</xdr:rowOff>
    </xdr:from>
    <xdr:to>
      <xdr:col>1</xdr:col>
      <xdr:colOff>485775</xdr:colOff>
      <xdr:row>95</xdr:row>
      <xdr:rowOff>160683</xdr:rowOff>
    </xdr:to>
    <xdr:sp macro="" textlink="">
      <xdr:nvSpPr>
        <xdr:cNvPr id="260" name="円/楕円 259">
          <a:extLst>
            <a:ext uri="{FF2B5EF4-FFF2-40B4-BE49-F238E27FC236}">
              <a16:creationId xmlns="" xmlns:a16="http://schemas.microsoft.com/office/drawing/2014/main" id="{00000000-0008-0000-0700-000004010000}"/>
            </a:ext>
          </a:extLst>
        </xdr:cNvPr>
        <xdr:cNvSpPr/>
      </xdr:nvSpPr>
      <xdr:spPr>
        <a:xfrm>
          <a:off x="1079500" y="1634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5760</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863111" y="1612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a:extLst>
            <a:ext uri="{FF2B5EF4-FFF2-40B4-BE49-F238E27FC236}">
              <a16:creationId xmlns=""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a:extLst>
            <a:ext uri="{FF2B5EF4-FFF2-40B4-BE49-F238E27FC236}">
              <a16:creationId xmlns=""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a:extLst>
            <a:ext uri="{FF2B5EF4-FFF2-40B4-BE49-F238E27FC236}">
              <a16:creationId xmlns=""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a:extLst>
            <a:ext uri="{FF2B5EF4-FFF2-40B4-BE49-F238E27FC236}">
              <a16:creationId xmlns=""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a:extLst>
            <a:ext uri="{FF2B5EF4-FFF2-40B4-BE49-F238E27FC236}">
              <a16:creationId xmlns="" xmlns:a16="http://schemas.microsoft.com/office/drawing/2014/main" id="{00000000-0008-0000-0700-000020010000}"/>
            </a:ext>
          </a:extLst>
        </xdr:cNvPr>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a:extLst>
            <a:ext uri="{FF2B5EF4-FFF2-40B4-BE49-F238E27FC236}">
              <a16:creationId xmlns="" xmlns:a16="http://schemas.microsoft.com/office/drawing/2014/main" id="{00000000-0008-0000-0700-000023010000}"/>
            </a:ext>
          </a:extLst>
        </xdr:cNvPr>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a:extLst>
            <a:ext uri="{FF2B5EF4-FFF2-40B4-BE49-F238E27FC236}">
              <a16:creationId xmlns="" xmlns:a16="http://schemas.microsoft.com/office/drawing/2014/main" id="{00000000-0008-0000-0700-000024010000}"/>
            </a:ext>
          </a:extLst>
        </xdr:cNvPr>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a:extLst>
            <a:ext uri="{FF2B5EF4-FFF2-40B4-BE49-F238E27FC236}">
              <a16:creationId xmlns="" xmlns:a16="http://schemas.microsoft.com/office/drawing/2014/main" id="{00000000-0008-0000-0700-000026010000}"/>
            </a:ext>
          </a:extLst>
        </xdr:cNvPr>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11113</xdr:rowOff>
    </xdr:from>
    <xdr:to>
      <xdr:col>12</xdr:col>
      <xdr:colOff>511175</xdr:colOff>
      <xdr:row>39</xdr:row>
      <xdr:rowOff>44450</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a:off x="7861300" y="6697663"/>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71946</xdr:rowOff>
    </xdr:from>
    <xdr:to>
      <xdr:col>12</xdr:col>
      <xdr:colOff>561975</xdr:colOff>
      <xdr:row>37</xdr:row>
      <xdr:rowOff>2096</xdr:rowOff>
    </xdr:to>
    <xdr:sp macro="" textlink="">
      <xdr:nvSpPr>
        <xdr:cNvPr id="297" name="フローチャート : 判断 296">
          <a:extLst>
            <a:ext uri="{FF2B5EF4-FFF2-40B4-BE49-F238E27FC236}">
              <a16:creationId xmlns="" xmlns:a16="http://schemas.microsoft.com/office/drawing/2014/main" id="{00000000-0008-0000-0700-000029010000}"/>
            </a:ext>
          </a:extLst>
        </xdr:cNvPr>
        <xdr:cNvSpPr/>
      </xdr:nvSpPr>
      <xdr:spPr>
        <a:xfrm>
          <a:off x="8699500" y="624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18623</xdr:rowOff>
    </xdr:from>
    <xdr:ext cx="469744"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8515427" y="601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141224</xdr:rowOff>
    </xdr:from>
    <xdr:to>
      <xdr:col>11</xdr:col>
      <xdr:colOff>307975</xdr:colOff>
      <xdr:row>39</xdr:row>
      <xdr:rowOff>11113</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a:off x="6972300" y="6484874"/>
          <a:ext cx="889000" cy="2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125285</xdr:rowOff>
    </xdr:from>
    <xdr:to>
      <xdr:col>11</xdr:col>
      <xdr:colOff>358775</xdr:colOff>
      <xdr:row>36</xdr:row>
      <xdr:rowOff>55435</xdr:rowOff>
    </xdr:to>
    <xdr:sp macro="" textlink="">
      <xdr:nvSpPr>
        <xdr:cNvPr id="300" name="フローチャート : 判断 299">
          <a:extLst>
            <a:ext uri="{FF2B5EF4-FFF2-40B4-BE49-F238E27FC236}">
              <a16:creationId xmlns="" xmlns:a16="http://schemas.microsoft.com/office/drawing/2014/main" id="{00000000-0008-0000-0700-00002C010000}"/>
            </a:ext>
          </a:extLst>
        </xdr:cNvPr>
        <xdr:cNvSpPr/>
      </xdr:nvSpPr>
      <xdr:spPr>
        <a:xfrm>
          <a:off x="7810500" y="61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71962</xdr:rowOff>
    </xdr:from>
    <xdr:ext cx="469744"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7626427" y="590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96710</xdr:rowOff>
    </xdr:from>
    <xdr:to>
      <xdr:col>10</xdr:col>
      <xdr:colOff>155575</xdr:colOff>
      <xdr:row>36</xdr:row>
      <xdr:rowOff>26860</xdr:rowOff>
    </xdr:to>
    <xdr:sp macro="" textlink="">
      <xdr:nvSpPr>
        <xdr:cNvPr id="302" name="フローチャート : 判断 301">
          <a:extLst>
            <a:ext uri="{FF2B5EF4-FFF2-40B4-BE49-F238E27FC236}">
              <a16:creationId xmlns="" xmlns:a16="http://schemas.microsoft.com/office/drawing/2014/main" id="{00000000-0008-0000-0700-00002E010000}"/>
            </a:ext>
          </a:extLst>
        </xdr:cNvPr>
        <xdr:cNvSpPr/>
      </xdr:nvSpPr>
      <xdr:spPr>
        <a:xfrm>
          <a:off x="6921500" y="60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43387</xdr:rowOff>
    </xdr:from>
    <xdr:ext cx="469744"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6737427" y="587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a:extLst>
            <a:ext uri="{FF2B5EF4-FFF2-40B4-BE49-F238E27FC236}">
              <a16:creationId xmlns=""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a:extLst>
            <a:ext uri="{FF2B5EF4-FFF2-40B4-BE49-F238E27FC236}">
              <a16:creationId xmlns=""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a:extLst>
            <a:ext uri="{FF2B5EF4-FFF2-40B4-BE49-F238E27FC236}">
              <a16:creationId xmlns=""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3" name="円/楕円 312">
          <a:extLst>
            <a:ext uri="{FF2B5EF4-FFF2-40B4-BE49-F238E27FC236}">
              <a16:creationId xmlns=""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131763</xdr:rowOff>
    </xdr:from>
    <xdr:to>
      <xdr:col>11</xdr:col>
      <xdr:colOff>358775</xdr:colOff>
      <xdr:row>39</xdr:row>
      <xdr:rowOff>61913</xdr:rowOff>
    </xdr:to>
    <xdr:sp macro="" textlink="">
      <xdr:nvSpPr>
        <xdr:cNvPr id="315" name="円/楕円 314">
          <a:extLst>
            <a:ext uri="{FF2B5EF4-FFF2-40B4-BE49-F238E27FC236}">
              <a16:creationId xmlns="" xmlns:a16="http://schemas.microsoft.com/office/drawing/2014/main" id="{00000000-0008-0000-0700-00003B010000}"/>
            </a:ext>
          </a:extLst>
        </xdr:cNvPr>
        <xdr:cNvSpPr/>
      </xdr:nvSpPr>
      <xdr:spPr>
        <a:xfrm>
          <a:off x="7810500" y="664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53040</xdr:rowOff>
    </xdr:from>
    <xdr:ext cx="378565"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7672017" y="6739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90424</xdr:rowOff>
    </xdr:from>
    <xdr:to>
      <xdr:col>10</xdr:col>
      <xdr:colOff>155575</xdr:colOff>
      <xdr:row>38</xdr:row>
      <xdr:rowOff>20574</xdr:rowOff>
    </xdr:to>
    <xdr:sp macro="" textlink="">
      <xdr:nvSpPr>
        <xdr:cNvPr id="317" name="円/楕円 316">
          <a:extLst>
            <a:ext uri="{FF2B5EF4-FFF2-40B4-BE49-F238E27FC236}">
              <a16:creationId xmlns="" xmlns:a16="http://schemas.microsoft.com/office/drawing/2014/main" id="{00000000-0008-0000-0700-00003D010000}"/>
            </a:ext>
          </a:extLst>
        </xdr:cNvPr>
        <xdr:cNvSpPr/>
      </xdr:nvSpPr>
      <xdr:spPr>
        <a:xfrm>
          <a:off x="6921500" y="643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11701</xdr:rowOff>
    </xdr:from>
    <xdr:ext cx="469744"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6737427" y="652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a:extLst>
            <a:ext uri="{FF2B5EF4-FFF2-40B4-BE49-F238E27FC236}">
              <a16:creationId xmlns=""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a:extLst>
            <a:ext uri="{FF2B5EF4-FFF2-40B4-BE49-F238E27FC236}">
              <a16:creationId xmlns=""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a:extLst>
            <a:ext uri="{FF2B5EF4-FFF2-40B4-BE49-F238E27FC236}">
              <a16:creationId xmlns=""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a:extLst>
            <a:ext uri="{FF2B5EF4-FFF2-40B4-BE49-F238E27FC236}">
              <a16:creationId xmlns="" xmlns:a16="http://schemas.microsoft.com/office/drawing/2014/main" id="{00000000-0008-0000-0700-000055010000}"/>
            </a:ext>
          </a:extLst>
        </xdr:cNvPr>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a:extLst>
            <a:ext uri="{FF2B5EF4-FFF2-40B4-BE49-F238E27FC236}">
              <a16:creationId xmlns="" xmlns:a16="http://schemas.microsoft.com/office/drawing/2014/main" id="{00000000-0008-0000-0700-000057010000}"/>
            </a:ext>
          </a:extLst>
        </xdr:cNvPr>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574</xdr:rowOff>
    </xdr:from>
    <xdr:to>
      <xdr:col>15</xdr:col>
      <xdr:colOff>180975</xdr:colOff>
      <xdr:row>58</xdr:row>
      <xdr:rowOff>5075</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9639300" y="9944674"/>
          <a:ext cx="838200" cy="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a:extLst>
            <a:ext uri="{FF2B5EF4-FFF2-40B4-BE49-F238E27FC236}">
              <a16:creationId xmlns="" xmlns:a16="http://schemas.microsoft.com/office/drawing/2014/main" id="{00000000-0008-0000-0700-00005A010000}"/>
            </a:ext>
          </a:extLst>
        </xdr:cNvPr>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a:extLst>
            <a:ext uri="{FF2B5EF4-FFF2-40B4-BE49-F238E27FC236}">
              <a16:creationId xmlns="" xmlns:a16="http://schemas.microsoft.com/office/drawing/2014/main" id="{00000000-0008-0000-0700-00005B010000}"/>
            </a:ext>
          </a:extLst>
        </xdr:cNvPr>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574</xdr:rowOff>
    </xdr:from>
    <xdr:to>
      <xdr:col>14</xdr:col>
      <xdr:colOff>28575</xdr:colOff>
      <xdr:row>58</xdr:row>
      <xdr:rowOff>6845</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flipV="1">
          <a:off x="8750300" y="9944674"/>
          <a:ext cx="8890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a:extLst>
            <a:ext uri="{FF2B5EF4-FFF2-40B4-BE49-F238E27FC236}">
              <a16:creationId xmlns="" xmlns:a16="http://schemas.microsoft.com/office/drawing/2014/main" id="{00000000-0008-0000-0700-00005D010000}"/>
            </a:ext>
          </a:extLst>
        </xdr:cNvPr>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a:extLst>
            <a:ext uri="{FF2B5EF4-FFF2-40B4-BE49-F238E27FC236}">
              <a16:creationId xmlns="" xmlns:a16="http://schemas.microsoft.com/office/drawing/2014/main" id="{00000000-0008-0000-0700-00005E010000}"/>
            </a:ext>
          </a:extLst>
        </xdr:cNvPr>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122210</xdr:rowOff>
    </xdr:from>
    <xdr:to>
      <xdr:col>12</xdr:col>
      <xdr:colOff>511175</xdr:colOff>
      <xdr:row>58</xdr:row>
      <xdr:rowOff>6845</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a:off x="7861300" y="9894860"/>
          <a:ext cx="889000" cy="5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118019</xdr:rowOff>
    </xdr:from>
    <xdr:to>
      <xdr:col>12</xdr:col>
      <xdr:colOff>561975</xdr:colOff>
      <xdr:row>58</xdr:row>
      <xdr:rowOff>48169</xdr:rowOff>
    </xdr:to>
    <xdr:sp macro="" textlink="">
      <xdr:nvSpPr>
        <xdr:cNvPr id="352" name="フローチャート : 判断 351">
          <a:extLst>
            <a:ext uri="{FF2B5EF4-FFF2-40B4-BE49-F238E27FC236}">
              <a16:creationId xmlns="" xmlns:a16="http://schemas.microsoft.com/office/drawing/2014/main" id="{00000000-0008-0000-0700-000060010000}"/>
            </a:ext>
          </a:extLst>
        </xdr:cNvPr>
        <xdr:cNvSpPr/>
      </xdr:nvSpPr>
      <xdr:spPr>
        <a:xfrm>
          <a:off x="8699500" y="989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64696</xdr:rowOff>
    </xdr:from>
    <xdr:ext cx="534377" cy="259045"/>
    <xdr:sp macro="" textlink="">
      <xdr:nvSpPr>
        <xdr:cNvPr id="353" name="テキスト ボックス 352">
          <a:extLst>
            <a:ext uri="{FF2B5EF4-FFF2-40B4-BE49-F238E27FC236}">
              <a16:creationId xmlns="" xmlns:a16="http://schemas.microsoft.com/office/drawing/2014/main" id="{00000000-0008-0000-0700-000061010000}"/>
            </a:ext>
          </a:extLst>
        </xdr:cNvPr>
        <xdr:cNvSpPr txBox="1"/>
      </xdr:nvSpPr>
      <xdr:spPr>
        <a:xfrm>
          <a:off x="8483111" y="966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122210</xdr:rowOff>
    </xdr:from>
    <xdr:to>
      <xdr:col>11</xdr:col>
      <xdr:colOff>307975</xdr:colOff>
      <xdr:row>57</xdr:row>
      <xdr:rowOff>142395</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flipV="1">
          <a:off x="6972300" y="9894860"/>
          <a:ext cx="889000" cy="2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116417</xdr:rowOff>
    </xdr:from>
    <xdr:to>
      <xdr:col>11</xdr:col>
      <xdr:colOff>358775</xdr:colOff>
      <xdr:row>58</xdr:row>
      <xdr:rowOff>46567</xdr:rowOff>
    </xdr:to>
    <xdr:sp macro="" textlink="">
      <xdr:nvSpPr>
        <xdr:cNvPr id="355" name="フローチャート : 判断 354">
          <a:extLst>
            <a:ext uri="{FF2B5EF4-FFF2-40B4-BE49-F238E27FC236}">
              <a16:creationId xmlns="" xmlns:a16="http://schemas.microsoft.com/office/drawing/2014/main" id="{00000000-0008-0000-0700-000063010000}"/>
            </a:ext>
          </a:extLst>
        </xdr:cNvPr>
        <xdr:cNvSpPr/>
      </xdr:nvSpPr>
      <xdr:spPr>
        <a:xfrm>
          <a:off x="7810500" y="988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37694</xdr:rowOff>
    </xdr:from>
    <xdr:ext cx="534377"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7594111" y="99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128770</xdr:rowOff>
    </xdr:from>
    <xdr:to>
      <xdr:col>10</xdr:col>
      <xdr:colOff>155575</xdr:colOff>
      <xdr:row>58</xdr:row>
      <xdr:rowOff>58920</xdr:rowOff>
    </xdr:to>
    <xdr:sp macro="" textlink="">
      <xdr:nvSpPr>
        <xdr:cNvPr id="357" name="フローチャート : 判断 356">
          <a:extLst>
            <a:ext uri="{FF2B5EF4-FFF2-40B4-BE49-F238E27FC236}">
              <a16:creationId xmlns="" xmlns:a16="http://schemas.microsoft.com/office/drawing/2014/main" id="{00000000-0008-0000-0700-000065010000}"/>
            </a:ext>
          </a:extLst>
        </xdr:cNvPr>
        <xdr:cNvSpPr/>
      </xdr:nvSpPr>
      <xdr:spPr>
        <a:xfrm>
          <a:off x="6921500" y="9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50047</xdr:rowOff>
    </xdr:from>
    <xdr:ext cx="534377"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6705111" y="999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125725</xdr:rowOff>
    </xdr:from>
    <xdr:to>
      <xdr:col>15</xdr:col>
      <xdr:colOff>231775</xdr:colOff>
      <xdr:row>58</xdr:row>
      <xdr:rowOff>55875</xdr:rowOff>
    </xdr:to>
    <xdr:sp macro="" textlink="">
      <xdr:nvSpPr>
        <xdr:cNvPr id="364" name="円/楕円 363">
          <a:extLst>
            <a:ext uri="{FF2B5EF4-FFF2-40B4-BE49-F238E27FC236}">
              <a16:creationId xmlns="" xmlns:a16="http://schemas.microsoft.com/office/drawing/2014/main" id="{00000000-0008-0000-0700-00006C010000}"/>
            </a:ext>
          </a:extLst>
        </xdr:cNvPr>
        <xdr:cNvSpPr/>
      </xdr:nvSpPr>
      <xdr:spPr>
        <a:xfrm>
          <a:off x="10426700" y="989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40652</xdr:rowOff>
    </xdr:from>
    <xdr:ext cx="534377" cy="259045"/>
    <xdr:sp macro="" textlink="">
      <xdr:nvSpPr>
        <xdr:cNvPr id="365" name="農林水産業費該当値テキスト">
          <a:extLst>
            <a:ext uri="{FF2B5EF4-FFF2-40B4-BE49-F238E27FC236}">
              <a16:creationId xmlns="" xmlns:a16="http://schemas.microsoft.com/office/drawing/2014/main" id="{00000000-0008-0000-0700-00006D010000}"/>
            </a:ext>
          </a:extLst>
        </xdr:cNvPr>
        <xdr:cNvSpPr txBox="1"/>
      </xdr:nvSpPr>
      <xdr:spPr>
        <a:xfrm>
          <a:off x="10528300" y="981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58,891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121224</xdr:rowOff>
    </xdr:from>
    <xdr:to>
      <xdr:col>14</xdr:col>
      <xdr:colOff>79375</xdr:colOff>
      <xdr:row>58</xdr:row>
      <xdr:rowOff>51374</xdr:rowOff>
    </xdr:to>
    <xdr:sp macro="" textlink="">
      <xdr:nvSpPr>
        <xdr:cNvPr id="366" name="円/楕円 365">
          <a:extLst>
            <a:ext uri="{FF2B5EF4-FFF2-40B4-BE49-F238E27FC236}">
              <a16:creationId xmlns="" xmlns:a16="http://schemas.microsoft.com/office/drawing/2014/main" id="{00000000-0008-0000-0700-00006E010000}"/>
            </a:ext>
          </a:extLst>
        </xdr:cNvPr>
        <xdr:cNvSpPr/>
      </xdr:nvSpPr>
      <xdr:spPr>
        <a:xfrm>
          <a:off x="9588500" y="98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42501</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9372111" y="998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60,860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127495</xdr:rowOff>
    </xdr:from>
    <xdr:to>
      <xdr:col>12</xdr:col>
      <xdr:colOff>561975</xdr:colOff>
      <xdr:row>58</xdr:row>
      <xdr:rowOff>57645</xdr:rowOff>
    </xdr:to>
    <xdr:sp macro="" textlink="">
      <xdr:nvSpPr>
        <xdr:cNvPr id="368" name="円/楕円 367">
          <a:extLst>
            <a:ext uri="{FF2B5EF4-FFF2-40B4-BE49-F238E27FC236}">
              <a16:creationId xmlns="" xmlns:a16="http://schemas.microsoft.com/office/drawing/2014/main" id="{00000000-0008-0000-0700-000070010000}"/>
            </a:ext>
          </a:extLst>
        </xdr:cNvPr>
        <xdr:cNvSpPr/>
      </xdr:nvSpPr>
      <xdr:spPr>
        <a:xfrm>
          <a:off x="8699500" y="99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48772</xdr:rowOff>
    </xdr:from>
    <xdr:ext cx="534377"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8483111" y="999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58,117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71410</xdr:rowOff>
    </xdr:from>
    <xdr:to>
      <xdr:col>11</xdr:col>
      <xdr:colOff>358775</xdr:colOff>
      <xdr:row>58</xdr:row>
      <xdr:rowOff>1560</xdr:rowOff>
    </xdr:to>
    <xdr:sp macro="" textlink="">
      <xdr:nvSpPr>
        <xdr:cNvPr id="370" name="円/楕円 369">
          <a:extLst>
            <a:ext uri="{FF2B5EF4-FFF2-40B4-BE49-F238E27FC236}">
              <a16:creationId xmlns="" xmlns:a16="http://schemas.microsoft.com/office/drawing/2014/main" id="{00000000-0008-0000-0700-000072010000}"/>
            </a:ext>
          </a:extLst>
        </xdr:cNvPr>
        <xdr:cNvSpPr/>
      </xdr:nvSpPr>
      <xdr:spPr>
        <a:xfrm>
          <a:off x="7810500" y="984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18087</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7594111" y="961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82,651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91595</xdr:rowOff>
    </xdr:from>
    <xdr:to>
      <xdr:col>10</xdr:col>
      <xdr:colOff>155575</xdr:colOff>
      <xdr:row>58</xdr:row>
      <xdr:rowOff>21745</xdr:rowOff>
    </xdr:to>
    <xdr:sp macro="" textlink="">
      <xdr:nvSpPr>
        <xdr:cNvPr id="372" name="円/楕円 371">
          <a:extLst>
            <a:ext uri="{FF2B5EF4-FFF2-40B4-BE49-F238E27FC236}">
              <a16:creationId xmlns="" xmlns:a16="http://schemas.microsoft.com/office/drawing/2014/main" id="{00000000-0008-0000-0700-000074010000}"/>
            </a:ext>
          </a:extLst>
        </xdr:cNvPr>
        <xdr:cNvSpPr/>
      </xdr:nvSpPr>
      <xdr:spPr>
        <a:xfrm>
          <a:off x="6921500" y="986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38272</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6705111" y="963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a:extLst>
            <a:ext uri="{FF2B5EF4-FFF2-40B4-BE49-F238E27FC236}">
              <a16:creationId xmlns=""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a:extLst>
            <a:ext uri="{FF2B5EF4-FFF2-40B4-BE49-F238E27FC236}">
              <a16:creationId xmlns=""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a:extLst>
            <a:ext uri="{FF2B5EF4-FFF2-40B4-BE49-F238E27FC236}">
              <a16:creationId xmlns="" xmlns:a16="http://schemas.microsoft.com/office/drawing/2014/main" id="{00000000-0008-0000-0700-00008C010000}"/>
            </a:ext>
          </a:extLst>
        </xdr:cNvPr>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a:extLst>
            <a:ext uri="{FF2B5EF4-FFF2-40B4-BE49-F238E27FC236}">
              <a16:creationId xmlns="" xmlns:a16="http://schemas.microsoft.com/office/drawing/2014/main" id="{00000000-0008-0000-0700-00008E010000}"/>
            </a:ext>
          </a:extLst>
        </xdr:cNvPr>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97299</xdr:rowOff>
    </xdr:from>
    <xdr:to>
      <xdr:col>15</xdr:col>
      <xdr:colOff>180975</xdr:colOff>
      <xdr:row>77</xdr:row>
      <xdr:rowOff>160274</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flipV="1">
          <a:off x="9639300" y="13298949"/>
          <a:ext cx="838200" cy="6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a:extLst>
            <a:ext uri="{FF2B5EF4-FFF2-40B4-BE49-F238E27FC236}">
              <a16:creationId xmlns="" xmlns:a16="http://schemas.microsoft.com/office/drawing/2014/main" id="{00000000-0008-0000-0700-000091010000}"/>
            </a:ext>
          </a:extLst>
        </xdr:cNvPr>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a:extLst>
            <a:ext uri="{FF2B5EF4-FFF2-40B4-BE49-F238E27FC236}">
              <a16:creationId xmlns="" xmlns:a16="http://schemas.microsoft.com/office/drawing/2014/main" id="{00000000-0008-0000-0700-000092010000}"/>
            </a:ext>
          </a:extLst>
        </xdr:cNvPr>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116968</xdr:rowOff>
    </xdr:from>
    <xdr:to>
      <xdr:col>14</xdr:col>
      <xdr:colOff>28575</xdr:colOff>
      <xdr:row>77</xdr:row>
      <xdr:rowOff>160274</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8750300" y="13318618"/>
          <a:ext cx="889000" cy="4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a:extLst>
            <a:ext uri="{FF2B5EF4-FFF2-40B4-BE49-F238E27FC236}">
              <a16:creationId xmlns="" xmlns:a16="http://schemas.microsoft.com/office/drawing/2014/main" id="{00000000-0008-0000-0700-000094010000}"/>
            </a:ext>
          </a:extLst>
        </xdr:cNvPr>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a:extLst>
            <a:ext uri="{FF2B5EF4-FFF2-40B4-BE49-F238E27FC236}">
              <a16:creationId xmlns="" xmlns:a16="http://schemas.microsoft.com/office/drawing/2014/main" id="{00000000-0008-0000-0700-000095010000}"/>
            </a:ext>
          </a:extLst>
        </xdr:cNvPr>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105418</xdr:rowOff>
    </xdr:from>
    <xdr:to>
      <xdr:col>12</xdr:col>
      <xdr:colOff>511175</xdr:colOff>
      <xdr:row>77</xdr:row>
      <xdr:rowOff>116968</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a:off x="7861300" y="13307068"/>
          <a:ext cx="889000" cy="1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80094</xdr:rowOff>
    </xdr:from>
    <xdr:to>
      <xdr:col>12</xdr:col>
      <xdr:colOff>561975</xdr:colOff>
      <xdr:row>78</xdr:row>
      <xdr:rowOff>10244</xdr:rowOff>
    </xdr:to>
    <xdr:sp macro="" textlink="">
      <xdr:nvSpPr>
        <xdr:cNvPr id="407" name="フローチャート : 判断 406">
          <a:extLst>
            <a:ext uri="{FF2B5EF4-FFF2-40B4-BE49-F238E27FC236}">
              <a16:creationId xmlns="" xmlns:a16="http://schemas.microsoft.com/office/drawing/2014/main" id="{00000000-0008-0000-0700-000097010000}"/>
            </a:ext>
          </a:extLst>
        </xdr:cNvPr>
        <xdr:cNvSpPr/>
      </xdr:nvSpPr>
      <xdr:spPr>
        <a:xfrm>
          <a:off x="8699500" y="1328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1371</xdr:rowOff>
    </xdr:from>
    <xdr:ext cx="534377" cy="259045"/>
    <xdr:sp macro="" textlink="">
      <xdr:nvSpPr>
        <xdr:cNvPr id="408" name="テキスト ボックス 407">
          <a:extLst>
            <a:ext uri="{FF2B5EF4-FFF2-40B4-BE49-F238E27FC236}">
              <a16:creationId xmlns="" xmlns:a16="http://schemas.microsoft.com/office/drawing/2014/main" id="{00000000-0008-0000-0700-000098010000}"/>
            </a:ext>
          </a:extLst>
        </xdr:cNvPr>
        <xdr:cNvSpPr txBox="1"/>
      </xdr:nvSpPr>
      <xdr:spPr>
        <a:xfrm>
          <a:off x="8483111" y="1337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105418</xdr:rowOff>
    </xdr:from>
    <xdr:to>
      <xdr:col>11</xdr:col>
      <xdr:colOff>307975</xdr:colOff>
      <xdr:row>77</xdr:row>
      <xdr:rowOff>142773</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flipV="1">
          <a:off x="6972300" y="13307068"/>
          <a:ext cx="889000" cy="3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96005</xdr:rowOff>
    </xdr:from>
    <xdr:to>
      <xdr:col>11</xdr:col>
      <xdr:colOff>358775</xdr:colOff>
      <xdr:row>78</xdr:row>
      <xdr:rowOff>26155</xdr:rowOff>
    </xdr:to>
    <xdr:sp macro="" textlink="">
      <xdr:nvSpPr>
        <xdr:cNvPr id="410" name="フローチャート : 判断 409">
          <a:extLst>
            <a:ext uri="{FF2B5EF4-FFF2-40B4-BE49-F238E27FC236}">
              <a16:creationId xmlns="" xmlns:a16="http://schemas.microsoft.com/office/drawing/2014/main" id="{00000000-0008-0000-0700-00009A010000}"/>
            </a:ext>
          </a:extLst>
        </xdr:cNvPr>
        <xdr:cNvSpPr/>
      </xdr:nvSpPr>
      <xdr:spPr>
        <a:xfrm>
          <a:off x="7810500" y="1329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17282</xdr:rowOff>
    </xdr:from>
    <xdr:ext cx="534377"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7594111" y="1339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98034</xdr:rowOff>
    </xdr:from>
    <xdr:to>
      <xdr:col>10</xdr:col>
      <xdr:colOff>155575</xdr:colOff>
      <xdr:row>78</xdr:row>
      <xdr:rowOff>28184</xdr:rowOff>
    </xdr:to>
    <xdr:sp macro="" textlink="">
      <xdr:nvSpPr>
        <xdr:cNvPr id="412" name="フローチャート : 判断 411">
          <a:extLst>
            <a:ext uri="{FF2B5EF4-FFF2-40B4-BE49-F238E27FC236}">
              <a16:creationId xmlns="" xmlns:a16="http://schemas.microsoft.com/office/drawing/2014/main" id="{00000000-0008-0000-0700-00009C010000}"/>
            </a:ext>
          </a:extLst>
        </xdr:cNvPr>
        <xdr:cNvSpPr/>
      </xdr:nvSpPr>
      <xdr:spPr>
        <a:xfrm>
          <a:off x="6921500" y="132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19311</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6705111" y="1339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46499</xdr:rowOff>
    </xdr:from>
    <xdr:to>
      <xdr:col>15</xdr:col>
      <xdr:colOff>231775</xdr:colOff>
      <xdr:row>77</xdr:row>
      <xdr:rowOff>148099</xdr:rowOff>
    </xdr:to>
    <xdr:sp macro="" textlink="">
      <xdr:nvSpPr>
        <xdr:cNvPr id="419" name="円/楕円 418">
          <a:extLst>
            <a:ext uri="{FF2B5EF4-FFF2-40B4-BE49-F238E27FC236}">
              <a16:creationId xmlns="" xmlns:a16="http://schemas.microsoft.com/office/drawing/2014/main" id="{00000000-0008-0000-0700-0000A3010000}"/>
            </a:ext>
          </a:extLst>
        </xdr:cNvPr>
        <xdr:cNvSpPr/>
      </xdr:nvSpPr>
      <xdr:spPr>
        <a:xfrm>
          <a:off x="10426700" y="1324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24926</xdr:rowOff>
    </xdr:from>
    <xdr:ext cx="534377" cy="259045"/>
    <xdr:sp macro="" textlink="">
      <xdr:nvSpPr>
        <xdr:cNvPr id="420" name="商工費該当値テキスト">
          <a:extLst>
            <a:ext uri="{FF2B5EF4-FFF2-40B4-BE49-F238E27FC236}">
              <a16:creationId xmlns="" xmlns:a16="http://schemas.microsoft.com/office/drawing/2014/main" id="{00000000-0008-0000-0700-0000A4010000}"/>
            </a:ext>
          </a:extLst>
        </xdr:cNvPr>
        <xdr:cNvSpPr txBox="1"/>
      </xdr:nvSpPr>
      <xdr:spPr>
        <a:xfrm>
          <a:off x="10528300" y="1322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23,387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109474</xdr:rowOff>
    </xdr:from>
    <xdr:to>
      <xdr:col>14</xdr:col>
      <xdr:colOff>79375</xdr:colOff>
      <xdr:row>78</xdr:row>
      <xdr:rowOff>39624</xdr:rowOff>
    </xdr:to>
    <xdr:sp macro="" textlink="">
      <xdr:nvSpPr>
        <xdr:cNvPr id="421" name="円/楕円 420">
          <a:extLst>
            <a:ext uri="{FF2B5EF4-FFF2-40B4-BE49-F238E27FC236}">
              <a16:creationId xmlns="" xmlns:a16="http://schemas.microsoft.com/office/drawing/2014/main" id="{00000000-0008-0000-0700-0000A5010000}"/>
            </a:ext>
          </a:extLst>
        </xdr:cNvPr>
        <xdr:cNvSpPr/>
      </xdr:nvSpPr>
      <xdr:spPr>
        <a:xfrm>
          <a:off x="9588500" y="1331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30751</xdr:rowOff>
    </xdr:from>
    <xdr:ext cx="534377"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9372111" y="134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66168</xdr:rowOff>
    </xdr:from>
    <xdr:to>
      <xdr:col>12</xdr:col>
      <xdr:colOff>561975</xdr:colOff>
      <xdr:row>77</xdr:row>
      <xdr:rowOff>167768</xdr:rowOff>
    </xdr:to>
    <xdr:sp macro="" textlink="">
      <xdr:nvSpPr>
        <xdr:cNvPr id="423" name="円/楕円 422">
          <a:extLst>
            <a:ext uri="{FF2B5EF4-FFF2-40B4-BE49-F238E27FC236}">
              <a16:creationId xmlns="" xmlns:a16="http://schemas.microsoft.com/office/drawing/2014/main" id="{00000000-0008-0000-0700-0000A7010000}"/>
            </a:ext>
          </a:extLst>
        </xdr:cNvPr>
        <xdr:cNvSpPr/>
      </xdr:nvSpPr>
      <xdr:spPr>
        <a:xfrm>
          <a:off x="8699500" y="132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12845</xdr:rowOff>
    </xdr:from>
    <xdr:ext cx="534377"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8483111" y="1304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21,236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54618</xdr:rowOff>
    </xdr:from>
    <xdr:to>
      <xdr:col>11</xdr:col>
      <xdr:colOff>358775</xdr:colOff>
      <xdr:row>77</xdr:row>
      <xdr:rowOff>156218</xdr:rowOff>
    </xdr:to>
    <xdr:sp macro="" textlink="">
      <xdr:nvSpPr>
        <xdr:cNvPr id="425" name="円/楕円 424">
          <a:extLst>
            <a:ext uri="{FF2B5EF4-FFF2-40B4-BE49-F238E27FC236}">
              <a16:creationId xmlns="" xmlns:a16="http://schemas.microsoft.com/office/drawing/2014/main" id="{00000000-0008-0000-0700-0000A9010000}"/>
            </a:ext>
          </a:extLst>
        </xdr:cNvPr>
        <xdr:cNvSpPr/>
      </xdr:nvSpPr>
      <xdr:spPr>
        <a:xfrm>
          <a:off x="7810500" y="1325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1295</xdr:rowOff>
    </xdr:from>
    <xdr:ext cx="534377"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7594111" y="1303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91973</xdr:rowOff>
    </xdr:from>
    <xdr:to>
      <xdr:col>10</xdr:col>
      <xdr:colOff>155575</xdr:colOff>
      <xdr:row>78</xdr:row>
      <xdr:rowOff>22123</xdr:rowOff>
    </xdr:to>
    <xdr:sp macro="" textlink="">
      <xdr:nvSpPr>
        <xdr:cNvPr id="427" name="円/楕円 426">
          <a:extLst>
            <a:ext uri="{FF2B5EF4-FFF2-40B4-BE49-F238E27FC236}">
              <a16:creationId xmlns="" xmlns:a16="http://schemas.microsoft.com/office/drawing/2014/main" id="{00000000-0008-0000-0700-0000AB010000}"/>
            </a:ext>
          </a:extLst>
        </xdr:cNvPr>
        <xdr:cNvSpPr/>
      </xdr:nvSpPr>
      <xdr:spPr>
        <a:xfrm>
          <a:off x="6921500" y="1329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38650</xdr:rowOff>
    </xdr:from>
    <xdr:ext cx="534377"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6705111" y="1306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a:extLst>
            <a:ext uri="{FF2B5EF4-FFF2-40B4-BE49-F238E27FC236}">
              <a16:creationId xmlns=""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a:extLst>
            <a:ext uri="{FF2B5EF4-FFF2-40B4-BE49-F238E27FC236}">
              <a16:creationId xmlns=""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a:extLst>
            <a:ext uri="{FF2B5EF4-FFF2-40B4-BE49-F238E27FC236}">
              <a16:creationId xmlns="" xmlns:a16="http://schemas.microsoft.com/office/drawing/2014/main" id="{00000000-0008-0000-0700-0000C1010000}"/>
            </a:ext>
          </a:extLst>
        </xdr:cNvPr>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a:extLst>
            <a:ext uri="{FF2B5EF4-FFF2-40B4-BE49-F238E27FC236}">
              <a16:creationId xmlns="" xmlns:a16="http://schemas.microsoft.com/office/drawing/2014/main" id="{00000000-0008-0000-0700-0000C3010000}"/>
            </a:ext>
          </a:extLst>
        </xdr:cNvPr>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122007</xdr:rowOff>
    </xdr:from>
    <xdr:to>
      <xdr:col>15</xdr:col>
      <xdr:colOff>180975</xdr:colOff>
      <xdr:row>94</xdr:row>
      <xdr:rowOff>163782</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flipV="1">
          <a:off x="9639300" y="16238307"/>
          <a:ext cx="838200" cy="4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112670</xdr:rowOff>
    </xdr:from>
    <xdr:ext cx="534377" cy="259045"/>
    <xdr:sp macro="" textlink="">
      <xdr:nvSpPr>
        <xdr:cNvPr id="454" name="土木費平均値テキスト">
          <a:extLst>
            <a:ext uri="{FF2B5EF4-FFF2-40B4-BE49-F238E27FC236}">
              <a16:creationId xmlns="" xmlns:a16="http://schemas.microsoft.com/office/drawing/2014/main" id="{00000000-0008-0000-0700-0000C6010000}"/>
            </a:ext>
          </a:extLst>
        </xdr:cNvPr>
        <xdr:cNvSpPr txBox="1"/>
      </xdr:nvSpPr>
      <xdr:spPr>
        <a:xfrm>
          <a:off x="10528300" y="16228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a:extLst>
            <a:ext uri="{FF2B5EF4-FFF2-40B4-BE49-F238E27FC236}">
              <a16:creationId xmlns="" xmlns:a16="http://schemas.microsoft.com/office/drawing/2014/main" id="{00000000-0008-0000-0700-0000C7010000}"/>
            </a:ext>
          </a:extLst>
        </xdr:cNvPr>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124383</xdr:rowOff>
    </xdr:from>
    <xdr:to>
      <xdr:col>14</xdr:col>
      <xdr:colOff>28575</xdr:colOff>
      <xdr:row>94</xdr:row>
      <xdr:rowOff>163782</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8750300" y="16240683"/>
          <a:ext cx="889000" cy="3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a:extLst>
            <a:ext uri="{FF2B5EF4-FFF2-40B4-BE49-F238E27FC236}">
              <a16:creationId xmlns="" xmlns:a16="http://schemas.microsoft.com/office/drawing/2014/main" id="{00000000-0008-0000-0700-0000C9010000}"/>
            </a:ext>
          </a:extLst>
        </xdr:cNvPr>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72865</xdr:rowOff>
    </xdr:from>
    <xdr:ext cx="534377"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9372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124383</xdr:rowOff>
    </xdr:from>
    <xdr:to>
      <xdr:col>12</xdr:col>
      <xdr:colOff>511175</xdr:colOff>
      <xdr:row>94</xdr:row>
      <xdr:rowOff>132590</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flipV="1">
          <a:off x="7861300" y="16240683"/>
          <a:ext cx="889000" cy="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38128</xdr:rowOff>
    </xdr:from>
    <xdr:to>
      <xdr:col>12</xdr:col>
      <xdr:colOff>561975</xdr:colOff>
      <xdr:row>95</xdr:row>
      <xdr:rowOff>139728</xdr:rowOff>
    </xdr:to>
    <xdr:sp macro="" textlink="">
      <xdr:nvSpPr>
        <xdr:cNvPr id="460" name="フローチャート : 判断 459">
          <a:extLst>
            <a:ext uri="{FF2B5EF4-FFF2-40B4-BE49-F238E27FC236}">
              <a16:creationId xmlns="" xmlns:a16="http://schemas.microsoft.com/office/drawing/2014/main" id="{00000000-0008-0000-0700-0000CC010000}"/>
            </a:ext>
          </a:extLst>
        </xdr:cNvPr>
        <xdr:cNvSpPr/>
      </xdr:nvSpPr>
      <xdr:spPr>
        <a:xfrm>
          <a:off x="8699500" y="1632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130855</xdr:rowOff>
    </xdr:from>
    <xdr:ext cx="534377" cy="259045"/>
    <xdr:sp macro="" textlink="">
      <xdr:nvSpPr>
        <xdr:cNvPr id="461" name="テキスト ボックス 460">
          <a:extLst>
            <a:ext uri="{FF2B5EF4-FFF2-40B4-BE49-F238E27FC236}">
              <a16:creationId xmlns="" xmlns:a16="http://schemas.microsoft.com/office/drawing/2014/main" id="{00000000-0008-0000-0700-0000CD010000}"/>
            </a:ext>
          </a:extLst>
        </xdr:cNvPr>
        <xdr:cNvSpPr txBox="1"/>
      </xdr:nvSpPr>
      <xdr:spPr>
        <a:xfrm>
          <a:off x="8483111" y="1641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132590</xdr:rowOff>
    </xdr:from>
    <xdr:to>
      <xdr:col>11</xdr:col>
      <xdr:colOff>307975</xdr:colOff>
      <xdr:row>95</xdr:row>
      <xdr:rowOff>123927</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flipV="1">
          <a:off x="6972300" y="16248890"/>
          <a:ext cx="889000" cy="16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48044</xdr:rowOff>
    </xdr:from>
    <xdr:to>
      <xdr:col>11</xdr:col>
      <xdr:colOff>358775</xdr:colOff>
      <xdr:row>95</xdr:row>
      <xdr:rowOff>149644</xdr:rowOff>
    </xdr:to>
    <xdr:sp macro="" textlink="">
      <xdr:nvSpPr>
        <xdr:cNvPr id="463" name="フローチャート : 判断 462">
          <a:extLst>
            <a:ext uri="{FF2B5EF4-FFF2-40B4-BE49-F238E27FC236}">
              <a16:creationId xmlns="" xmlns:a16="http://schemas.microsoft.com/office/drawing/2014/main" id="{00000000-0008-0000-0700-0000CF010000}"/>
            </a:ext>
          </a:extLst>
        </xdr:cNvPr>
        <xdr:cNvSpPr/>
      </xdr:nvSpPr>
      <xdr:spPr>
        <a:xfrm>
          <a:off x="7810500" y="1633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140771</xdr:rowOff>
    </xdr:from>
    <xdr:ext cx="534377"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7594111" y="1642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125882</xdr:rowOff>
    </xdr:from>
    <xdr:to>
      <xdr:col>10</xdr:col>
      <xdr:colOff>155575</xdr:colOff>
      <xdr:row>96</xdr:row>
      <xdr:rowOff>56032</xdr:rowOff>
    </xdr:to>
    <xdr:sp macro="" textlink="">
      <xdr:nvSpPr>
        <xdr:cNvPr id="465" name="フローチャート : 判断 464">
          <a:extLst>
            <a:ext uri="{FF2B5EF4-FFF2-40B4-BE49-F238E27FC236}">
              <a16:creationId xmlns="" xmlns:a16="http://schemas.microsoft.com/office/drawing/2014/main" id="{00000000-0008-0000-0700-0000D1010000}"/>
            </a:ext>
          </a:extLst>
        </xdr:cNvPr>
        <xdr:cNvSpPr/>
      </xdr:nvSpPr>
      <xdr:spPr>
        <a:xfrm>
          <a:off x="6921500" y="164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47159</xdr:rowOff>
    </xdr:from>
    <xdr:ext cx="534377"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6705111" y="165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71207</xdr:rowOff>
    </xdr:from>
    <xdr:to>
      <xdr:col>15</xdr:col>
      <xdr:colOff>231775</xdr:colOff>
      <xdr:row>95</xdr:row>
      <xdr:rowOff>1357</xdr:rowOff>
    </xdr:to>
    <xdr:sp macro="" textlink="">
      <xdr:nvSpPr>
        <xdr:cNvPr id="472" name="円/楕円 471">
          <a:extLst>
            <a:ext uri="{FF2B5EF4-FFF2-40B4-BE49-F238E27FC236}">
              <a16:creationId xmlns="" xmlns:a16="http://schemas.microsoft.com/office/drawing/2014/main" id="{00000000-0008-0000-0700-0000D8010000}"/>
            </a:ext>
          </a:extLst>
        </xdr:cNvPr>
        <xdr:cNvSpPr/>
      </xdr:nvSpPr>
      <xdr:spPr>
        <a:xfrm>
          <a:off x="10426700" y="161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94084</xdr:rowOff>
    </xdr:from>
    <xdr:ext cx="599010" cy="259045"/>
    <xdr:sp macro="" textlink="">
      <xdr:nvSpPr>
        <xdr:cNvPr id="473" name="土木費該当値テキスト">
          <a:extLst>
            <a:ext uri="{FF2B5EF4-FFF2-40B4-BE49-F238E27FC236}">
              <a16:creationId xmlns="" xmlns:a16="http://schemas.microsoft.com/office/drawing/2014/main" id="{00000000-0008-0000-0700-0000D9010000}"/>
            </a:ext>
          </a:extLst>
        </xdr:cNvPr>
        <xdr:cNvSpPr txBox="1"/>
      </xdr:nvSpPr>
      <xdr:spPr>
        <a:xfrm>
          <a:off x="10528300" y="160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103,096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112982</xdr:rowOff>
    </xdr:from>
    <xdr:to>
      <xdr:col>14</xdr:col>
      <xdr:colOff>79375</xdr:colOff>
      <xdr:row>95</xdr:row>
      <xdr:rowOff>43132</xdr:rowOff>
    </xdr:to>
    <xdr:sp macro="" textlink="">
      <xdr:nvSpPr>
        <xdr:cNvPr id="474" name="円/楕円 473">
          <a:extLst>
            <a:ext uri="{FF2B5EF4-FFF2-40B4-BE49-F238E27FC236}">
              <a16:creationId xmlns="" xmlns:a16="http://schemas.microsoft.com/office/drawing/2014/main" id="{00000000-0008-0000-0700-0000DA010000}"/>
            </a:ext>
          </a:extLst>
        </xdr:cNvPr>
        <xdr:cNvSpPr/>
      </xdr:nvSpPr>
      <xdr:spPr>
        <a:xfrm>
          <a:off x="9588500" y="162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59659</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9372111" y="1600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95,786</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73583</xdr:rowOff>
    </xdr:from>
    <xdr:to>
      <xdr:col>12</xdr:col>
      <xdr:colOff>561975</xdr:colOff>
      <xdr:row>95</xdr:row>
      <xdr:rowOff>3733</xdr:rowOff>
    </xdr:to>
    <xdr:sp macro="" textlink="">
      <xdr:nvSpPr>
        <xdr:cNvPr id="476" name="円/楕円 475">
          <a:extLst>
            <a:ext uri="{FF2B5EF4-FFF2-40B4-BE49-F238E27FC236}">
              <a16:creationId xmlns="" xmlns:a16="http://schemas.microsoft.com/office/drawing/2014/main" id="{00000000-0008-0000-0700-0000DC010000}"/>
            </a:ext>
          </a:extLst>
        </xdr:cNvPr>
        <xdr:cNvSpPr/>
      </xdr:nvSpPr>
      <xdr:spPr>
        <a:xfrm>
          <a:off x="8699500" y="1618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20260</xdr:rowOff>
    </xdr:from>
    <xdr:ext cx="59901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8450794" y="1596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102,680</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81790</xdr:rowOff>
    </xdr:from>
    <xdr:to>
      <xdr:col>11</xdr:col>
      <xdr:colOff>358775</xdr:colOff>
      <xdr:row>95</xdr:row>
      <xdr:rowOff>11940</xdr:rowOff>
    </xdr:to>
    <xdr:sp macro="" textlink="">
      <xdr:nvSpPr>
        <xdr:cNvPr id="478" name="円/楕円 477">
          <a:extLst>
            <a:ext uri="{FF2B5EF4-FFF2-40B4-BE49-F238E27FC236}">
              <a16:creationId xmlns="" xmlns:a16="http://schemas.microsoft.com/office/drawing/2014/main" id="{00000000-0008-0000-0700-0000DE010000}"/>
            </a:ext>
          </a:extLst>
        </xdr:cNvPr>
        <xdr:cNvSpPr/>
      </xdr:nvSpPr>
      <xdr:spPr>
        <a:xfrm>
          <a:off x="7810500" y="161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93</xdr:row>
      <xdr:rowOff>28467</xdr:rowOff>
    </xdr:from>
    <xdr:ext cx="59901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7561794" y="1597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101,244</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73127</xdr:rowOff>
    </xdr:from>
    <xdr:to>
      <xdr:col>10</xdr:col>
      <xdr:colOff>155575</xdr:colOff>
      <xdr:row>96</xdr:row>
      <xdr:rowOff>3277</xdr:rowOff>
    </xdr:to>
    <xdr:sp macro="" textlink="">
      <xdr:nvSpPr>
        <xdr:cNvPr id="480" name="円/楕円 479">
          <a:extLst>
            <a:ext uri="{FF2B5EF4-FFF2-40B4-BE49-F238E27FC236}">
              <a16:creationId xmlns="" xmlns:a16="http://schemas.microsoft.com/office/drawing/2014/main" id="{00000000-0008-0000-0700-0000E0010000}"/>
            </a:ext>
          </a:extLst>
        </xdr:cNvPr>
        <xdr:cNvSpPr/>
      </xdr:nvSpPr>
      <xdr:spPr>
        <a:xfrm>
          <a:off x="6921500" y="1636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19804</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6705111" y="161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a:extLst>
            <a:ext uri="{FF2B5EF4-FFF2-40B4-BE49-F238E27FC236}">
              <a16:creationId xmlns=""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a:extLst>
            <a:ext uri="{FF2B5EF4-FFF2-40B4-BE49-F238E27FC236}">
              <a16:creationId xmlns=""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a:extLst>
            <a:ext uri="{FF2B5EF4-FFF2-40B4-BE49-F238E27FC236}">
              <a16:creationId xmlns=""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a:extLst>
            <a:ext uri="{FF2B5EF4-FFF2-40B4-BE49-F238E27FC236}">
              <a16:creationId xmlns=""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a:extLst>
            <a:ext uri="{FF2B5EF4-FFF2-40B4-BE49-F238E27FC236}">
              <a16:creationId xmlns=""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a:extLst>
            <a:ext uri="{FF2B5EF4-FFF2-40B4-BE49-F238E27FC236}">
              <a16:creationId xmlns=""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a:extLst>
            <a:ext uri="{FF2B5EF4-FFF2-40B4-BE49-F238E27FC236}">
              <a16:creationId xmlns=""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a:extLst>
            <a:ext uri="{FF2B5EF4-FFF2-40B4-BE49-F238E27FC236}">
              <a16:creationId xmlns="" xmlns:a16="http://schemas.microsoft.com/office/drawing/2014/main" id="{00000000-0008-0000-0700-0000EC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a:extLst>
            <a:ext uri="{FF2B5EF4-FFF2-40B4-BE49-F238E27FC236}">
              <a16:creationId xmlns="" xmlns:a16="http://schemas.microsoft.com/office/drawing/2014/main" id="{00000000-0008-0000-0700-0000EE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a:extLst>
            <a:ext uri="{FF2B5EF4-FFF2-40B4-BE49-F238E27FC236}">
              <a16:creationId xmlns="" xmlns:a16="http://schemas.microsoft.com/office/drawing/2014/main" id="{00000000-0008-0000-0700-0000F0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a:extLst>
            <a:ext uri="{FF2B5EF4-FFF2-40B4-BE49-F238E27FC236}">
              <a16:creationId xmlns=""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a:extLst>
            <a:ext uri="{FF2B5EF4-FFF2-40B4-BE49-F238E27FC236}">
              <a16:creationId xmlns="" xmlns:a16="http://schemas.microsoft.com/office/drawing/2014/main" id="{00000000-0008-0000-0700-0000FE010000}"/>
            </a:ext>
          </a:extLst>
        </xdr:cNvPr>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a:extLst>
            <a:ext uri="{FF2B5EF4-FFF2-40B4-BE49-F238E27FC236}">
              <a16:creationId xmlns="" xmlns:a16="http://schemas.microsoft.com/office/drawing/2014/main" id="{00000000-0008-0000-0700-000000020000}"/>
            </a:ext>
          </a:extLst>
        </xdr:cNvPr>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76226</xdr:rowOff>
    </xdr:from>
    <xdr:to>
      <xdr:col>23</xdr:col>
      <xdr:colOff>517525</xdr:colOff>
      <xdr:row>37</xdr:row>
      <xdr:rowOff>157035</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flipV="1">
          <a:off x="15481300" y="6419876"/>
          <a:ext cx="838200" cy="8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a:extLst>
            <a:ext uri="{FF2B5EF4-FFF2-40B4-BE49-F238E27FC236}">
              <a16:creationId xmlns="" xmlns:a16="http://schemas.microsoft.com/office/drawing/2014/main" id="{00000000-0008-0000-0700-000003020000}"/>
            </a:ext>
          </a:extLst>
        </xdr:cNvPr>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a:extLst>
            <a:ext uri="{FF2B5EF4-FFF2-40B4-BE49-F238E27FC236}">
              <a16:creationId xmlns="" xmlns:a16="http://schemas.microsoft.com/office/drawing/2014/main" id="{00000000-0008-0000-0700-000004020000}"/>
            </a:ext>
          </a:extLst>
        </xdr:cNvPr>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157035</xdr:rowOff>
    </xdr:from>
    <xdr:to>
      <xdr:col>22</xdr:col>
      <xdr:colOff>365125</xdr:colOff>
      <xdr:row>38</xdr:row>
      <xdr:rowOff>60061</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flipV="1">
          <a:off x="14592300" y="6500685"/>
          <a:ext cx="889000" cy="7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a:extLst>
            <a:ext uri="{FF2B5EF4-FFF2-40B4-BE49-F238E27FC236}">
              <a16:creationId xmlns="" xmlns:a16="http://schemas.microsoft.com/office/drawing/2014/main" id="{00000000-0008-0000-0700-000006020000}"/>
            </a:ext>
          </a:extLst>
        </xdr:cNvPr>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a:extLst>
            <a:ext uri="{FF2B5EF4-FFF2-40B4-BE49-F238E27FC236}">
              <a16:creationId xmlns="" xmlns:a16="http://schemas.microsoft.com/office/drawing/2014/main" id="{00000000-0008-0000-0700-000007020000}"/>
            </a:ext>
          </a:extLst>
        </xdr:cNvPr>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58471</xdr:rowOff>
    </xdr:from>
    <xdr:to>
      <xdr:col>21</xdr:col>
      <xdr:colOff>161925</xdr:colOff>
      <xdr:row>38</xdr:row>
      <xdr:rowOff>60061</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a:off x="13703300" y="6573571"/>
          <a:ext cx="889000" cy="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106721</xdr:rowOff>
    </xdr:from>
    <xdr:to>
      <xdr:col>21</xdr:col>
      <xdr:colOff>212725</xdr:colOff>
      <xdr:row>38</xdr:row>
      <xdr:rowOff>36871</xdr:rowOff>
    </xdr:to>
    <xdr:sp macro="" textlink="">
      <xdr:nvSpPr>
        <xdr:cNvPr id="521" name="フローチャート : 判断 520">
          <a:extLst>
            <a:ext uri="{FF2B5EF4-FFF2-40B4-BE49-F238E27FC236}">
              <a16:creationId xmlns="" xmlns:a16="http://schemas.microsoft.com/office/drawing/2014/main" id="{00000000-0008-0000-0700-000009020000}"/>
            </a:ext>
          </a:extLst>
        </xdr:cNvPr>
        <xdr:cNvSpPr/>
      </xdr:nvSpPr>
      <xdr:spPr>
        <a:xfrm>
          <a:off x="14541500" y="645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53398</xdr:rowOff>
    </xdr:from>
    <xdr:ext cx="534377" cy="259045"/>
    <xdr:sp macro="" textlink="">
      <xdr:nvSpPr>
        <xdr:cNvPr id="522" name="テキスト ボックス 521">
          <a:extLst>
            <a:ext uri="{FF2B5EF4-FFF2-40B4-BE49-F238E27FC236}">
              <a16:creationId xmlns="" xmlns:a16="http://schemas.microsoft.com/office/drawing/2014/main" id="{00000000-0008-0000-0700-00000A020000}"/>
            </a:ext>
          </a:extLst>
        </xdr:cNvPr>
        <xdr:cNvSpPr txBox="1"/>
      </xdr:nvSpPr>
      <xdr:spPr>
        <a:xfrm>
          <a:off x="14325111" y="622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58471</xdr:rowOff>
    </xdr:from>
    <xdr:to>
      <xdr:col>19</xdr:col>
      <xdr:colOff>644525</xdr:colOff>
      <xdr:row>38</xdr:row>
      <xdr:rowOff>90275</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flipV="1">
          <a:off x="12814300" y="6573571"/>
          <a:ext cx="889000" cy="3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105169</xdr:rowOff>
    </xdr:from>
    <xdr:to>
      <xdr:col>20</xdr:col>
      <xdr:colOff>9525</xdr:colOff>
      <xdr:row>38</xdr:row>
      <xdr:rowOff>35319</xdr:rowOff>
    </xdr:to>
    <xdr:sp macro="" textlink="">
      <xdr:nvSpPr>
        <xdr:cNvPr id="524" name="フローチャート : 判断 523">
          <a:extLst>
            <a:ext uri="{FF2B5EF4-FFF2-40B4-BE49-F238E27FC236}">
              <a16:creationId xmlns="" xmlns:a16="http://schemas.microsoft.com/office/drawing/2014/main" id="{00000000-0008-0000-0700-00000C020000}"/>
            </a:ext>
          </a:extLst>
        </xdr:cNvPr>
        <xdr:cNvSpPr/>
      </xdr:nvSpPr>
      <xdr:spPr>
        <a:xfrm>
          <a:off x="13652500" y="644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51846</xdr:rowOff>
    </xdr:from>
    <xdr:ext cx="534377"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3436111" y="622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126419</xdr:rowOff>
    </xdr:from>
    <xdr:to>
      <xdr:col>18</xdr:col>
      <xdr:colOff>492125</xdr:colOff>
      <xdr:row>38</xdr:row>
      <xdr:rowOff>56569</xdr:rowOff>
    </xdr:to>
    <xdr:sp macro="" textlink="">
      <xdr:nvSpPr>
        <xdr:cNvPr id="526" name="フローチャート : 判断 525">
          <a:extLst>
            <a:ext uri="{FF2B5EF4-FFF2-40B4-BE49-F238E27FC236}">
              <a16:creationId xmlns="" xmlns:a16="http://schemas.microsoft.com/office/drawing/2014/main" id="{00000000-0008-0000-0700-00000E020000}"/>
            </a:ext>
          </a:extLst>
        </xdr:cNvPr>
        <xdr:cNvSpPr/>
      </xdr:nvSpPr>
      <xdr:spPr>
        <a:xfrm>
          <a:off x="12763500" y="647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73096</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2547111" y="624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25426</xdr:rowOff>
    </xdr:from>
    <xdr:to>
      <xdr:col>23</xdr:col>
      <xdr:colOff>568325</xdr:colOff>
      <xdr:row>37</xdr:row>
      <xdr:rowOff>127026</xdr:rowOff>
    </xdr:to>
    <xdr:sp macro="" textlink="">
      <xdr:nvSpPr>
        <xdr:cNvPr id="533" name="円/楕円 532">
          <a:extLst>
            <a:ext uri="{FF2B5EF4-FFF2-40B4-BE49-F238E27FC236}">
              <a16:creationId xmlns="" xmlns:a16="http://schemas.microsoft.com/office/drawing/2014/main" id="{00000000-0008-0000-0700-000015020000}"/>
            </a:ext>
          </a:extLst>
        </xdr:cNvPr>
        <xdr:cNvSpPr/>
      </xdr:nvSpPr>
      <xdr:spPr>
        <a:xfrm>
          <a:off x="16268700" y="63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3853</xdr:rowOff>
    </xdr:from>
    <xdr:ext cx="534377" cy="259045"/>
    <xdr:sp macro="" textlink="">
      <xdr:nvSpPr>
        <xdr:cNvPr id="534" name="消防費該当値テキスト">
          <a:extLst>
            <a:ext uri="{FF2B5EF4-FFF2-40B4-BE49-F238E27FC236}">
              <a16:creationId xmlns="" xmlns:a16="http://schemas.microsoft.com/office/drawing/2014/main" id="{00000000-0008-0000-0700-000016020000}"/>
            </a:ext>
          </a:extLst>
        </xdr:cNvPr>
        <xdr:cNvSpPr txBox="1"/>
      </xdr:nvSpPr>
      <xdr:spPr>
        <a:xfrm>
          <a:off x="16370300" y="634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42,664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106235</xdr:rowOff>
    </xdr:from>
    <xdr:to>
      <xdr:col>22</xdr:col>
      <xdr:colOff>415925</xdr:colOff>
      <xdr:row>38</xdr:row>
      <xdr:rowOff>36385</xdr:rowOff>
    </xdr:to>
    <xdr:sp macro="" textlink="">
      <xdr:nvSpPr>
        <xdr:cNvPr id="535" name="円/楕円 534">
          <a:extLst>
            <a:ext uri="{FF2B5EF4-FFF2-40B4-BE49-F238E27FC236}">
              <a16:creationId xmlns="" xmlns:a16="http://schemas.microsoft.com/office/drawing/2014/main" id="{00000000-0008-0000-0700-000017020000}"/>
            </a:ext>
          </a:extLst>
        </xdr:cNvPr>
        <xdr:cNvSpPr/>
      </xdr:nvSpPr>
      <xdr:spPr>
        <a:xfrm>
          <a:off x="15430500" y="64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27512</xdr:rowOff>
    </xdr:from>
    <xdr:ext cx="534377"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5214111" y="654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34,180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9261</xdr:rowOff>
    </xdr:from>
    <xdr:to>
      <xdr:col>21</xdr:col>
      <xdr:colOff>212725</xdr:colOff>
      <xdr:row>38</xdr:row>
      <xdr:rowOff>110861</xdr:rowOff>
    </xdr:to>
    <xdr:sp macro="" textlink="">
      <xdr:nvSpPr>
        <xdr:cNvPr id="537" name="円/楕円 536">
          <a:extLst>
            <a:ext uri="{FF2B5EF4-FFF2-40B4-BE49-F238E27FC236}">
              <a16:creationId xmlns="" xmlns:a16="http://schemas.microsoft.com/office/drawing/2014/main" id="{00000000-0008-0000-0700-000019020000}"/>
            </a:ext>
          </a:extLst>
        </xdr:cNvPr>
        <xdr:cNvSpPr/>
      </xdr:nvSpPr>
      <xdr:spPr>
        <a:xfrm>
          <a:off x="14541500" y="652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101988</xdr:rowOff>
    </xdr:from>
    <xdr:ext cx="534377"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4325111" y="661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7671</xdr:rowOff>
    </xdr:from>
    <xdr:to>
      <xdr:col>20</xdr:col>
      <xdr:colOff>9525</xdr:colOff>
      <xdr:row>38</xdr:row>
      <xdr:rowOff>109271</xdr:rowOff>
    </xdr:to>
    <xdr:sp macro="" textlink="">
      <xdr:nvSpPr>
        <xdr:cNvPr id="539" name="円/楕円 538">
          <a:extLst>
            <a:ext uri="{FF2B5EF4-FFF2-40B4-BE49-F238E27FC236}">
              <a16:creationId xmlns="" xmlns:a16="http://schemas.microsoft.com/office/drawing/2014/main" id="{00000000-0008-0000-0700-00001B020000}"/>
            </a:ext>
          </a:extLst>
        </xdr:cNvPr>
        <xdr:cNvSpPr/>
      </xdr:nvSpPr>
      <xdr:spPr>
        <a:xfrm>
          <a:off x="13652500" y="652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100398</xdr:rowOff>
    </xdr:from>
    <xdr:ext cx="534377"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3436111" y="66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39475</xdr:rowOff>
    </xdr:from>
    <xdr:to>
      <xdr:col>18</xdr:col>
      <xdr:colOff>492125</xdr:colOff>
      <xdr:row>38</xdr:row>
      <xdr:rowOff>141075</xdr:rowOff>
    </xdr:to>
    <xdr:sp macro="" textlink="">
      <xdr:nvSpPr>
        <xdr:cNvPr id="541" name="円/楕円 540">
          <a:extLst>
            <a:ext uri="{FF2B5EF4-FFF2-40B4-BE49-F238E27FC236}">
              <a16:creationId xmlns="" xmlns:a16="http://schemas.microsoft.com/office/drawing/2014/main" id="{00000000-0008-0000-0700-00001D020000}"/>
            </a:ext>
          </a:extLst>
        </xdr:cNvPr>
        <xdr:cNvSpPr/>
      </xdr:nvSpPr>
      <xdr:spPr>
        <a:xfrm>
          <a:off x="12763500" y="655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132202</xdr:rowOff>
    </xdr:from>
    <xdr:ext cx="534377"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2547111" y="664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a:extLst>
            <a:ext uri="{FF2B5EF4-FFF2-40B4-BE49-F238E27FC236}">
              <a16:creationId xmlns=""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a:extLst>
            <a:ext uri="{FF2B5EF4-FFF2-40B4-BE49-F238E27FC236}">
              <a16:creationId xmlns=""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a:extLst>
            <a:ext uri="{FF2B5EF4-FFF2-40B4-BE49-F238E27FC236}">
              <a16:creationId xmlns=""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a:extLst>
            <a:ext uri="{FF2B5EF4-FFF2-40B4-BE49-F238E27FC236}">
              <a16:creationId xmlns=""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a:extLst>
            <a:ext uri="{FF2B5EF4-FFF2-40B4-BE49-F238E27FC236}">
              <a16:creationId xmlns=""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a:extLst>
            <a:ext uri="{FF2B5EF4-FFF2-40B4-BE49-F238E27FC236}">
              <a16:creationId xmlns=""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a:extLst>
            <a:ext uri="{FF2B5EF4-FFF2-40B4-BE49-F238E27FC236}">
              <a16:creationId xmlns="" xmlns:a16="http://schemas.microsoft.com/office/drawing/2014/main" id="{00000000-0008-0000-0700-000035020000}"/>
            </a:ext>
          </a:extLst>
        </xdr:cNvPr>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a:extLst>
            <a:ext uri="{FF2B5EF4-FFF2-40B4-BE49-F238E27FC236}">
              <a16:creationId xmlns="" xmlns:a16="http://schemas.microsoft.com/office/drawing/2014/main" id="{00000000-0008-0000-0700-000037020000}"/>
            </a:ext>
          </a:extLst>
        </xdr:cNvPr>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24133</xdr:rowOff>
    </xdr:from>
    <xdr:to>
      <xdr:col>23</xdr:col>
      <xdr:colOff>517525</xdr:colOff>
      <xdr:row>57</xdr:row>
      <xdr:rowOff>36345</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5481300" y="9796783"/>
          <a:ext cx="838200" cy="1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a:extLst>
            <a:ext uri="{FF2B5EF4-FFF2-40B4-BE49-F238E27FC236}">
              <a16:creationId xmlns="" xmlns:a16="http://schemas.microsoft.com/office/drawing/2014/main" id="{00000000-0008-0000-0700-00003A020000}"/>
            </a:ext>
          </a:extLst>
        </xdr:cNvPr>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a:extLst>
            <a:ext uri="{FF2B5EF4-FFF2-40B4-BE49-F238E27FC236}">
              <a16:creationId xmlns="" xmlns:a16="http://schemas.microsoft.com/office/drawing/2014/main" id="{00000000-0008-0000-0700-00003B020000}"/>
            </a:ext>
          </a:extLst>
        </xdr:cNvPr>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112616</xdr:rowOff>
    </xdr:from>
    <xdr:to>
      <xdr:col>22</xdr:col>
      <xdr:colOff>365125</xdr:colOff>
      <xdr:row>57</xdr:row>
      <xdr:rowOff>24133</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4592300" y="9542366"/>
          <a:ext cx="889000" cy="25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a:extLst>
            <a:ext uri="{FF2B5EF4-FFF2-40B4-BE49-F238E27FC236}">
              <a16:creationId xmlns="" xmlns:a16="http://schemas.microsoft.com/office/drawing/2014/main" id="{00000000-0008-0000-0700-00003D020000}"/>
            </a:ext>
          </a:extLst>
        </xdr:cNvPr>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a:extLst>
            <a:ext uri="{FF2B5EF4-FFF2-40B4-BE49-F238E27FC236}">
              <a16:creationId xmlns="" xmlns:a16="http://schemas.microsoft.com/office/drawing/2014/main" id="{00000000-0008-0000-0700-00003E020000}"/>
            </a:ext>
          </a:extLst>
        </xdr:cNvPr>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112616</xdr:rowOff>
    </xdr:from>
    <xdr:to>
      <xdr:col>21</xdr:col>
      <xdr:colOff>161925</xdr:colOff>
      <xdr:row>57</xdr:row>
      <xdr:rowOff>35061</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flipV="1">
          <a:off x="13703300" y="9542366"/>
          <a:ext cx="889000" cy="26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104902</xdr:rowOff>
    </xdr:from>
    <xdr:to>
      <xdr:col>21</xdr:col>
      <xdr:colOff>212725</xdr:colOff>
      <xdr:row>57</xdr:row>
      <xdr:rowOff>35052</xdr:rowOff>
    </xdr:to>
    <xdr:sp macro="" textlink="">
      <xdr:nvSpPr>
        <xdr:cNvPr id="576" name="フローチャート : 判断 575">
          <a:extLst>
            <a:ext uri="{FF2B5EF4-FFF2-40B4-BE49-F238E27FC236}">
              <a16:creationId xmlns="" xmlns:a16="http://schemas.microsoft.com/office/drawing/2014/main" id="{00000000-0008-0000-0700-000040020000}"/>
            </a:ext>
          </a:extLst>
        </xdr:cNvPr>
        <xdr:cNvSpPr/>
      </xdr:nvSpPr>
      <xdr:spPr>
        <a:xfrm>
          <a:off x="14541500" y="97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26179</xdr:rowOff>
    </xdr:from>
    <xdr:ext cx="534377"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4325111" y="97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35061</xdr:rowOff>
    </xdr:from>
    <xdr:to>
      <xdr:col>19</xdr:col>
      <xdr:colOff>644525</xdr:colOff>
      <xdr:row>57</xdr:row>
      <xdr:rowOff>83277</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flipV="1">
          <a:off x="12814300" y="9807711"/>
          <a:ext cx="889000" cy="4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97527</xdr:rowOff>
    </xdr:from>
    <xdr:to>
      <xdr:col>20</xdr:col>
      <xdr:colOff>9525</xdr:colOff>
      <xdr:row>57</xdr:row>
      <xdr:rowOff>27677</xdr:rowOff>
    </xdr:to>
    <xdr:sp macro="" textlink="">
      <xdr:nvSpPr>
        <xdr:cNvPr id="579" name="フローチャート : 判断 578">
          <a:extLst>
            <a:ext uri="{FF2B5EF4-FFF2-40B4-BE49-F238E27FC236}">
              <a16:creationId xmlns="" xmlns:a16="http://schemas.microsoft.com/office/drawing/2014/main" id="{00000000-0008-0000-0700-000043020000}"/>
            </a:ext>
          </a:extLst>
        </xdr:cNvPr>
        <xdr:cNvSpPr/>
      </xdr:nvSpPr>
      <xdr:spPr>
        <a:xfrm>
          <a:off x="13652500" y="969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44204</xdr:rowOff>
    </xdr:from>
    <xdr:ext cx="534377"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3436111" y="947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90381</xdr:rowOff>
    </xdr:from>
    <xdr:to>
      <xdr:col>18</xdr:col>
      <xdr:colOff>492125</xdr:colOff>
      <xdr:row>57</xdr:row>
      <xdr:rowOff>20531</xdr:rowOff>
    </xdr:to>
    <xdr:sp macro="" textlink="">
      <xdr:nvSpPr>
        <xdr:cNvPr id="581" name="フローチャート : 判断 580">
          <a:extLst>
            <a:ext uri="{FF2B5EF4-FFF2-40B4-BE49-F238E27FC236}">
              <a16:creationId xmlns="" xmlns:a16="http://schemas.microsoft.com/office/drawing/2014/main" id="{00000000-0008-0000-0700-000045020000}"/>
            </a:ext>
          </a:extLst>
        </xdr:cNvPr>
        <xdr:cNvSpPr/>
      </xdr:nvSpPr>
      <xdr:spPr>
        <a:xfrm>
          <a:off x="12763500" y="96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37058</xdr:rowOff>
    </xdr:from>
    <xdr:ext cx="534377"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2547111" y="946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156995</xdr:rowOff>
    </xdr:from>
    <xdr:to>
      <xdr:col>23</xdr:col>
      <xdr:colOff>568325</xdr:colOff>
      <xdr:row>57</xdr:row>
      <xdr:rowOff>87145</xdr:rowOff>
    </xdr:to>
    <xdr:sp macro="" textlink="">
      <xdr:nvSpPr>
        <xdr:cNvPr id="588" name="円/楕円 587">
          <a:extLst>
            <a:ext uri="{FF2B5EF4-FFF2-40B4-BE49-F238E27FC236}">
              <a16:creationId xmlns="" xmlns:a16="http://schemas.microsoft.com/office/drawing/2014/main" id="{00000000-0008-0000-0700-00004C020000}"/>
            </a:ext>
          </a:extLst>
        </xdr:cNvPr>
        <xdr:cNvSpPr/>
      </xdr:nvSpPr>
      <xdr:spPr>
        <a:xfrm>
          <a:off x="16268700" y="97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71922</xdr:rowOff>
    </xdr:from>
    <xdr:ext cx="534377" cy="259045"/>
    <xdr:sp macro="" textlink="">
      <xdr:nvSpPr>
        <xdr:cNvPr id="589" name="教育費該当値テキスト">
          <a:extLst>
            <a:ext uri="{FF2B5EF4-FFF2-40B4-BE49-F238E27FC236}">
              <a16:creationId xmlns="" xmlns:a16="http://schemas.microsoft.com/office/drawing/2014/main" id="{00000000-0008-0000-0700-00004D020000}"/>
            </a:ext>
          </a:extLst>
        </xdr:cNvPr>
        <xdr:cNvSpPr txBox="1"/>
      </xdr:nvSpPr>
      <xdr:spPr>
        <a:xfrm>
          <a:off x="16370300" y="967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60,106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144783</xdr:rowOff>
    </xdr:from>
    <xdr:to>
      <xdr:col>22</xdr:col>
      <xdr:colOff>415925</xdr:colOff>
      <xdr:row>57</xdr:row>
      <xdr:rowOff>74933</xdr:rowOff>
    </xdr:to>
    <xdr:sp macro="" textlink="">
      <xdr:nvSpPr>
        <xdr:cNvPr id="590" name="円/楕円 589">
          <a:extLst>
            <a:ext uri="{FF2B5EF4-FFF2-40B4-BE49-F238E27FC236}">
              <a16:creationId xmlns="" xmlns:a16="http://schemas.microsoft.com/office/drawing/2014/main" id="{00000000-0008-0000-0700-00004E020000}"/>
            </a:ext>
          </a:extLst>
        </xdr:cNvPr>
        <xdr:cNvSpPr/>
      </xdr:nvSpPr>
      <xdr:spPr>
        <a:xfrm>
          <a:off x="15430500" y="974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66060</xdr:rowOff>
    </xdr:from>
    <xdr:ext cx="534377"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5214111" y="983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62,777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61816</xdr:rowOff>
    </xdr:from>
    <xdr:to>
      <xdr:col>21</xdr:col>
      <xdr:colOff>212725</xdr:colOff>
      <xdr:row>55</xdr:row>
      <xdr:rowOff>163416</xdr:rowOff>
    </xdr:to>
    <xdr:sp macro="" textlink="">
      <xdr:nvSpPr>
        <xdr:cNvPr id="592" name="円/楕円 591">
          <a:extLst>
            <a:ext uri="{FF2B5EF4-FFF2-40B4-BE49-F238E27FC236}">
              <a16:creationId xmlns="" xmlns:a16="http://schemas.microsoft.com/office/drawing/2014/main" id="{00000000-0008-0000-0700-000050020000}"/>
            </a:ext>
          </a:extLst>
        </xdr:cNvPr>
        <xdr:cNvSpPr/>
      </xdr:nvSpPr>
      <xdr:spPr>
        <a:xfrm>
          <a:off x="14541500" y="949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8493</xdr:rowOff>
    </xdr:from>
    <xdr:ext cx="59901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4292794" y="9266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118,424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155711</xdr:rowOff>
    </xdr:from>
    <xdr:to>
      <xdr:col>20</xdr:col>
      <xdr:colOff>9525</xdr:colOff>
      <xdr:row>57</xdr:row>
      <xdr:rowOff>85861</xdr:rowOff>
    </xdr:to>
    <xdr:sp macro="" textlink="">
      <xdr:nvSpPr>
        <xdr:cNvPr id="594" name="円/楕円 593">
          <a:extLst>
            <a:ext uri="{FF2B5EF4-FFF2-40B4-BE49-F238E27FC236}">
              <a16:creationId xmlns="" xmlns:a16="http://schemas.microsoft.com/office/drawing/2014/main" id="{00000000-0008-0000-0700-000052020000}"/>
            </a:ext>
          </a:extLst>
        </xdr:cNvPr>
        <xdr:cNvSpPr/>
      </xdr:nvSpPr>
      <xdr:spPr>
        <a:xfrm>
          <a:off x="13652500" y="975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76988</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3436111" y="984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60,387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32477</xdr:rowOff>
    </xdr:from>
    <xdr:to>
      <xdr:col>18</xdr:col>
      <xdr:colOff>492125</xdr:colOff>
      <xdr:row>57</xdr:row>
      <xdr:rowOff>134077</xdr:rowOff>
    </xdr:to>
    <xdr:sp macro="" textlink="">
      <xdr:nvSpPr>
        <xdr:cNvPr id="596" name="円/楕円 595">
          <a:extLst>
            <a:ext uri="{FF2B5EF4-FFF2-40B4-BE49-F238E27FC236}">
              <a16:creationId xmlns="" xmlns:a16="http://schemas.microsoft.com/office/drawing/2014/main" id="{00000000-0008-0000-0700-000054020000}"/>
            </a:ext>
          </a:extLst>
        </xdr:cNvPr>
        <xdr:cNvSpPr/>
      </xdr:nvSpPr>
      <xdr:spPr>
        <a:xfrm>
          <a:off x="12763500" y="980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125204</xdr:rowOff>
    </xdr:from>
    <xdr:ext cx="534377"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547111" y="989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49,841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08" name="直線コネクタ 607">
          <a:extLst>
            <a:ext uri="{FF2B5EF4-FFF2-40B4-BE49-F238E27FC236}">
              <a16:creationId xmlns="" xmlns:a16="http://schemas.microsoft.com/office/drawing/2014/main" id="{00000000-0008-0000-0700-000060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a:extLst>
            <a:ext uri="{FF2B5EF4-FFF2-40B4-BE49-F238E27FC236}">
              <a16:creationId xmlns=""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6" name="災害復旧費グラフ枠">
          <a:extLst>
            <a:ext uri="{FF2B5EF4-FFF2-40B4-BE49-F238E27FC236}">
              <a16:creationId xmlns=""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156297</xdr:rowOff>
    </xdr:from>
    <xdr:to>
      <xdr:col>23</xdr:col>
      <xdr:colOff>516889</xdr:colOff>
      <xdr:row>78</xdr:row>
      <xdr:rowOff>25400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flipV="1">
          <a:off x="16317595" y="12329247"/>
          <a:ext cx="1269" cy="106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18" name="災害復旧費最小値テキスト">
          <a:extLst>
            <a:ext uri="{FF2B5EF4-FFF2-40B4-BE49-F238E27FC236}">
              <a16:creationId xmlns="" xmlns:a16="http://schemas.microsoft.com/office/drawing/2014/main" id="{00000000-0008-0000-0700-00006A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102974</xdr:rowOff>
    </xdr:from>
    <xdr:ext cx="599010" cy="259045"/>
    <xdr:sp macro="" textlink="">
      <xdr:nvSpPr>
        <xdr:cNvPr id="620" name="災害復旧費最大値テキスト">
          <a:extLst>
            <a:ext uri="{FF2B5EF4-FFF2-40B4-BE49-F238E27FC236}">
              <a16:creationId xmlns="" xmlns:a16="http://schemas.microsoft.com/office/drawing/2014/main" id="{00000000-0008-0000-0700-00006C020000}"/>
            </a:ext>
          </a:extLst>
        </xdr:cNvPr>
        <xdr:cNvSpPr txBox="1"/>
      </xdr:nvSpPr>
      <xdr:spPr>
        <a:xfrm>
          <a:off x="16370300" y="12104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71</xdr:row>
      <xdr:rowOff>156297</xdr:rowOff>
    </xdr:from>
    <xdr:to>
      <xdr:col>23</xdr:col>
      <xdr:colOff>606425</xdr:colOff>
      <xdr:row>71</xdr:row>
      <xdr:rowOff>156297</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6230600" y="12329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103547</xdr:rowOff>
    </xdr:from>
    <xdr:to>
      <xdr:col>23</xdr:col>
      <xdr:colOff>517525</xdr:colOff>
      <xdr:row>76</xdr:row>
      <xdr:rowOff>154005</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5481300" y="13133747"/>
          <a:ext cx="838200" cy="5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52267</xdr:rowOff>
    </xdr:from>
    <xdr:ext cx="534377" cy="259045"/>
    <xdr:sp macro="" textlink="">
      <xdr:nvSpPr>
        <xdr:cNvPr id="623" name="災害復旧費平均値テキスト">
          <a:extLst>
            <a:ext uri="{FF2B5EF4-FFF2-40B4-BE49-F238E27FC236}">
              <a16:creationId xmlns="" xmlns:a16="http://schemas.microsoft.com/office/drawing/2014/main" id="{00000000-0008-0000-0700-00006F020000}"/>
            </a:ext>
          </a:extLst>
        </xdr:cNvPr>
        <xdr:cNvSpPr txBox="1"/>
      </xdr:nvSpPr>
      <xdr:spPr>
        <a:xfrm>
          <a:off x="16370300" y="13253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73840</xdr:rowOff>
    </xdr:from>
    <xdr:to>
      <xdr:col>23</xdr:col>
      <xdr:colOff>568325</xdr:colOff>
      <xdr:row>78</xdr:row>
      <xdr:rowOff>3990</xdr:rowOff>
    </xdr:to>
    <xdr:sp macro="" textlink="">
      <xdr:nvSpPr>
        <xdr:cNvPr id="624" name="フローチャート : 判断 623">
          <a:extLst>
            <a:ext uri="{FF2B5EF4-FFF2-40B4-BE49-F238E27FC236}">
              <a16:creationId xmlns="" xmlns:a16="http://schemas.microsoft.com/office/drawing/2014/main" id="{00000000-0008-0000-0700-000070020000}"/>
            </a:ext>
          </a:extLst>
        </xdr:cNvPr>
        <xdr:cNvSpPr/>
      </xdr:nvSpPr>
      <xdr:spPr>
        <a:xfrm>
          <a:off x="162687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103547</xdr:rowOff>
    </xdr:from>
    <xdr:to>
      <xdr:col>22</xdr:col>
      <xdr:colOff>365125</xdr:colOff>
      <xdr:row>77</xdr:row>
      <xdr:rowOff>87545</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flipV="1">
          <a:off x="14592300" y="13133747"/>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84065</xdr:rowOff>
    </xdr:from>
    <xdr:to>
      <xdr:col>22</xdr:col>
      <xdr:colOff>415925</xdr:colOff>
      <xdr:row>78</xdr:row>
      <xdr:rowOff>14215</xdr:rowOff>
    </xdr:to>
    <xdr:sp macro="" textlink="">
      <xdr:nvSpPr>
        <xdr:cNvPr id="626" name="フローチャート : 判断 625">
          <a:extLst>
            <a:ext uri="{FF2B5EF4-FFF2-40B4-BE49-F238E27FC236}">
              <a16:creationId xmlns="" xmlns:a16="http://schemas.microsoft.com/office/drawing/2014/main" id="{00000000-0008-0000-0700-000072020000}"/>
            </a:ext>
          </a:extLst>
        </xdr:cNvPr>
        <xdr:cNvSpPr/>
      </xdr:nvSpPr>
      <xdr:spPr>
        <a:xfrm>
          <a:off x="15430500" y="1328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5342</xdr:rowOff>
    </xdr:from>
    <xdr:ext cx="534377"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5214111" y="1337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10204</xdr:rowOff>
    </xdr:from>
    <xdr:to>
      <xdr:col>21</xdr:col>
      <xdr:colOff>161925</xdr:colOff>
      <xdr:row>77</xdr:row>
      <xdr:rowOff>87545</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3703300" y="13040404"/>
          <a:ext cx="889000" cy="24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58479</xdr:rowOff>
    </xdr:from>
    <xdr:to>
      <xdr:col>21</xdr:col>
      <xdr:colOff>212725</xdr:colOff>
      <xdr:row>77</xdr:row>
      <xdr:rowOff>160079</xdr:rowOff>
    </xdr:to>
    <xdr:sp macro="" textlink="">
      <xdr:nvSpPr>
        <xdr:cNvPr id="629" name="フローチャート : 判断 628">
          <a:extLst>
            <a:ext uri="{FF2B5EF4-FFF2-40B4-BE49-F238E27FC236}">
              <a16:creationId xmlns="" xmlns:a16="http://schemas.microsoft.com/office/drawing/2014/main" id="{00000000-0008-0000-0700-000075020000}"/>
            </a:ext>
          </a:extLst>
        </xdr:cNvPr>
        <xdr:cNvSpPr/>
      </xdr:nvSpPr>
      <xdr:spPr>
        <a:xfrm>
          <a:off x="14541500" y="1326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151206</xdr:rowOff>
    </xdr:from>
    <xdr:ext cx="534377"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4325111" y="1335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81018</xdr:rowOff>
    </xdr:from>
    <xdr:to>
      <xdr:col>19</xdr:col>
      <xdr:colOff>644525</xdr:colOff>
      <xdr:row>76</xdr:row>
      <xdr:rowOff>10204</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2814300" y="12253968"/>
          <a:ext cx="889000" cy="78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66514</xdr:rowOff>
    </xdr:from>
    <xdr:to>
      <xdr:col>20</xdr:col>
      <xdr:colOff>9525</xdr:colOff>
      <xdr:row>77</xdr:row>
      <xdr:rowOff>168114</xdr:rowOff>
    </xdr:to>
    <xdr:sp macro="" textlink="">
      <xdr:nvSpPr>
        <xdr:cNvPr id="632" name="フローチャート : 判断 631">
          <a:extLst>
            <a:ext uri="{FF2B5EF4-FFF2-40B4-BE49-F238E27FC236}">
              <a16:creationId xmlns="" xmlns:a16="http://schemas.microsoft.com/office/drawing/2014/main" id="{00000000-0008-0000-0700-000078020000}"/>
            </a:ext>
          </a:extLst>
        </xdr:cNvPr>
        <xdr:cNvSpPr/>
      </xdr:nvSpPr>
      <xdr:spPr>
        <a:xfrm>
          <a:off x="13652500" y="1326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159241</xdr:rowOff>
    </xdr:from>
    <xdr:ext cx="534377" cy="259045"/>
    <xdr:sp macro="" textlink="">
      <xdr:nvSpPr>
        <xdr:cNvPr id="633" name="テキスト ボックス 632">
          <a:extLst>
            <a:ext uri="{FF2B5EF4-FFF2-40B4-BE49-F238E27FC236}">
              <a16:creationId xmlns="" xmlns:a16="http://schemas.microsoft.com/office/drawing/2014/main" id="{00000000-0008-0000-0700-000079020000}"/>
            </a:ext>
          </a:extLst>
        </xdr:cNvPr>
        <xdr:cNvSpPr txBox="1"/>
      </xdr:nvSpPr>
      <xdr:spPr>
        <a:xfrm>
          <a:off x="13436111" y="1336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50633</xdr:rowOff>
    </xdr:from>
    <xdr:to>
      <xdr:col>18</xdr:col>
      <xdr:colOff>492125</xdr:colOff>
      <xdr:row>77</xdr:row>
      <xdr:rowOff>152233</xdr:rowOff>
    </xdr:to>
    <xdr:sp macro="" textlink="">
      <xdr:nvSpPr>
        <xdr:cNvPr id="634" name="フローチャート : 判断 633">
          <a:extLst>
            <a:ext uri="{FF2B5EF4-FFF2-40B4-BE49-F238E27FC236}">
              <a16:creationId xmlns="" xmlns:a16="http://schemas.microsoft.com/office/drawing/2014/main" id="{00000000-0008-0000-0700-00007A020000}"/>
            </a:ext>
          </a:extLst>
        </xdr:cNvPr>
        <xdr:cNvSpPr/>
      </xdr:nvSpPr>
      <xdr:spPr>
        <a:xfrm>
          <a:off x="12763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143360</xdr:rowOff>
    </xdr:from>
    <xdr:ext cx="534377"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2547111" y="133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103205</xdr:rowOff>
    </xdr:from>
    <xdr:to>
      <xdr:col>23</xdr:col>
      <xdr:colOff>568325</xdr:colOff>
      <xdr:row>77</xdr:row>
      <xdr:rowOff>33355</xdr:rowOff>
    </xdr:to>
    <xdr:sp macro="" textlink="">
      <xdr:nvSpPr>
        <xdr:cNvPr id="641" name="円/楕円 640">
          <a:extLst>
            <a:ext uri="{FF2B5EF4-FFF2-40B4-BE49-F238E27FC236}">
              <a16:creationId xmlns="" xmlns:a16="http://schemas.microsoft.com/office/drawing/2014/main" id="{00000000-0008-0000-0700-000081020000}"/>
            </a:ext>
          </a:extLst>
        </xdr:cNvPr>
        <xdr:cNvSpPr/>
      </xdr:nvSpPr>
      <xdr:spPr>
        <a:xfrm>
          <a:off x="16268700" y="131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126082</xdr:rowOff>
    </xdr:from>
    <xdr:ext cx="534377" cy="259045"/>
    <xdr:sp macro="" textlink="">
      <xdr:nvSpPr>
        <xdr:cNvPr id="642" name="災害復旧費該当値テキスト">
          <a:extLst>
            <a:ext uri="{FF2B5EF4-FFF2-40B4-BE49-F238E27FC236}">
              <a16:creationId xmlns="" xmlns:a16="http://schemas.microsoft.com/office/drawing/2014/main" id="{00000000-0008-0000-0700-000082020000}"/>
            </a:ext>
          </a:extLst>
        </xdr:cNvPr>
        <xdr:cNvSpPr txBox="1"/>
      </xdr:nvSpPr>
      <xdr:spPr>
        <a:xfrm>
          <a:off x="16370300" y="1298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37,497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52747</xdr:rowOff>
    </xdr:from>
    <xdr:to>
      <xdr:col>22</xdr:col>
      <xdr:colOff>415925</xdr:colOff>
      <xdr:row>76</xdr:row>
      <xdr:rowOff>154347</xdr:rowOff>
    </xdr:to>
    <xdr:sp macro="" textlink="">
      <xdr:nvSpPr>
        <xdr:cNvPr id="643" name="円/楕円 642">
          <a:extLst>
            <a:ext uri="{FF2B5EF4-FFF2-40B4-BE49-F238E27FC236}">
              <a16:creationId xmlns="" xmlns:a16="http://schemas.microsoft.com/office/drawing/2014/main" id="{00000000-0008-0000-0700-000083020000}"/>
            </a:ext>
          </a:extLst>
        </xdr:cNvPr>
        <xdr:cNvSpPr/>
      </xdr:nvSpPr>
      <xdr:spPr>
        <a:xfrm>
          <a:off x="15430500" y="130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170874</xdr:rowOff>
    </xdr:from>
    <xdr:ext cx="534377"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5214111" y="1285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36745</xdr:rowOff>
    </xdr:from>
    <xdr:to>
      <xdr:col>21</xdr:col>
      <xdr:colOff>212725</xdr:colOff>
      <xdr:row>77</xdr:row>
      <xdr:rowOff>138345</xdr:rowOff>
    </xdr:to>
    <xdr:sp macro="" textlink="">
      <xdr:nvSpPr>
        <xdr:cNvPr id="645" name="円/楕円 644">
          <a:extLst>
            <a:ext uri="{FF2B5EF4-FFF2-40B4-BE49-F238E27FC236}">
              <a16:creationId xmlns="" xmlns:a16="http://schemas.microsoft.com/office/drawing/2014/main" id="{00000000-0008-0000-0700-000085020000}"/>
            </a:ext>
          </a:extLst>
        </xdr:cNvPr>
        <xdr:cNvSpPr/>
      </xdr:nvSpPr>
      <xdr:spPr>
        <a:xfrm>
          <a:off x="14541500" y="1323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154872</xdr:rowOff>
    </xdr:from>
    <xdr:ext cx="534377"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4325111" y="1301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130854</xdr:rowOff>
    </xdr:from>
    <xdr:to>
      <xdr:col>20</xdr:col>
      <xdr:colOff>9525</xdr:colOff>
      <xdr:row>76</xdr:row>
      <xdr:rowOff>61004</xdr:rowOff>
    </xdr:to>
    <xdr:sp macro="" textlink="">
      <xdr:nvSpPr>
        <xdr:cNvPr id="647" name="円/楕円 646">
          <a:extLst>
            <a:ext uri="{FF2B5EF4-FFF2-40B4-BE49-F238E27FC236}">
              <a16:creationId xmlns="" xmlns:a16="http://schemas.microsoft.com/office/drawing/2014/main" id="{00000000-0008-0000-0700-000087020000}"/>
            </a:ext>
          </a:extLst>
        </xdr:cNvPr>
        <xdr:cNvSpPr/>
      </xdr:nvSpPr>
      <xdr:spPr>
        <a:xfrm>
          <a:off x="13652500" y="1298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77531</xdr:rowOff>
    </xdr:from>
    <xdr:ext cx="534377"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3436111" y="1276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62,659</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30218</xdr:rowOff>
    </xdr:from>
    <xdr:to>
      <xdr:col>18</xdr:col>
      <xdr:colOff>492125</xdr:colOff>
      <xdr:row>71</xdr:row>
      <xdr:rowOff>131818</xdr:rowOff>
    </xdr:to>
    <xdr:sp macro="" textlink="">
      <xdr:nvSpPr>
        <xdr:cNvPr id="649" name="円/楕円 648">
          <a:extLst>
            <a:ext uri="{FF2B5EF4-FFF2-40B4-BE49-F238E27FC236}">
              <a16:creationId xmlns="" xmlns:a16="http://schemas.microsoft.com/office/drawing/2014/main" id="{00000000-0008-0000-0700-000089020000}"/>
            </a:ext>
          </a:extLst>
        </xdr:cNvPr>
        <xdr:cNvSpPr/>
      </xdr:nvSpPr>
      <xdr:spPr>
        <a:xfrm>
          <a:off x="12763500" y="122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148345</xdr:rowOff>
    </xdr:from>
    <xdr:ext cx="59901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2514794" y="1197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1" name="正方形/長方形 650">
          <a:extLst>
            <a:ext uri="{FF2B5EF4-FFF2-40B4-BE49-F238E27FC236}">
              <a16:creationId xmlns=""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2" name="正方形/長方形 651">
          <a:extLst>
            <a:ext uri="{FF2B5EF4-FFF2-40B4-BE49-F238E27FC236}">
              <a16:creationId xmlns=""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3" name="正方形/長方形 652">
          <a:extLst>
            <a:ext uri="{FF2B5EF4-FFF2-40B4-BE49-F238E27FC236}">
              <a16:creationId xmlns=""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4" name="正方形/長方形 653">
          <a:extLst>
            <a:ext uri="{FF2B5EF4-FFF2-40B4-BE49-F238E27FC236}">
              <a16:creationId xmlns=""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5" name="正方形/長方形 654">
          <a:extLst>
            <a:ext uri="{FF2B5EF4-FFF2-40B4-BE49-F238E27FC236}">
              <a16:creationId xmlns=""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6" name="正方形/長方形 655">
          <a:extLst>
            <a:ext uri="{FF2B5EF4-FFF2-40B4-BE49-F238E27FC236}">
              <a16:creationId xmlns=""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7" name="正方形/長方形 656">
          <a:extLst>
            <a:ext uri="{FF2B5EF4-FFF2-40B4-BE49-F238E27FC236}">
              <a16:creationId xmlns=""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0" name="直線コネクタ 659">
          <a:extLst>
            <a:ext uri="{FF2B5EF4-FFF2-40B4-BE49-F238E27FC236}">
              <a16:creationId xmlns=""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1" name="直線コネクタ 660">
          <a:extLst>
            <a:ext uri="{FF2B5EF4-FFF2-40B4-BE49-F238E27FC236}">
              <a16:creationId xmlns="" xmlns:a16="http://schemas.microsoft.com/office/drawing/2014/main" id="{00000000-0008-0000-07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3" name="直線コネクタ 662">
          <a:extLst>
            <a:ext uri="{FF2B5EF4-FFF2-40B4-BE49-F238E27FC236}">
              <a16:creationId xmlns="" xmlns:a16="http://schemas.microsoft.com/office/drawing/2014/main" id="{00000000-0008-0000-07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5" name="直線コネクタ 664">
          <a:extLst>
            <a:ext uri="{FF2B5EF4-FFF2-40B4-BE49-F238E27FC236}">
              <a16:creationId xmlns="" xmlns:a16="http://schemas.microsoft.com/office/drawing/2014/main" id="{00000000-0008-0000-07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7" name="直線コネクタ 666">
          <a:extLst>
            <a:ext uri="{FF2B5EF4-FFF2-40B4-BE49-F238E27FC236}">
              <a16:creationId xmlns="" xmlns:a16="http://schemas.microsoft.com/office/drawing/2014/main" id="{00000000-0008-0000-07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1" name="公債費グラフ枠">
          <a:extLst>
            <a:ext uri="{FF2B5EF4-FFF2-40B4-BE49-F238E27FC236}">
              <a16:creationId xmlns=""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3" name="公債費最小値テキスト">
          <a:extLst>
            <a:ext uri="{FF2B5EF4-FFF2-40B4-BE49-F238E27FC236}">
              <a16:creationId xmlns="" xmlns:a16="http://schemas.microsoft.com/office/drawing/2014/main" id="{00000000-0008-0000-0700-0000A1020000}"/>
            </a:ext>
          </a:extLst>
        </xdr:cNvPr>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5" name="公債費最大値テキスト">
          <a:extLst>
            <a:ext uri="{FF2B5EF4-FFF2-40B4-BE49-F238E27FC236}">
              <a16:creationId xmlns="" xmlns:a16="http://schemas.microsoft.com/office/drawing/2014/main" id="{00000000-0008-0000-0700-0000A3020000}"/>
            </a:ext>
          </a:extLst>
        </xdr:cNvPr>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42608</xdr:rowOff>
    </xdr:from>
    <xdr:to>
      <xdr:col>23</xdr:col>
      <xdr:colOff>517525</xdr:colOff>
      <xdr:row>94</xdr:row>
      <xdr:rowOff>93024</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5481300" y="16158908"/>
          <a:ext cx="838200" cy="5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78" name="公債費平均値テキスト">
          <a:extLst>
            <a:ext uri="{FF2B5EF4-FFF2-40B4-BE49-F238E27FC236}">
              <a16:creationId xmlns="" xmlns:a16="http://schemas.microsoft.com/office/drawing/2014/main" id="{00000000-0008-0000-0700-0000A6020000}"/>
            </a:ext>
          </a:extLst>
        </xdr:cNvPr>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79" name="フローチャート : 判断 678">
          <a:extLst>
            <a:ext uri="{FF2B5EF4-FFF2-40B4-BE49-F238E27FC236}">
              <a16:creationId xmlns="" xmlns:a16="http://schemas.microsoft.com/office/drawing/2014/main" id="{00000000-0008-0000-0700-0000A7020000}"/>
            </a:ext>
          </a:extLst>
        </xdr:cNvPr>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27174</xdr:rowOff>
    </xdr:from>
    <xdr:to>
      <xdr:col>22</xdr:col>
      <xdr:colOff>365125</xdr:colOff>
      <xdr:row>94</xdr:row>
      <xdr:rowOff>42608</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4592300" y="16143474"/>
          <a:ext cx="889000" cy="1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1" name="フローチャート : 判断 680">
          <a:extLst>
            <a:ext uri="{FF2B5EF4-FFF2-40B4-BE49-F238E27FC236}">
              <a16:creationId xmlns="" xmlns:a16="http://schemas.microsoft.com/office/drawing/2014/main" id="{00000000-0008-0000-0700-0000A9020000}"/>
            </a:ext>
          </a:extLst>
        </xdr:cNvPr>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152419</xdr:rowOff>
    </xdr:from>
    <xdr:to>
      <xdr:col>21</xdr:col>
      <xdr:colOff>161925</xdr:colOff>
      <xdr:row>94</xdr:row>
      <xdr:rowOff>27174</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3703300" y="16097269"/>
          <a:ext cx="889000" cy="4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684" name="フローチャート : 判断 683">
          <a:extLst>
            <a:ext uri="{FF2B5EF4-FFF2-40B4-BE49-F238E27FC236}">
              <a16:creationId xmlns="" xmlns:a16="http://schemas.microsoft.com/office/drawing/2014/main" id="{00000000-0008-0000-0700-0000AC020000}"/>
            </a:ext>
          </a:extLst>
        </xdr:cNvPr>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93022</xdr:rowOff>
    </xdr:from>
    <xdr:ext cx="534377" cy="259045"/>
    <xdr:sp macro="" textlink="">
      <xdr:nvSpPr>
        <xdr:cNvPr id="685" name="テキスト ボックス 684">
          <a:extLst>
            <a:ext uri="{FF2B5EF4-FFF2-40B4-BE49-F238E27FC236}">
              <a16:creationId xmlns="" xmlns:a16="http://schemas.microsoft.com/office/drawing/2014/main" id="{00000000-0008-0000-0700-0000AD020000}"/>
            </a:ext>
          </a:extLst>
        </xdr:cNvPr>
        <xdr:cNvSpPr txBox="1"/>
      </xdr:nvSpPr>
      <xdr:spPr>
        <a:xfrm>
          <a:off x="14325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116748</xdr:rowOff>
    </xdr:from>
    <xdr:to>
      <xdr:col>19</xdr:col>
      <xdr:colOff>644525</xdr:colOff>
      <xdr:row>93</xdr:row>
      <xdr:rowOff>152419</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2814300" y="16061598"/>
          <a:ext cx="889000" cy="3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687" name="フローチャート : 判断 686">
          <a:extLst>
            <a:ext uri="{FF2B5EF4-FFF2-40B4-BE49-F238E27FC236}">
              <a16:creationId xmlns="" xmlns:a16="http://schemas.microsoft.com/office/drawing/2014/main" id="{00000000-0008-0000-0700-0000AF020000}"/>
            </a:ext>
          </a:extLst>
        </xdr:cNvPr>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86611</xdr:rowOff>
    </xdr:from>
    <xdr:ext cx="534377" cy="259045"/>
    <xdr:sp macro="" textlink="">
      <xdr:nvSpPr>
        <xdr:cNvPr id="688" name="テキスト ボックス 687">
          <a:extLst>
            <a:ext uri="{FF2B5EF4-FFF2-40B4-BE49-F238E27FC236}">
              <a16:creationId xmlns="" xmlns:a16="http://schemas.microsoft.com/office/drawing/2014/main" id="{00000000-0008-0000-0700-0000B0020000}"/>
            </a:ext>
          </a:extLst>
        </xdr:cNvPr>
        <xdr:cNvSpPr txBox="1"/>
      </xdr:nvSpPr>
      <xdr:spPr>
        <a:xfrm>
          <a:off x="13436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689" name="フローチャート : 判断 688">
          <a:extLst>
            <a:ext uri="{FF2B5EF4-FFF2-40B4-BE49-F238E27FC236}">
              <a16:creationId xmlns="" xmlns:a16="http://schemas.microsoft.com/office/drawing/2014/main" id="{00000000-0008-0000-0700-0000B1020000}"/>
            </a:ext>
          </a:extLst>
        </xdr:cNvPr>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76900</xdr:rowOff>
    </xdr:from>
    <xdr:ext cx="534377" cy="259045"/>
    <xdr:sp macro="" textlink="">
      <xdr:nvSpPr>
        <xdr:cNvPr id="690" name="テキスト ボックス 689">
          <a:extLst>
            <a:ext uri="{FF2B5EF4-FFF2-40B4-BE49-F238E27FC236}">
              <a16:creationId xmlns="" xmlns:a16="http://schemas.microsoft.com/office/drawing/2014/main" id="{00000000-0008-0000-0700-0000B2020000}"/>
            </a:ext>
          </a:extLst>
        </xdr:cNvPr>
        <xdr:cNvSpPr txBox="1"/>
      </xdr:nvSpPr>
      <xdr:spPr>
        <a:xfrm>
          <a:off x="12547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2" name="テキスト ボックス 691">
          <a:extLst>
            <a:ext uri="{FF2B5EF4-FFF2-40B4-BE49-F238E27FC236}">
              <a16:creationId xmlns="" xmlns:a16="http://schemas.microsoft.com/office/drawing/2014/main"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42224</xdr:rowOff>
    </xdr:from>
    <xdr:to>
      <xdr:col>23</xdr:col>
      <xdr:colOff>568325</xdr:colOff>
      <xdr:row>94</xdr:row>
      <xdr:rowOff>143824</xdr:rowOff>
    </xdr:to>
    <xdr:sp macro="" textlink="">
      <xdr:nvSpPr>
        <xdr:cNvPr id="696" name="円/楕円 695">
          <a:extLst>
            <a:ext uri="{FF2B5EF4-FFF2-40B4-BE49-F238E27FC236}">
              <a16:creationId xmlns="" xmlns:a16="http://schemas.microsoft.com/office/drawing/2014/main" id="{00000000-0008-0000-0700-0000B8020000}"/>
            </a:ext>
          </a:extLst>
        </xdr:cNvPr>
        <xdr:cNvSpPr/>
      </xdr:nvSpPr>
      <xdr:spPr>
        <a:xfrm>
          <a:off x="16268700" y="1615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65101</xdr:rowOff>
    </xdr:from>
    <xdr:ext cx="599010" cy="259045"/>
    <xdr:sp macro="" textlink="">
      <xdr:nvSpPr>
        <xdr:cNvPr id="697" name="公債費該当値テキスト">
          <a:extLst>
            <a:ext uri="{FF2B5EF4-FFF2-40B4-BE49-F238E27FC236}">
              <a16:creationId xmlns="" xmlns:a16="http://schemas.microsoft.com/office/drawing/2014/main" id="{00000000-0008-0000-0700-0000B9020000}"/>
            </a:ext>
          </a:extLst>
        </xdr:cNvPr>
        <xdr:cNvSpPr txBox="1"/>
      </xdr:nvSpPr>
      <xdr:spPr>
        <a:xfrm>
          <a:off x="16370300" y="16009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160,209</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163258</xdr:rowOff>
    </xdr:from>
    <xdr:to>
      <xdr:col>22</xdr:col>
      <xdr:colOff>415925</xdr:colOff>
      <xdr:row>94</xdr:row>
      <xdr:rowOff>93408</xdr:rowOff>
    </xdr:to>
    <xdr:sp macro="" textlink="">
      <xdr:nvSpPr>
        <xdr:cNvPr id="698" name="円/楕円 697">
          <a:extLst>
            <a:ext uri="{FF2B5EF4-FFF2-40B4-BE49-F238E27FC236}">
              <a16:creationId xmlns="" xmlns:a16="http://schemas.microsoft.com/office/drawing/2014/main" id="{00000000-0008-0000-0700-0000BA020000}"/>
            </a:ext>
          </a:extLst>
        </xdr:cNvPr>
        <xdr:cNvSpPr/>
      </xdr:nvSpPr>
      <xdr:spPr>
        <a:xfrm>
          <a:off x="15430500" y="1610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109935</xdr:rowOff>
    </xdr:from>
    <xdr:ext cx="599010"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5181794" y="1588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171,236</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147824</xdr:rowOff>
    </xdr:from>
    <xdr:to>
      <xdr:col>21</xdr:col>
      <xdr:colOff>212725</xdr:colOff>
      <xdr:row>94</xdr:row>
      <xdr:rowOff>77974</xdr:rowOff>
    </xdr:to>
    <xdr:sp macro="" textlink="">
      <xdr:nvSpPr>
        <xdr:cNvPr id="700" name="円/楕円 699">
          <a:extLst>
            <a:ext uri="{FF2B5EF4-FFF2-40B4-BE49-F238E27FC236}">
              <a16:creationId xmlns="" xmlns:a16="http://schemas.microsoft.com/office/drawing/2014/main" id="{00000000-0008-0000-0700-0000BC020000}"/>
            </a:ext>
          </a:extLst>
        </xdr:cNvPr>
        <xdr:cNvSpPr/>
      </xdr:nvSpPr>
      <xdr:spPr>
        <a:xfrm>
          <a:off x="14541500" y="1609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94501</xdr:rowOff>
    </xdr:from>
    <xdr:ext cx="59901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4292794" y="1586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174,612</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101619</xdr:rowOff>
    </xdr:from>
    <xdr:to>
      <xdr:col>20</xdr:col>
      <xdr:colOff>9525</xdr:colOff>
      <xdr:row>94</xdr:row>
      <xdr:rowOff>31769</xdr:rowOff>
    </xdr:to>
    <xdr:sp macro="" textlink="">
      <xdr:nvSpPr>
        <xdr:cNvPr id="702" name="円/楕円 701">
          <a:extLst>
            <a:ext uri="{FF2B5EF4-FFF2-40B4-BE49-F238E27FC236}">
              <a16:creationId xmlns="" xmlns:a16="http://schemas.microsoft.com/office/drawing/2014/main" id="{00000000-0008-0000-0700-0000BE020000}"/>
            </a:ext>
          </a:extLst>
        </xdr:cNvPr>
        <xdr:cNvSpPr/>
      </xdr:nvSpPr>
      <xdr:spPr>
        <a:xfrm>
          <a:off x="13652500" y="160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48296</xdr:rowOff>
    </xdr:from>
    <xdr:ext cx="59901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3403794" y="1582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184,718</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65948</xdr:rowOff>
    </xdr:from>
    <xdr:to>
      <xdr:col>18</xdr:col>
      <xdr:colOff>492125</xdr:colOff>
      <xdr:row>93</xdr:row>
      <xdr:rowOff>167548</xdr:rowOff>
    </xdr:to>
    <xdr:sp macro="" textlink="">
      <xdr:nvSpPr>
        <xdr:cNvPr id="704" name="円/楕円 703">
          <a:extLst>
            <a:ext uri="{FF2B5EF4-FFF2-40B4-BE49-F238E27FC236}">
              <a16:creationId xmlns="" xmlns:a16="http://schemas.microsoft.com/office/drawing/2014/main" id="{00000000-0008-0000-0700-0000C0020000}"/>
            </a:ext>
          </a:extLst>
        </xdr:cNvPr>
        <xdr:cNvSpPr/>
      </xdr:nvSpPr>
      <xdr:spPr>
        <a:xfrm>
          <a:off x="12763500" y="1601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12625</xdr:rowOff>
    </xdr:from>
    <xdr:ext cx="59901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2514794" y="1578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6" name="正方形/長方形 705">
          <a:extLst>
            <a:ext uri="{FF2B5EF4-FFF2-40B4-BE49-F238E27FC236}">
              <a16:creationId xmlns=""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7" name="正方形/長方形 706">
          <a:extLst>
            <a:ext uri="{FF2B5EF4-FFF2-40B4-BE49-F238E27FC236}">
              <a16:creationId xmlns="" xmlns:a16="http://schemas.microsoft.com/office/drawing/2014/main" id="{00000000-0008-0000-07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8" name="正方形/長方形 707">
          <a:extLst>
            <a:ext uri="{FF2B5EF4-FFF2-40B4-BE49-F238E27FC236}">
              <a16:creationId xmlns="" xmlns:a16="http://schemas.microsoft.com/office/drawing/2014/main" id="{00000000-0008-0000-07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9" name="正方形/長方形 708">
          <a:extLst>
            <a:ext uri="{FF2B5EF4-FFF2-40B4-BE49-F238E27FC236}">
              <a16:creationId xmlns="" xmlns:a16="http://schemas.microsoft.com/office/drawing/2014/main" id="{00000000-0008-0000-07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0" name="正方形/長方形 709">
          <a:extLst>
            <a:ext uri="{FF2B5EF4-FFF2-40B4-BE49-F238E27FC236}">
              <a16:creationId xmlns="" xmlns:a16="http://schemas.microsoft.com/office/drawing/2014/main" id="{00000000-0008-0000-07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1" name="正方形/長方形 710">
          <a:extLst>
            <a:ext uri="{FF2B5EF4-FFF2-40B4-BE49-F238E27FC236}">
              <a16:creationId xmlns="" xmlns:a16="http://schemas.microsoft.com/office/drawing/2014/main" id="{00000000-0008-0000-07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2" name="正方形/長方形 711">
          <a:extLst>
            <a:ext uri="{FF2B5EF4-FFF2-40B4-BE49-F238E27FC236}">
              <a16:creationId xmlns="" xmlns:a16="http://schemas.microsoft.com/office/drawing/2014/main" id="{00000000-0008-0000-07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3" name="正方形/長方形 712">
          <a:extLst>
            <a:ext uri="{FF2B5EF4-FFF2-40B4-BE49-F238E27FC236}">
              <a16:creationId xmlns="" xmlns:a16="http://schemas.microsoft.com/office/drawing/2014/main"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5" name="直線コネクタ 714">
          <a:extLst>
            <a:ext uri="{FF2B5EF4-FFF2-40B4-BE49-F238E27FC236}">
              <a16:creationId xmlns="" xmlns:a16="http://schemas.microsoft.com/office/drawing/2014/main" id="{00000000-0008-0000-07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6" name="直線コネクタ 715">
          <a:extLst>
            <a:ext uri="{FF2B5EF4-FFF2-40B4-BE49-F238E27FC236}">
              <a16:creationId xmlns="" xmlns:a16="http://schemas.microsoft.com/office/drawing/2014/main" id="{00000000-0008-0000-07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8" name="直線コネクタ 717">
          <a:extLst>
            <a:ext uri="{FF2B5EF4-FFF2-40B4-BE49-F238E27FC236}">
              <a16:creationId xmlns="" xmlns:a16="http://schemas.microsoft.com/office/drawing/2014/main" id="{00000000-0008-0000-07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0" name="直線コネクタ 719">
          <a:extLst>
            <a:ext uri="{FF2B5EF4-FFF2-40B4-BE49-F238E27FC236}">
              <a16:creationId xmlns="" xmlns:a16="http://schemas.microsoft.com/office/drawing/2014/main" id="{00000000-0008-0000-07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2" name="直線コネクタ 721">
          <a:extLst>
            <a:ext uri="{FF2B5EF4-FFF2-40B4-BE49-F238E27FC236}">
              <a16:creationId xmlns="" xmlns:a16="http://schemas.microsoft.com/office/drawing/2014/main" id="{00000000-0008-0000-07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4" name="直線コネクタ 723">
          <a:extLst>
            <a:ext uri="{FF2B5EF4-FFF2-40B4-BE49-F238E27FC236}">
              <a16:creationId xmlns="" xmlns:a16="http://schemas.microsoft.com/office/drawing/2014/main" id="{00000000-0008-0000-07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a:extLst>
            <a:ext uri="{FF2B5EF4-FFF2-40B4-BE49-F238E27FC236}">
              <a16:creationId xmlns=""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0" name="諸支出金最小値テキスト">
          <a:extLst>
            <a:ext uri="{FF2B5EF4-FFF2-40B4-BE49-F238E27FC236}">
              <a16:creationId xmlns="" xmlns:a16="http://schemas.microsoft.com/office/drawing/2014/main" id="{00000000-0008-0000-0700-0000DA020000}"/>
            </a:ext>
          </a:extLst>
        </xdr:cNvPr>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2" name="諸支出金最大値テキスト">
          <a:extLst>
            <a:ext uri="{FF2B5EF4-FFF2-40B4-BE49-F238E27FC236}">
              <a16:creationId xmlns="" xmlns:a16="http://schemas.microsoft.com/office/drawing/2014/main" id="{00000000-0008-0000-0700-0000DC020000}"/>
            </a:ext>
          </a:extLst>
        </xdr:cNvPr>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5" name="諸支出金平均値テキスト">
          <a:extLst>
            <a:ext uri="{FF2B5EF4-FFF2-40B4-BE49-F238E27FC236}">
              <a16:creationId xmlns="" xmlns:a16="http://schemas.microsoft.com/office/drawing/2014/main" id="{00000000-0008-0000-0700-0000DF020000}"/>
            </a:ext>
          </a:extLst>
        </xdr:cNvPr>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36" name="フローチャート : 判断 735">
          <a:extLst>
            <a:ext uri="{FF2B5EF4-FFF2-40B4-BE49-F238E27FC236}">
              <a16:creationId xmlns="" xmlns:a16="http://schemas.microsoft.com/office/drawing/2014/main" id="{00000000-0008-0000-0700-0000E0020000}"/>
            </a:ext>
          </a:extLst>
        </xdr:cNvPr>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38" name="フローチャート : 判断 737">
          <a:extLst>
            <a:ext uri="{FF2B5EF4-FFF2-40B4-BE49-F238E27FC236}">
              <a16:creationId xmlns="" xmlns:a16="http://schemas.microsoft.com/office/drawing/2014/main" id="{00000000-0008-0000-0700-0000E2020000}"/>
            </a:ext>
          </a:extLst>
        </xdr:cNvPr>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1" name="フローチャート : 判断 740">
          <a:extLst>
            <a:ext uri="{FF2B5EF4-FFF2-40B4-BE49-F238E27FC236}">
              <a16:creationId xmlns="" xmlns:a16="http://schemas.microsoft.com/office/drawing/2014/main" id="{00000000-0008-0000-0700-0000E5020000}"/>
            </a:ext>
          </a:extLst>
        </xdr:cNvPr>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106045</xdr:rowOff>
    </xdr:from>
    <xdr:to>
      <xdr:col>28</xdr:col>
      <xdr:colOff>365125</xdr:colOff>
      <xdr:row>39</xdr:row>
      <xdr:rowOff>36195</xdr:rowOff>
    </xdr:to>
    <xdr:sp macro="" textlink="">
      <xdr:nvSpPr>
        <xdr:cNvPr id="744" name="フローチャート : 判断 743">
          <a:extLst>
            <a:ext uri="{FF2B5EF4-FFF2-40B4-BE49-F238E27FC236}">
              <a16:creationId xmlns="" xmlns:a16="http://schemas.microsoft.com/office/drawing/2014/main" id="{00000000-0008-0000-0700-0000E8020000}"/>
            </a:ext>
          </a:extLst>
        </xdr:cNvPr>
        <xdr:cNvSpPr/>
      </xdr:nvSpPr>
      <xdr:spPr>
        <a:xfrm>
          <a:off x="19494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52722</xdr:rowOff>
    </xdr:from>
    <xdr:ext cx="378565" cy="259045"/>
    <xdr:sp macro="" textlink="">
      <xdr:nvSpPr>
        <xdr:cNvPr id="745" name="テキスト ボックス 744">
          <a:extLst>
            <a:ext uri="{FF2B5EF4-FFF2-40B4-BE49-F238E27FC236}">
              <a16:creationId xmlns="" xmlns:a16="http://schemas.microsoft.com/office/drawing/2014/main" id="{00000000-0008-0000-0700-0000E9020000}"/>
            </a:ext>
          </a:extLst>
        </xdr:cNvPr>
        <xdr:cNvSpPr txBox="1"/>
      </xdr:nvSpPr>
      <xdr:spPr>
        <a:xfrm>
          <a:off x="19356017" y="63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128143</xdr:rowOff>
    </xdr:from>
    <xdr:to>
      <xdr:col>27</xdr:col>
      <xdr:colOff>161925</xdr:colOff>
      <xdr:row>39</xdr:row>
      <xdr:rowOff>58293</xdr:rowOff>
    </xdr:to>
    <xdr:sp macro="" textlink="">
      <xdr:nvSpPr>
        <xdr:cNvPr id="746" name="フローチャート : 判断 745">
          <a:extLst>
            <a:ext uri="{FF2B5EF4-FFF2-40B4-BE49-F238E27FC236}">
              <a16:creationId xmlns="" xmlns:a16="http://schemas.microsoft.com/office/drawing/2014/main" id="{00000000-0008-0000-0700-0000EA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74820</xdr:rowOff>
    </xdr:from>
    <xdr:ext cx="313932" cy="259045"/>
    <xdr:sp macro="" textlink="">
      <xdr:nvSpPr>
        <xdr:cNvPr id="747" name="テキスト ボックス 746">
          <a:extLst>
            <a:ext uri="{FF2B5EF4-FFF2-40B4-BE49-F238E27FC236}">
              <a16:creationId xmlns="" xmlns:a16="http://schemas.microsoft.com/office/drawing/2014/main" id="{00000000-0008-0000-0700-0000EB020000}"/>
            </a:ext>
          </a:extLst>
        </xdr:cNvPr>
        <xdr:cNvSpPr txBox="1"/>
      </xdr:nvSpPr>
      <xdr:spPr>
        <a:xfrm>
          <a:off x="18499333" y="6418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3" name="円/楕円 752">
          <a:extLst>
            <a:ext uri="{FF2B5EF4-FFF2-40B4-BE49-F238E27FC236}">
              <a16:creationId xmlns="" xmlns:a16="http://schemas.microsoft.com/office/drawing/2014/main" id="{00000000-0008-0000-07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4" name="諸支出金該当値テキスト">
          <a:extLst>
            <a:ext uri="{FF2B5EF4-FFF2-40B4-BE49-F238E27FC236}">
              <a16:creationId xmlns="" xmlns:a16="http://schemas.microsoft.com/office/drawing/2014/main" id="{00000000-0008-0000-0700-0000F2020000}"/>
            </a:ext>
          </a:extLst>
        </xdr:cNvPr>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5" name="円/楕円 754">
          <a:extLst>
            <a:ext uri="{FF2B5EF4-FFF2-40B4-BE49-F238E27FC236}">
              <a16:creationId xmlns="" xmlns:a16="http://schemas.microsoft.com/office/drawing/2014/main" id="{00000000-0008-0000-07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7" name="円/楕円 756">
          <a:extLst>
            <a:ext uri="{FF2B5EF4-FFF2-40B4-BE49-F238E27FC236}">
              <a16:creationId xmlns="" xmlns:a16="http://schemas.microsoft.com/office/drawing/2014/main" id="{00000000-0008-0000-07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9" name="円/楕円 758">
          <a:extLst>
            <a:ext uri="{FF2B5EF4-FFF2-40B4-BE49-F238E27FC236}">
              <a16:creationId xmlns="" xmlns:a16="http://schemas.microsoft.com/office/drawing/2014/main" id="{00000000-0008-0000-07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1" name="円/楕円 760">
          <a:extLst>
            <a:ext uri="{FF2B5EF4-FFF2-40B4-BE49-F238E27FC236}">
              <a16:creationId xmlns="" xmlns:a16="http://schemas.microsoft.com/office/drawing/2014/main" id="{00000000-0008-0000-07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a:extLst>
            <a:ext uri="{FF2B5EF4-FFF2-40B4-BE49-F238E27FC236}">
              <a16:creationId xmlns=""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a:extLst>
            <a:ext uri="{FF2B5EF4-FFF2-40B4-BE49-F238E27FC236}">
              <a16:creationId xmlns=""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a:extLst>
            <a:ext uri="{FF2B5EF4-FFF2-40B4-BE49-F238E27FC236}">
              <a16:creationId xmlns=""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a:extLst>
            <a:ext uri="{FF2B5EF4-FFF2-40B4-BE49-F238E27FC236}">
              <a16:creationId xmlns=""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a:extLst>
            <a:ext uri="{FF2B5EF4-FFF2-40B4-BE49-F238E27FC236}">
              <a16:creationId xmlns=""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a:extLst>
            <a:ext uri="{FF2B5EF4-FFF2-40B4-BE49-F238E27FC236}">
              <a16:creationId xmlns=""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a:extLst>
            <a:ext uri="{FF2B5EF4-FFF2-40B4-BE49-F238E27FC236}">
              <a16:creationId xmlns=""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a:extLst>
            <a:ext uri="{FF2B5EF4-FFF2-40B4-BE49-F238E27FC236}">
              <a16:creationId xmlns=""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a:extLst>
            <a:ext uri="{FF2B5EF4-FFF2-40B4-BE49-F238E27FC236}">
              <a16:creationId xmlns=""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3" name="直線コネクタ 772">
          <a:extLst>
            <a:ext uri="{FF2B5EF4-FFF2-40B4-BE49-F238E27FC236}">
              <a16:creationId xmlns="" xmlns:a16="http://schemas.microsoft.com/office/drawing/2014/main" id="{00000000-0008-0000-07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5" name="直線コネクタ 774">
          <a:extLst>
            <a:ext uri="{FF2B5EF4-FFF2-40B4-BE49-F238E27FC236}">
              <a16:creationId xmlns="" xmlns:a16="http://schemas.microsoft.com/office/drawing/2014/main" id="{00000000-0008-0000-07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7" name="直線コネクタ 776">
          <a:extLst>
            <a:ext uri="{FF2B5EF4-FFF2-40B4-BE49-F238E27FC236}">
              <a16:creationId xmlns="" xmlns:a16="http://schemas.microsoft.com/office/drawing/2014/main" id="{00000000-0008-0000-07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9" name="直線コネクタ 778">
          <a:extLst>
            <a:ext uri="{FF2B5EF4-FFF2-40B4-BE49-F238E27FC236}">
              <a16:creationId xmlns="" xmlns:a16="http://schemas.microsoft.com/office/drawing/2014/main" id="{00000000-0008-0000-07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80" name="テキスト ボックス 779">
          <a:extLst>
            <a:ext uri="{FF2B5EF4-FFF2-40B4-BE49-F238E27FC236}">
              <a16:creationId xmlns="" xmlns:a16="http://schemas.microsoft.com/office/drawing/2014/main" id="{00000000-0008-0000-0700-00000C030000}"/>
            </a:ext>
          </a:extLst>
        </xdr:cNvPr>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1" name="直線コネクタ 780">
          <a:extLst>
            <a:ext uri="{FF2B5EF4-FFF2-40B4-BE49-F238E27FC236}">
              <a16:creationId xmlns=""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82" name="テキスト ボックス 781">
          <a:extLst>
            <a:ext uri="{FF2B5EF4-FFF2-40B4-BE49-F238E27FC236}">
              <a16:creationId xmlns="" xmlns:a16="http://schemas.microsoft.com/office/drawing/2014/main" id="{00000000-0008-0000-0700-00000E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3" name="前年度繰上充用金グラフ枠">
          <a:extLst>
            <a:ext uri="{FF2B5EF4-FFF2-40B4-BE49-F238E27FC236}">
              <a16:creationId xmlns=""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85" name="前年度繰上充用金最小値テキスト">
          <a:extLst>
            <a:ext uri="{FF2B5EF4-FFF2-40B4-BE49-F238E27FC236}">
              <a16:creationId xmlns="" xmlns:a16="http://schemas.microsoft.com/office/drawing/2014/main" id="{00000000-0008-0000-0700-000011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87" name="前年度繰上充用金最大値テキスト">
          <a:extLst>
            <a:ext uri="{FF2B5EF4-FFF2-40B4-BE49-F238E27FC236}">
              <a16:creationId xmlns="" xmlns:a16="http://schemas.microsoft.com/office/drawing/2014/main" id="{00000000-0008-0000-0700-000013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0" name="前年度繰上充用金平均値テキスト">
          <a:extLst>
            <a:ext uri="{FF2B5EF4-FFF2-40B4-BE49-F238E27FC236}">
              <a16:creationId xmlns="" xmlns:a16="http://schemas.microsoft.com/office/drawing/2014/main" id="{00000000-0008-0000-0700-000016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1" name="フローチャート : 判断 790">
          <a:extLst>
            <a:ext uri="{FF2B5EF4-FFF2-40B4-BE49-F238E27FC236}">
              <a16:creationId xmlns="" xmlns:a16="http://schemas.microsoft.com/office/drawing/2014/main" id="{00000000-0008-0000-0700-000017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3" name="フローチャート : 判断 792">
          <a:extLst>
            <a:ext uri="{FF2B5EF4-FFF2-40B4-BE49-F238E27FC236}">
              <a16:creationId xmlns="" xmlns:a16="http://schemas.microsoft.com/office/drawing/2014/main" id="{00000000-0008-0000-0700-000019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796" name="フローチャート : 判断 795">
          <a:extLst>
            <a:ext uri="{FF2B5EF4-FFF2-40B4-BE49-F238E27FC236}">
              <a16:creationId xmlns="" xmlns:a16="http://schemas.microsoft.com/office/drawing/2014/main" id="{00000000-0008-0000-0700-00001C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799" name="フローチャート : 判断 798">
          <a:extLst>
            <a:ext uri="{FF2B5EF4-FFF2-40B4-BE49-F238E27FC236}">
              <a16:creationId xmlns="" xmlns:a16="http://schemas.microsoft.com/office/drawing/2014/main" id="{00000000-0008-0000-0700-00001F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01" name="フローチャート : 判断 800">
          <a:extLst>
            <a:ext uri="{FF2B5EF4-FFF2-40B4-BE49-F238E27FC236}">
              <a16:creationId xmlns="" xmlns:a16="http://schemas.microsoft.com/office/drawing/2014/main" id="{00000000-0008-0000-0700-000021030000}"/>
            </a:ext>
          </a:extLst>
        </xdr:cNvPr>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8" name="円/楕円 807">
          <a:extLst>
            <a:ext uri="{FF2B5EF4-FFF2-40B4-BE49-F238E27FC236}">
              <a16:creationId xmlns="" xmlns:a16="http://schemas.microsoft.com/office/drawing/2014/main" id="{00000000-0008-0000-0700-00002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09" name="前年度繰上充用金該当値テキスト">
          <a:extLst>
            <a:ext uri="{FF2B5EF4-FFF2-40B4-BE49-F238E27FC236}">
              <a16:creationId xmlns="" xmlns:a16="http://schemas.microsoft.com/office/drawing/2014/main" id="{00000000-0008-0000-0700-000029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0" name="円/楕円 809">
          <a:extLst>
            <a:ext uri="{FF2B5EF4-FFF2-40B4-BE49-F238E27FC236}">
              <a16:creationId xmlns="" xmlns:a16="http://schemas.microsoft.com/office/drawing/2014/main" id="{00000000-0008-0000-0700-00002A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2" name="円/楕円 811">
          <a:extLst>
            <a:ext uri="{FF2B5EF4-FFF2-40B4-BE49-F238E27FC236}">
              <a16:creationId xmlns="" xmlns:a16="http://schemas.microsoft.com/office/drawing/2014/main" id="{00000000-0008-0000-0700-00002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4" name="円/楕円 813">
          <a:extLst>
            <a:ext uri="{FF2B5EF4-FFF2-40B4-BE49-F238E27FC236}">
              <a16:creationId xmlns="" xmlns:a16="http://schemas.microsoft.com/office/drawing/2014/main" id="{00000000-0008-0000-0700-00002E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6" name="円/楕円 815">
          <a:extLst>
            <a:ext uri="{FF2B5EF4-FFF2-40B4-BE49-F238E27FC236}">
              <a16:creationId xmlns="" xmlns:a16="http://schemas.microsoft.com/office/drawing/2014/main" id="{00000000-0008-0000-0700-000030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8" name="正方形/長方形 817">
          <a:extLst>
            <a:ext uri="{FF2B5EF4-FFF2-40B4-BE49-F238E27FC236}">
              <a16:creationId xmlns=""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9" name="正方形/長方形 818">
          <a:extLst>
            <a:ext uri="{FF2B5EF4-FFF2-40B4-BE49-F238E27FC236}">
              <a16:creationId xmlns=""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effectLst/>
              <a:latin typeface="+mn-lt"/>
              <a:ea typeface="+mn-ea"/>
              <a:cs typeface="+mn-cs"/>
            </a:rPr>
            <a:t>　</a:t>
          </a:r>
          <a:r>
            <a:rPr kumimoji="1" lang="ja-JP" altLang="ja-JP" sz="1300" baseline="0">
              <a:solidFill>
                <a:sysClr val="windowText" lastClr="000000"/>
              </a:solidFill>
              <a:effectLst/>
              <a:latin typeface="+mn-lt"/>
              <a:ea typeface="+mn-ea"/>
              <a:cs typeface="+mn-cs"/>
            </a:rPr>
            <a:t>目的別決算におきましても</a:t>
          </a:r>
          <a:r>
            <a:rPr kumimoji="1" lang="ja-JP" altLang="en-US" sz="1300" baseline="0">
              <a:solidFill>
                <a:sysClr val="windowText" lastClr="000000"/>
              </a:solidFill>
              <a:effectLst/>
              <a:latin typeface="+mn-lt"/>
              <a:ea typeface="+mn-ea"/>
              <a:cs typeface="+mn-cs"/>
            </a:rPr>
            <a:t>類似団体平均と比較すると</a:t>
          </a:r>
          <a:r>
            <a:rPr kumimoji="1" lang="ja-JP" altLang="ja-JP" sz="1300" baseline="0">
              <a:solidFill>
                <a:sysClr val="windowText" lastClr="000000"/>
              </a:solidFill>
              <a:effectLst/>
              <a:latin typeface="+mn-lt"/>
              <a:ea typeface="+mn-ea"/>
              <a:cs typeface="+mn-cs"/>
            </a:rPr>
            <a:t>公債費が高い数値となって</a:t>
          </a:r>
          <a:r>
            <a:rPr kumimoji="1" lang="ja-JP" altLang="en-US" sz="1300" baseline="0">
              <a:solidFill>
                <a:sysClr val="windowText" lastClr="000000"/>
              </a:solidFill>
              <a:effectLst/>
              <a:latin typeface="+mn-lt"/>
              <a:ea typeface="+mn-ea"/>
              <a:cs typeface="+mn-cs"/>
            </a:rPr>
            <a:t>いるが、</a:t>
          </a:r>
          <a:r>
            <a:rPr kumimoji="1" lang="ja-JP" altLang="ja-JP" sz="1300" baseline="0">
              <a:solidFill>
                <a:sysClr val="windowText" lastClr="000000"/>
              </a:solidFill>
              <a:effectLst/>
              <a:latin typeface="+mn-lt"/>
              <a:ea typeface="+mn-ea"/>
              <a:cs typeface="+mn-cs"/>
            </a:rPr>
            <a:t>性質別分析同様に公債費適正化計画の実施により借入の抑制を行った事や</a:t>
          </a:r>
          <a:r>
            <a:rPr kumimoji="1" lang="ja-JP" altLang="en-US" sz="1300" baseline="0">
              <a:solidFill>
                <a:sysClr val="windowText" lastClr="000000"/>
              </a:solidFill>
              <a:effectLst/>
              <a:latin typeface="+mn-lt"/>
              <a:ea typeface="+mn-ea"/>
              <a:cs typeface="+mn-cs"/>
            </a:rPr>
            <a:t>、</a:t>
          </a:r>
          <a:r>
            <a:rPr kumimoji="1" lang="ja-JP" altLang="ja-JP" sz="1300" baseline="0">
              <a:solidFill>
                <a:sysClr val="windowText" lastClr="000000"/>
              </a:solidFill>
              <a:effectLst/>
              <a:latin typeface="+mn-lt"/>
              <a:ea typeface="+mn-ea"/>
              <a:cs typeface="+mn-cs"/>
            </a:rPr>
            <a:t>償還の進行により起債残高は</a:t>
          </a:r>
          <a:r>
            <a:rPr kumimoji="1" lang="ja-JP" altLang="en-US" sz="1300" baseline="0">
              <a:solidFill>
                <a:sysClr val="windowText" lastClr="000000"/>
              </a:solidFill>
              <a:effectLst/>
              <a:latin typeface="+mn-lt"/>
              <a:ea typeface="+mn-ea"/>
              <a:cs typeface="+mn-cs"/>
            </a:rPr>
            <a:t>年々</a:t>
          </a:r>
          <a:r>
            <a:rPr kumimoji="1" lang="ja-JP" altLang="ja-JP" sz="1300" baseline="0">
              <a:solidFill>
                <a:sysClr val="windowText" lastClr="000000"/>
              </a:solidFill>
              <a:effectLst/>
              <a:latin typeface="+mn-lt"/>
              <a:ea typeface="+mn-ea"/>
              <a:cs typeface="+mn-cs"/>
            </a:rPr>
            <a:t>減少してきており、今後につ</a:t>
          </a:r>
          <a:r>
            <a:rPr kumimoji="1" lang="ja-JP" altLang="en-US" sz="1300" baseline="0">
              <a:solidFill>
                <a:sysClr val="windowText" lastClr="000000"/>
              </a:solidFill>
              <a:effectLst/>
              <a:latin typeface="+mn-lt"/>
              <a:ea typeface="+mn-ea"/>
              <a:cs typeface="+mn-cs"/>
            </a:rPr>
            <a:t>いて</a:t>
          </a:r>
          <a:r>
            <a:rPr kumimoji="1" lang="ja-JP" altLang="ja-JP" sz="1300" baseline="0">
              <a:solidFill>
                <a:sysClr val="windowText" lastClr="000000"/>
              </a:solidFill>
              <a:effectLst/>
              <a:latin typeface="+mn-lt"/>
              <a:ea typeface="+mn-ea"/>
              <a:cs typeface="+mn-cs"/>
            </a:rPr>
            <a:t>も減少が見込まれる事から</a:t>
          </a:r>
          <a:r>
            <a:rPr kumimoji="1" lang="ja-JP" altLang="en-US" sz="1300" baseline="0">
              <a:solidFill>
                <a:sysClr val="windowText" lastClr="000000"/>
              </a:solidFill>
              <a:effectLst/>
              <a:latin typeface="+mn-lt"/>
              <a:ea typeface="+mn-ea"/>
              <a:cs typeface="+mn-cs"/>
            </a:rPr>
            <a:t>、</a:t>
          </a:r>
          <a:r>
            <a:rPr kumimoji="1" lang="ja-JP" altLang="ja-JP" sz="1300" baseline="0">
              <a:solidFill>
                <a:sysClr val="windowText" lastClr="000000"/>
              </a:solidFill>
              <a:effectLst/>
              <a:latin typeface="+mn-lt"/>
              <a:ea typeface="+mn-ea"/>
              <a:cs typeface="+mn-cs"/>
            </a:rPr>
            <a:t>数値は</a:t>
          </a:r>
          <a:r>
            <a:rPr kumimoji="1" lang="ja-JP" altLang="en-US" sz="1300" baseline="0">
              <a:solidFill>
                <a:sysClr val="windowText" lastClr="000000"/>
              </a:solidFill>
              <a:effectLst/>
              <a:latin typeface="+mn-lt"/>
              <a:ea typeface="+mn-ea"/>
              <a:cs typeface="+mn-cs"/>
            </a:rPr>
            <a:t>引き続き</a:t>
          </a:r>
          <a:r>
            <a:rPr kumimoji="1" lang="ja-JP" altLang="ja-JP" sz="1300" baseline="0">
              <a:solidFill>
                <a:sysClr val="windowText" lastClr="000000"/>
              </a:solidFill>
              <a:effectLst/>
              <a:latin typeface="+mn-lt"/>
              <a:ea typeface="+mn-ea"/>
              <a:cs typeface="+mn-cs"/>
            </a:rPr>
            <a:t>改善</a:t>
          </a:r>
          <a:r>
            <a:rPr kumimoji="1" lang="ja-JP" altLang="en-US" sz="1300" baseline="0">
              <a:solidFill>
                <a:sysClr val="windowText" lastClr="000000"/>
              </a:solidFill>
              <a:effectLst/>
              <a:latin typeface="+mn-lt"/>
              <a:ea typeface="+mn-ea"/>
              <a:cs typeface="+mn-cs"/>
            </a:rPr>
            <a:t>していくものと思われる</a:t>
          </a:r>
          <a:r>
            <a:rPr kumimoji="1" lang="ja-JP" altLang="ja-JP" sz="1300" baseline="0">
              <a:solidFill>
                <a:sysClr val="windowText" lastClr="000000"/>
              </a:solidFill>
              <a:effectLst/>
              <a:latin typeface="+mn-lt"/>
              <a:ea typeface="+mn-ea"/>
              <a:cs typeface="+mn-cs"/>
            </a:rPr>
            <a:t>。</a:t>
          </a:r>
          <a:r>
            <a:rPr kumimoji="1" lang="ja-JP" altLang="en-US" sz="1300" baseline="0">
              <a:solidFill>
                <a:sysClr val="windowText" lastClr="000000"/>
              </a:solidFill>
              <a:effectLst/>
              <a:latin typeface="+mn-lt"/>
              <a:ea typeface="+mn-ea"/>
              <a:cs typeface="+mn-cs"/>
            </a:rPr>
            <a:t>公債費以外の数値については、</a:t>
          </a:r>
          <a:r>
            <a:rPr kumimoji="1" lang="ja-JP" altLang="ja-JP" sz="1300" baseline="0">
              <a:solidFill>
                <a:sysClr val="windowText" lastClr="000000"/>
              </a:solidFill>
              <a:effectLst/>
              <a:latin typeface="+mn-lt"/>
              <a:ea typeface="+mn-ea"/>
              <a:cs typeface="+mn-cs"/>
            </a:rPr>
            <a:t>類似団体</a:t>
          </a:r>
          <a:r>
            <a:rPr kumimoji="1" lang="ja-JP" altLang="en-US" sz="1300" baseline="0">
              <a:solidFill>
                <a:sysClr val="windowText" lastClr="000000"/>
              </a:solidFill>
              <a:effectLst/>
              <a:latin typeface="+mn-lt"/>
              <a:ea typeface="+mn-ea"/>
              <a:cs typeface="+mn-cs"/>
            </a:rPr>
            <a:t>平均</a:t>
          </a:r>
          <a:r>
            <a:rPr kumimoji="1" lang="ja-JP" altLang="ja-JP" sz="1300" baseline="0">
              <a:solidFill>
                <a:sysClr val="windowText" lastClr="000000"/>
              </a:solidFill>
              <a:effectLst/>
              <a:latin typeface="+mn-lt"/>
              <a:ea typeface="+mn-ea"/>
              <a:cs typeface="+mn-cs"/>
            </a:rPr>
            <a:t>と</a:t>
          </a:r>
          <a:r>
            <a:rPr kumimoji="1" lang="ja-JP" altLang="en-US" sz="1300" baseline="0">
              <a:solidFill>
                <a:sysClr val="windowText" lastClr="000000"/>
              </a:solidFill>
              <a:effectLst/>
              <a:latin typeface="+mn-lt"/>
              <a:ea typeface="+mn-ea"/>
              <a:cs typeface="+mn-cs"/>
            </a:rPr>
            <a:t>ほぼ同等となっているが、</a:t>
          </a:r>
          <a:r>
            <a:rPr kumimoji="1" lang="ja-JP" altLang="ja-JP" sz="1300" baseline="0">
              <a:solidFill>
                <a:sysClr val="windowText" lastClr="000000"/>
              </a:solidFill>
              <a:effectLst/>
              <a:latin typeface="+mn-lt"/>
              <a:ea typeface="+mn-ea"/>
              <a:cs typeface="+mn-cs"/>
            </a:rPr>
            <a:t>今後</a:t>
          </a:r>
          <a:r>
            <a:rPr kumimoji="1" lang="ja-JP" altLang="en-US" sz="1300" baseline="0">
              <a:solidFill>
                <a:sysClr val="windowText" lastClr="000000"/>
              </a:solidFill>
              <a:effectLst/>
              <a:latin typeface="+mn-lt"/>
              <a:ea typeface="+mn-ea"/>
              <a:cs typeface="+mn-cs"/>
            </a:rPr>
            <a:t>、</a:t>
          </a:r>
          <a:r>
            <a:rPr kumimoji="1" lang="ja-JP" altLang="ja-JP" sz="1300" baseline="0">
              <a:solidFill>
                <a:sysClr val="windowText" lastClr="000000"/>
              </a:solidFill>
              <a:effectLst/>
              <a:latin typeface="+mn-lt"/>
              <a:ea typeface="+mn-ea"/>
              <a:cs typeface="+mn-cs"/>
            </a:rPr>
            <a:t>普通交付税の減少や人口減少の伴う税収の減が見込まれる中、歳出面に</a:t>
          </a:r>
          <a:r>
            <a:rPr kumimoji="1" lang="ja-JP" altLang="en-US" sz="1300" baseline="0">
              <a:solidFill>
                <a:sysClr val="windowText" lastClr="000000"/>
              </a:solidFill>
              <a:effectLst/>
              <a:latin typeface="+mn-lt"/>
              <a:ea typeface="+mn-ea"/>
              <a:cs typeface="+mn-cs"/>
            </a:rPr>
            <a:t>おいて</a:t>
          </a:r>
          <a:r>
            <a:rPr kumimoji="1" lang="ja-JP" altLang="ja-JP" sz="1300" baseline="0">
              <a:solidFill>
                <a:sysClr val="windowText" lastClr="000000"/>
              </a:solidFill>
              <a:effectLst/>
              <a:latin typeface="+mn-lt"/>
              <a:ea typeface="+mn-ea"/>
              <a:cs typeface="+mn-cs"/>
            </a:rPr>
            <a:t>精査し適正な財政運営を</a:t>
          </a:r>
          <a:r>
            <a:rPr kumimoji="1" lang="ja-JP" altLang="en-US" sz="1300" baseline="0">
              <a:solidFill>
                <a:sysClr val="windowText" lastClr="000000"/>
              </a:solidFill>
              <a:effectLst/>
              <a:latin typeface="+mn-lt"/>
              <a:ea typeface="+mn-ea"/>
              <a:cs typeface="+mn-cs"/>
            </a:rPr>
            <a:t>図る</a:t>
          </a:r>
          <a:r>
            <a:rPr kumimoji="1" lang="ja-JP" altLang="ja-JP" sz="1300" baseline="0">
              <a:solidFill>
                <a:sysClr val="windowText" lastClr="000000"/>
              </a:solidFill>
              <a:effectLst/>
              <a:latin typeface="+mn-lt"/>
              <a:ea typeface="+mn-ea"/>
              <a:cs typeface="+mn-cs"/>
            </a:rPr>
            <a:t>。</a:t>
          </a:r>
          <a:endParaRPr kumimoji="1" lang="ja-JP" altLang="en-US" sz="1300">
            <a:solidFill>
              <a:sysClr val="windowText" lastClr="00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ysClr val="windowText" lastClr="000000"/>
              </a:solidFill>
              <a:effectLst/>
              <a:latin typeface="+mn-lt"/>
              <a:ea typeface="+mn-ea"/>
              <a:cs typeface="+mn-cs"/>
            </a:rPr>
            <a:t>　</a:t>
          </a:r>
          <a:r>
            <a:rPr kumimoji="1" lang="ja-JP" altLang="ja-JP" sz="1300" baseline="0">
              <a:solidFill>
                <a:sysClr val="windowText" lastClr="000000"/>
              </a:solidFill>
              <a:effectLst/>
              <a:latin typeface="+mn-lt"/>
              <a:ea typeface="+mn-ea"/>
              <a:cs typeface="+mn-cs"/>
            </a:rPr>
            <a:t>実質単年度収支について比率に変動はあるものの</a:t>
          </a:r>
          <a:r>
            <a:rPr kumimoji="1" lang="ja-JP" altLang="en-US" sz="1300" baseline="0">
              <a:solidFill>
                <a:sysClr val="windowText" lastClr="000000"/>
              </a:solidFill>
              <a:effectLst/>
              <a:latin typeface="+mn-lt"/>
              <a:ea typeface="+mn-ea"/>
              <a:cs typeface="+mn-cs"/>
            </a:rPr>
            <a:t>、</a:t>
          </a:r>
          <a:r>
            <a:rPr kumimoji="1" lang="ja-JP" altLang="ja-JP" sz="1300" baseline="0">
              <a:solidFill>
                <a:sysClr val="windowText" lastClr="000000"/>
              </a:solidFill>
              <a:effectLst/>
              <a:latin typeface="+mn-lt"/>
              <a:ea typeface="+mn-ea"/>
              <a:cs typeface="+mn-cs"/>
            </a:rPr>
            <a:t>財政調整基金等の取り崩しを実行しなくとも</a:t>
          </a:r>
          <a:r>
            <a:rPr kumimoji="1" lang="ja-JP" altLang="en-US" sz="1300" baseline="0">
              <a:solidFill>
                <a:sysClr val="windowText" lastClr="000000"/>
              </a:solidFill>
              <a:effectLst/>
              <a:latin typeface="+mn-lt"/>
              <a:ea typeface="+mn-ea"/>
              <a:cs typeface="+mn-cs"/>
            </a:rPr>
            <a:t>、現時点では</a:t>
          </a:r>
          <a:r>
            <a:rPr kumimoji="1" lang="ja-JP" altLang="ja-JP" sz="1300" baseline="0">
              <a:solidFill>
                <a:sysClr val="windowText" lastClr="000000"/>
              </a:solidFill>
              <a:effectLst/>
              <a:latin typeface="+mn-lt"/>
              <a:ea typeface="+mn-ea"/>
              <a:cs typeface="+mn-cs"/>
            </a:rPr>
            <a:t>黒字で推移して</a:t>
          </a:r>
          <a:r>
            <a:rPr kumimoji="1" lang="ja-JP" altLang="en-US" sz="1300" baseline="0">
              <a:solidFill>
                <a:sysClr val="windowText" lastClr="000000"/>
              </a:solidFill>
              <a:effectLst/>
              <a:latin typeface="+mn-lt"/>
              <a:ea typeface="+mn-ea"/>
              <a:cs typeface="+mn-cs"/>
            </a:rPr>
            <a:t>いる</a:t>
          </a:r>
          <a:r>
            <a:rPr kumimoji="1" lang="ja-JP" altLang="ja-JP" sz="1300" baseline="0">
              <a:solidFill>
                <a:sysClr val="windowText" lastClr="000000"/>
              </a:solidFill>
              <a:effectLst/>
              <a:latin typeface="+mn-lt"/>
              <a:ea typeface="+mn-ea"/>
              <a:cs typeface="+mn-cs"/>
            </a:rPr>
            <a:t>。財政調整基金は健全な財政運営による余剰金を積立てる事ができ、</a:t>
          </a:r>
          <a:r>
            <a:rPr kumimoji="1" lang="ja-JP" altLang="en-US" sz="1300" baseline="0">
              <a:solidFill>
                <a:sysClr val="windowText" lastClr="000000"/>
              </a:solidFill>
              <a:effectLst/>
              <a:latin typeface="+mn-lt"/>
              <a:ea typeface="+mn-ea"/>
              <a:cs typeface="+mn-cs"/>
            </a:rPr>
            <a:t>近年</a:t>
          </a:r>
          <a:r>
            <a:rPr kumimoji="1" lang="ja-JP" altLang="ja-JP" sz="1300" baseline="0">
              <a:solidFill>
                <a:sysClr val="windowText" lastClr="000000"/>
              </a:solidFill>
              <a:effectLst/>
              <a:latin typeface="+mn-lt"/>
              <a:ea typeface="+mn-ea"/>
              <a:cs typeface="+mn-cs"/>
            </a:rPr>
            <a:t>大きく伸びておりますが、</a:t>
          </a:r>
          <a:r>
            <a:rPr kumimoji="1" lang="en-US" altLang="ja-JP" sz="1300" baseline="0">
              <a:solidFill>
                <a:sysClr val="windowText" lastClr="000000"/>
              </a:solidFill>
              <a:effectLst/>
              <a:latin typeface="+mn-lt"/>
              <a:ea typeface="+mn-ea"/>
              <a:cs typeface="+mn-cs"/>
            </a:rPr>
            <a:t>H28</a:t>
          </a:r>
          <a:r>
            <a:rPr kumimoji="1" lang="ja-JP" altLang="ja-JP" sz="1300" baseline="0">
              <a:solidFill>
                <a:sysClr val="windowText" lastClr="000000"/>
              </a:solidFill>
              <a:effectLst/>
              <a:latin typeface="+mn-lt"/>
              <a:ea typeface="+mn-ea"/>
              <a:cs typeface="+mn-cs"/>
            </a:rPr>
            <a:t>年度以降</a:t>
          </a:r>
          <a:r>
            <a:rPr kumimoji="1" lang="ja-JP" altLang="en-US" sz="1300" baseline="0">
              <a:solidFill>
                <a:sysClr val="windowText" lastClr="000000"/>
              </a:solidFill>
              <a:effectLst/>
              <a:latin typeface="+mn-lt"/>
              <a:ea typeface="+mn-ea"/>
              <a:cs typeface="+mn-cs"/>
            </a:rPr>
            <a:t>は</a:t>
          </a:r>
          <a:r>
            <a:rPr kumimoji="1" lang="ja-JP" altLang="ja-JP" sz="1300" baseline="0">
              <a:solidFill>
                <a:sysClr val="windowText" lastClr="000000"/>
              </a:solidFill>
              <a:effectLst/>
              <a:latin typeface="+mn-lt"/>
              <a:ea typeface="+mn-ea"/>
              <a:cs typeface="+mn-cs"/>
            </a:rPr>
            <a:t>普通交付税が合併算定替終了により段階的に減少していく事や</a:t>
          </a:r>
          <a:r>
            <a:rPr kumimoji="1" lang="ja-JP" altLang="en-US" sz="1300" baseline="0">
              <a:solidFill>
                <a:sysClr val="windowText" lastClr="000000"/>
              </a:solidFill>
              <a:effectLst/>
              <a:latin typeface="+mn-lt"/>
              <a:ea typeface="+mn-ea"/>
              <a:cs typeface="+mn-cs"/>
            </a:rPr>
            <a:t>、</a:t>
          </a:r>
          <a:r>
            <a:rPr kumimoji="1" lang="ja-JP" altLang="ja-JP" sz="1300" baseline="0">
              <a:solidFill>
                <a:sysClr val="windowText" lastClr="000000"/>
              </a:solidFill>
              <a:effectLst/>
              <a:latin typeface="+mn-lt"/>
              <a:ea typeface="+mn-ea"/>
              <a:cs typeface="+mn-cs"/>
            </a:rPr>
            <a:t>人口減少による税収の減などにより</a:t>
          </a:r>
          <a:r>
            <a:rPr kumimoji="1" lang="ja-JP" altLang="en-US" sz="1300" baseline="0">
              <a:solidFill>
                <a:sysClr val="windowText" lastClr="000000"/>
              </a:solidFill>
              <a:effectLst/>
              <a:latin typeface="+mn-lt"/>
              <a:ea typeface="+mn-ea"/>
              <a:cs typeface="+mn-cs"/>
            </a:rPr>
            <a:t>、</a:t>
          </a:r>
          <a:r>
            <a:rPr kumimoji="1" lang="ja-JP" altLang="ja-JP" sz="1300" baseline="0">
              <a:solidFill>
                <a:sysClr val="windowText" lastClr="000000"/>
              </a:solidFill>
              <a:effectLst/>
              <a:latin typeface="+mn-lt"/>
              <a:ea typeface="+mn-ea"/>
              <a:cs typeface="+mn-cs"/>
            </a:rPr>
            <a:t>今後に</a:t>
          </a:r>
          <a:r>
            <a:rPr kumimoji="1" lang="ja-JP" altLang="en-US" sz="1300" baseline="0">
              <a:solidFill>
                <a:sysClr val="windowText" lastClr="000000"/>
              </a:solidFill>
              <a:effectLst/>
              <a:latin typeface="+mn-lt"/>
              <a:ea typeface="+mn-ea"/>
              <a:cs typeface="+mn-cs"/>
            </a:rPr>
            <a:t>ついて</a:t>
          </a:r>
          <a:r>
            <a:rPr kumimoji="1" lang="ja-JP" altLang="ja-JP" sz="1300" baseline="0">
              <a:solidFill>
                <a:sysClr val="windowText" lastClr="000000"/>
              </a:solidFill>
              <a:effectLst/>
              <a:latin typeface="+mn-lt"/>
              <a:ea typeface="+mn-ea"/>
              <a:cs typeface="+mn-cs"/>
            </a:rPr>
            <a:t>は財政調整基金の取り崩し</a:t>
          </a:r>
          <a:r>
            <a:rPr kumimoji="1" lang="ja-JP" altLang="en-US" sz="1300" baseline="0">
              <a:solidFill>
                <a:sysClr val="windowText" lastClr="000000"/>
              </a:solidFill>
              <a:effectLst/>
              <a:latin typeface="+mn-lt"/>
              <a:ea typeface="+mn-ea"/>
              <a:cs typeface="+mn-cs"/>
            </a:rPr>
            <a:t>が</a:t>
          </a:r>
          <a:r>
            <a:rPr kumimoji="1" lang="ja-JP" altLang="ja-JP" sz="1300" baseline="0">
              <a:solidFill>
                <a:sysClr val="windowText" lastClr="000000"/>
              </a:solidFill>
              <a:effectLst/>
              <a:latin typeface="+mn-lt"/>
              <a:ea typeface="+mn-ea"/>
              <a:cs typeface="+mn-cs"/>
            </a:rPr>
            <a:t>必至とな</a:t>
          </a:r>
          <a:r>
            <a:rPr kumimoji="1" lang="ja-JP" altLang="en-US" sz="1300" baseline="0">
              <a:solidFill>
                <a:sysClr val="windowText" lastClr="000000"/>
              </a:solidFill>
              <a:effectLst/>
              <a:latin typeface="+mn-lt"/>
              <a:ea typeface="+mn-ea"/>
              <a:cs typeface="+mn-cs"/>
            </a:rPr>
            <a:t>る</a:t>
          </a:r>
          <a:r>
            <a:rPr kumimoji="1" lang="ja-JP" altLang="ja-JP" sz="1300" baseline="0">
              <a:solidFill>
                <a:sysClr val="windowText" lastClr="000000"/>
              </a:solidFill>
              <a:effectLst/>
              <a:latin typeface="+mn-lt"/>
              <a:ea typeface="+mn-ea"/>
              <a:cs typeface="+mn-cs"/>
            </a:rPr>
            <a:t>。</a:t>
          </a:r>
          <a:endParaRPr lang="ja-JP" altLang="ja-JP" sz="13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en-US" altLang="ja-JP" sz="1300">
              <a:solidFill>
                <a:sysClr val="windowText" lastClr="000000"/>
              </a:solidFill>
              <a:effectLst/>
              <a:latin typeface="+mn-lt"/>
              <a:ea typeface="+mn-ea"/>
              <a:cs typeface="+mn-cs"/>
            </a:rPr>
            <a:t>H24</a:t>
          </a:r>
          <a:r>
            <a:rPr kumimoji="1" lang="ja-JP" altLang="ja-JP" sz="1300">
              <a:solidFill>
                <a:sysClr val="windowText" lastClr="000000"/>
              </a:solidFill>
              <a:effectLst/>
              <a:latin typeface="+mn-lt"/>
              <a:ea typeface="+mn-ea"/>
              <a:cs typeface="+mn-cs"/>
            </a:rPr>
            <a:t>年度以降、</a:t>
          </a:r>
          <a:r>
            <a:rPr kumimoji="1" lang="ja-JP" altLang="en-US" sz="1300">
              <a:solidFill>
                <a:sysClr val="windowText" lastClr="000000"/>
              </a:solidFill>
              <a:effectLst/>
              <a:latin typeface="+mn-lt"/>
              <a:ea typeface="+mn-ea"/>
              <a:cs typeface="+mn-cs"/>
            </a:rPr>
            <a:t>一般</a:t>
          </a:r>
          <a:r>
            <a:rPr kumimoji="1" lang="ja-JP" altLang="ja-JP" sz="1300">
              <a:solidFill>
                <a:sysClr val="windowText" lastClr="000000"/>
              </a:solidFill>
              <a:effectLst/>
              <a:latin typeface="+mn-lt"/>
              <a:ea typeface="+mn-ea"/>
              <a:cs typeface="+mn-cs"/>
            </a:rPr>
            <a:t>会計における黒字の比率は年々</a:t>
          </a:r>
          <a:r>
            <a:rPr kumimoji="1" lang="ja-JP" altLang="en-US" sz="1300">
              <a:solidFill>
                <a:sysClr val="windowText" lastClr="000000"/>
              </a:solidFill>
              <a:effectLst/>
              <a:latin typeface="+mn-lt"/>
              <a:ea typeface="+mn-ea"/>
              <a:cs typeface="+mn-cs"/>
            </a:rPr>
            <a:t>低下</a:t>
          </a:r>
          <a:r>
            <a:rPr kumimoji="1" lang="ja-JP" altLang="ja-JP" sz="1300">
              <a:solidFill>
                <a:sysClr val="windowText" lastClr="000000"/>
              </a:solidFill>
              <a:effectLst/>
              <a:latin typeface="+mn-lt"/>
              <a:ea typeface="+mn-ea"/>
              <a:cs typeface="+mn-cs"/>
            </a:rPr>
            <a:t>傾向</a:t>
          </a:r>
          <a:r>
            <a:rPr kumimoji="1" lang="ja-JP" altLang="en-US" sz="1300">
              <a:solidFill>
                <a:sysClr val="windowText" lastClr="000000"/>
              </a:solidFill>
              <a:effectLst/>
              <a:latin typeface="+mn-lt"/>
              <a:ea typeface="+mn-ea"/>
              <a:cs typeface="+mn-cs"/>
            </a:rPr>
            <a:t>にあるが大きな変動には至っていない。国民健康保険事業特別会計及び介護保険事業については回復傾向にある。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　近年は一般会計、特別会計</a:t>
          </a:r>
          <a:r>
            <a:rPr kumimoji="1" lang="ja-JP" altLang="en-US" sz="1300">
              <a:solidFill>
                <a:sysClr val="windowText" lastClr="000000"/>
              </a:solidFill>
              <a:effectLst/>
              <a:latin typeface="+mn-lt"/>
              <a:ea typeface="+mn-ea"/>
              <a:cs typeface="+mn-cs"/>
            </a:rPr>
            <a:t>ともに</a:t>
          </a:r>
          <a:r>
            <a:rPr kumimoji="1" lang="ja-JP" altLang="ja-JP" sz="1300">
              <a:solidFill>
                <a:sysClr val="windowText" lastClr="000000"/>
              </a:solidFill>
              <a:effectLst/>
              <a:latin typeface="+mn-lt"/>
              <a:ea typeface="+mn-ea"/>
              <a:cs typeface="+mn-cs"/>
            </a:rPr>
            <a:t>その収支について常に検査し</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健全な財政運営に取り組んで来た結果</a:t>
          </a:r>
          <a:r>
            <a:rPr kumimoji="1" lang="ja-JP" altLang="en-US" sz="1300">
              <a:solidFill>
                <a:sysClr val="windowText" lastClr="000000"/>
              </a:solidFill>
              <a:effectLst/>
              <a:latin typeface="+mn-lt"/>
              <a:ea typeface="+mn-ea"/>
              <a:cs typeface="+mn-cs"/>
            </a:rPr>
            <a:t>の</a:t>
          </a:r>
          <a:r>
            <a:rPr kumimoji="1" lang="ja-JP" altLang="ja-JP" sz="1300">
              <a:solidFill>
                <a:sysClr val="windowText" lastClr="000000"/>
              </a:solidFill>
              <a:effectLst/>
              <a:latin typeface="+mn-lt"/>
              <a:ea typeface="+mn-ea"/>
              <a:cs typeface="+mn-cs"/>
            </a:rPr>
            <a:t>黒字となって</a:t>
          </a:r>
          <a:r>
            <a:rPr kumimoji="1" lang="ja-JP" altLang="en-US" sz="1300">
              <a:solidFill>
                <a:sysClr val="windowText" lastClr="000000"/>
              </a:solidFill>
              <a:effectLst/>
              <a:latin typeface="+mn-lt"/>
              <a:ea typeface="+mn-ea"/>
              <a:cs typeface="+mn-cs"/>
            </a:rPr>
            <a:t>いる</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9978907</v>
      </c>
      <c r="BO4" s="411"/>
      <c r="BP4" s="411"/>
      <c r="BQ4" s="411"/>
      <c r="BR4" s="411"/>
      <c r="BS4" s="411"/>
      <c r="BT4" s="411"/>
      <c r="BU4" s="412"/>
      <c r="BV4" s="410">
        <v>10493688</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3.2</v>
      </c>
      <c r="CU4" s="588"/>
      <c r="CV4" s="588"/>
      <c r="CW4" s="588"/>
      <c r="CX4" s="588"/>
      <c r="CY4" s="588"/>
      <c r="CZ4" s="588"/>
      <c r="DA4" s="589"/>
      <c r="DB4" s="587">
        <v>3.3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9732544</v>
      </c>
      <c r="BO5" s="416"/>
      <c r="BP5" s="416"/>
      <c r="BQ5" s="416"/>
      <c r="BR5" s="416"/>
      <c r="BS5" s="416"/>
      <c r="BT5" s="416"/>
      <c r="BU5" s="417"/>
      <c r="BV5" s="415">
        <v>10253736</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86.2</v>
      </c>
      <c r="CU5" s="386"/>
      <c r="CV5" s="386"/>
      <c r="CW5" s="386"/>
      <c r="CX5" s="386"/>
      <c r="CY5" s="386"/>
      <c r="CZ5" s="386"/>
      <c r="DA5" s="387"/>
      <c r="DB5" s="385">
        <v>82.8</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246363</v>
      </c>
      <c r="BO6" s="416"/>
      <c r="BP6" s="416"/>
      <c r="BQ6" s="416"/>
      <c r="BR6" s="416"/>
      <c r="BS6" s="416"/>
      <c r="BT6" s="416"/>
      <c r="BU6" s="417"/>
      <c r="BV6" s="415">
        <v>239952</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89.7</v>
      </c>
      <c r="CU6" s="562"/>
      <c r="CV6" s="562"/>
      <c r="CW6" s="562"/>
      <c r="CX6" s="562"/>
      <c r="CY6" s="562"/>
      <c r="CZ6" s="562"/>
      <c r="DA6" s="563"/>
      <c r="DB6" s="561">
        <v>87.1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60129</v>
      </c>
      <c r="BO7" s="416"/>
      <c r="BP7" s="416"/>
      <c r="BQ7" s="416"/>
      <c r="BR7" s="416"/>
      <c r="BS7" s="416"/>
      <c r="BT7" s="416"/>
      <c r="BU7" s="417"/>
      <c r="BV7" s="415">
        <v>42129</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5804042</v>
      </c>
      <c r="CU7" s="416"/>
      <c r="CV7" s="416"/>
      <c r="CW7" s="416"/>
      <c r="CX7" s="416"/>
      <c r="CY7" s="416"/>
      <c r="CZ7" s="416"/>
      <c r="DA7" s="417"/>
      <c r="DB7" s="415">
        <v>6063309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186234</v>
      </c>
      <c r="BO8" s="416"/>
      <c r="BP8" s="416"/>
      <c r="BQ8" s="416"/>
      <c r="BR8" s="416"/>
      <c r="BS8" s="416"/>
      <c r="BT8" s="416"/>
      <c r="BU8" s="417"/>
      <c r="BV8" s="415">
        <v>197823</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0.23</v>
      </c>
      <c r="CU8" s="525"/>
      <c r="CV8" s="525"/>
      <c r="CW8" s="525"/>
      <c r="CX8" s="525"/>
      <c r="CY8" s="525"/>
      <c r="CZ8" s="525"/>
      <c r="DA8" s="526"/>
      <c r="DB8" s="524">
        <v>0.23</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9776</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-11589</v>
      </c>
      <c r="BO9" s="416"/>
      <c r="BP9" s="416"/>
      <c r="BQ9" s="416"/>
      <c r="BR9" s="416"/>
      <c r="BS9" s="416"/>
      <c r="BT9" s="416"/>
      <c r="BU9" s="417"/>
      <c r="BV9" s="415">
        <v>25431</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23.4</v>
      </c>
      <c r="CU9" s="386"/>
      <c r="CV9" s="386"/>
      <c r="CW9" s="386"/>
      <c r="CX9" s="386"/>
      <c r="CY9" s="386"/>
      <c r="CZ9" s="386"/>
      <c r="DA9" s="387"/>
      <c r="DB9" s="385">
        <v>24.1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104</v>
      </c>
      <c r="M10" s="389"/>
      <c r="N10" s="389"/>
      <c r="O10" s="389"/>
      <c r="P10" s="389"/>
      <c r="Q10" s="390"/>
      <c r="R10" s="391">
        <v>10509</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114885</v>
      </c>
      <c r="BO10" s="416"/>
      <c r="BP10" s="416"/>
      <c r="BQ10" s="416"/>
      <c r="BR10" s="416"/>
      <c r="BS10" s="416"/>
      <c r="BT10" s="416"/>
      <c r="BU10" s="417"/>
      <c r="BV10" s="415">
        <v>154871</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112</v>
      </c>
      <c r="AV11" s="473"/>
      <c r="AW11" s="473"/>
      <c r="AX11" s="473"/>
      <c r="AY11" s="395" t="s">
        <v>113</v>
      </c>
      <c r="AZ11" s="396"/>
      <c r="BA11" s="396"/>
      <c r="BB11" s="396"/>
      <c r="BC11" s="396"/>
      <c r="BD11" s="396"/>
      <c r="BE11" s="396"/>
      <c r="BF11" s="396"/>
      <c r="BG11" s="396"/>
      <c r="BH11" s="396"/>
      <c r="BI11" s="396"/>
      <c r="BJ11" s="396"/>
      <c r="BK11" s="396"/>
      <c r="BL11" s="396"/>
      <c r="BM11" s="397"/>
      <c r="BN11" s="415" t="s">
        <v>114</v>
      </c>
      <c r="BO11" s="416"/>
      <c r="BP11" s="416"/>
      <c r="BQ11" s="416"/>
      <c r="BR11" s="416"/>
      <c r="BS11" s="416"/>
      <c r="BT11" s="416"/>
      <c r="BU11" s="417"/>
      <c r="BV11" s="415" t="s">
        <v>114</v>
      </c>
      <c r="BW11" s="416"/>
      <c r="BX11" s="416"/>
      <c r="BY11" s="416"/>
      <c r="BZ11" s="416"/>
      <c r="CA11" s="416"/>
      <c r="CB11" s="416"/>
      <c r="CC11" s="417"/>
      <c r="CD11" s="424" t="s">
        <v>115</v>
      </c>
      <c r="CE11" s="425"/>
      <c r="CF11" s="425"/>
      <c r="CG11" s="425"/>
      <c r="CH11" s="425"/>
      <c r="CI11" s="425"/>
      <c r="CJ11" s="425"/>
      <c r="CK11" s="425"/>
      <c r="CL11" s="425"/>
      <c r="CM11" s="425"/>
      <c r="CN11" s="425"/>
      <c r="CO11" s="425"/>
      <c r="CP11" s="425"/>
      <c r="CQ11" s="425"/>
      <c r="CR11" s="425"/>
      <c r="CS11" s="426"/>
      <c r="CT11" s="524" t="s">
        <v>114</v>
      </c>
      <c r="CU11" s="525"/>
      <c r="CV11" s="525"/>
      <c r="CW11" s="525"/>
      <c r="CX11" s="525"/>
      <c r="CY11" s="525"/>
      <c r="CZ11" s="525"/>
      <c r="DA11" s="526"/>
      <c r="DB11" s="524" t="s">
        <v>114</v>
      </c>
      <c r="DC11" s="525"/>
      <c r="DD11" s="525"/>
      <c r="DE11" s="525"/>
      <c r="DF11" s="525"/>
      <c r="DG11" s="525"/>
      <c r="DH11" s="525"/>
      <c r="DI11" s="526"/>
      <c r="DJ11" s="139"/>
      <c r="DK11" s="139"/>
      <c r="DL11" s="139"/>
      <c r="DM11" s="139"/>
      <c r="DN11" s="139"/>
      <c r="DO11" s="139"/>
    </row>
    <row r="12" spans="1:119" ht="18.75" customHeight="1" x14ac:dyDescent="0.15">
      <c r="A12" s="140"/>
      <c r="B12" s="527" t="s">
        <v>116</v>
      </c>
      <c r="C12" s="528"/>
      <c r="D12" s="528"/>
      <c r="E12" s="528"/>
      <c r="F12" s="528"/>
      <c r="G12" s="528"/>
      <c r="H12" s="528"/>
      <c r="I12" s="528"/>
      <c r="J12" s="528"/>
      <c r="K12" s="529"/>
      <c r="L12" s="536" t="s">
        <v>117</v>
      </c>
      <c r="M12" s="537"/>
      <c r="N12" s="537"/>
      <c r="O12" s="537"/>
      <c r="P12" s="537"/>
      <c r="Q12" s="538"/>
      <c r="R12" s="539">
        <v>10136</v>
      </c>
      <c r="S12" s="540"/>
      <c r="T12" s="540"/>
      <c r="U12" s="540"/>
      <c r="V12" s="541"/>
      <c r="W12" s="542" t="s">
        <v>1</v>
      </c>
      <c r="X12" s="473"/>
      <c r="Y12" s="473"/>
      <c r="Z12" s="473"/>
      <c r="AA12" s="473"/>
      <c r="AB12" s="543"/>
      <c r="AC12" s="472" t="s">
        <v>118</v>
      </c>
      <c r="AD12" s="473"/>
      <c r="AE12" s="473"/>
      <c r="AF12" s="473"/>
      <c r="AG12" s="543"/>
      <c r="AH12" s="472" t="s">
        <v>119</v>
      </c>
      <c r="AI12" s="473"/>
      <c r="AJ12" s="473"/>
      <c r="AK12" s="473"/>
      <c r="AL12" s="544"/>
      <c r="AM12" s="484" t="s">
        <v>120</v>
      </c>
      <c r="AN12" s="389"/>
      <c r="AO12" s="389"/>
      <c r="AP12" s="389"/>
      <c r="AQ12" s="389"/>
      <c r="AR12" s="389"/>
      <c r="AS12" s="389"/>
      <c r="AT12" s="390"/>
      <c r="AU12" s="472" t="s">
        <v>121</v>
      </c>
      <c r="AV12" s="473"/>
      <c r="AW12" s="473"/>
      <c r="AX12" s="473"/>
      <c r="AY12" s="395" t="s">
        <v>122</v>
      </c>
      <c r="AZ12" s="396"/>
      <c r="BA12" s="396"/>
      <c r="BB12" s="396"/>
      <c r="BC12" s="396"/>
      <c r="BD12" s="396"/>
      <c r="BE12" s="396"/>
      <c r="BF12" s="396"/>
      <c r="BG12" s="396"/>
      <c r="BH12" s="396"/>
      <c r="BI12" s="396"/>
      <c r="BJ12" s="396"/>
      <c r="BK12" s="396"/>
      <c r="BL12" s="396"/>
      <c r="BM12" s="397"/>
      <c r="BN12" s="415" t="s">
        <v>123</v>
      </c>
      <c r="BO12" s="416"/>
      <c r="BP12" s="416"/>
      <c r="BQ12" s="416"/>
      <c r="BR12" s="416"/>
      <c r="BS12" s="416"/>
      <c r="BT12" s="416"/>
      <c r="BU12" s="417"/>
      <c r="BV12" s="415" t="s">
        <v>123</v>
      </c>
      <c r="BW12" s="416"/>
      <c r="BX12" s="416"/>
      <c r="BY12" s="416"/>
      <c r="BZ12" s="416"/>
      <c r="CA12" s="416"/>
      <c r="CB12" s="416"/>
      <c r="CC12" s="417"/>
      <c r="CD12" s="424" t="s">
        <v>124</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125</v>
      </c>
      <c r="N13" s="514"/>
      <c r="O13" s="514"/>
      <c r="P13" s="514"/>
      <c r="Q13" s="515"/>
      <c r="R13" s="516">
        <v>10104</v>
      </c>
      <c r="S13" s="517"/>
      <c r="T13" s="517"/>
      <c r="U13" s="517"/>
      <c r="V13" s="518"/>
      <c r="W13" s="504" t="s">
        <v>126</v>
      </c>
      <c r="X13" s="428"/>
      <c r="Y13" s="428"/>
      <c r="Z13" s="428"/>
      <c r="AA13" s="428"/>
      <c r="AB13" s="429"/>
      <c r="AC13" s="391">
        <v>1261</v>
      </c>
      <c r="AD13" s="392"/>
      <c r="AE13" s="392"/>
      <c r="AF13" s="392"/>
      <c r="AG13" s="393"/>
      <c r="AH13" s="391">
        <v>1296</v>
      </c>
      <c r="AI13" s="392"/>
      <c r="AJ13" s="392"/>
      <c r="AK13" s="392"/>
      <c r="AL13" s="394"/>
      <c r="AM13" s="484" t="s">
        <v>127</v>
      </c>
      <c r="AN13" s="389"/>
      <c r="AO13" s="389"/>
      <c r="AP13" s="389"/>
      <c r="AQ13" s="389"/>
      <c r="AR13" s="389"/>
      <c r="AS13" s="389"/>
      <c r="AT13" s="390"/>
      <c r="AU13" s="472" t="s">
        <v>128</v>
      </c>
      <c r="AV13" s="473"/>
      <c r="AW13" s="473"/>
      <c r="AX13" s="473"/>
      <c r="AY13" s="395" t="s">
        <v>129</v>
      </c>
      <c r="AZ13" s="396"/>
      <c r="BA13" s="396"/>
      <c r="BB13" s="396"/>
      <c r="BC13" s="396"/>
      <c r="BD13" s="396"/>
      <c r="BE13" s="396"/>
      <c r="BF13" s="396"/>
      <c r="BG13" s="396"/>
      <c r="BH13" s="396"/>
      <c r="BI13" s="396"/>
      <c r="BJ13" s="396"/>
      <c r="BK13" s="396"/>
      <c r="BL13" s="396"/>
      <c r="BM13" s="397"/>
      <c r="BN13" s="415">
        <v>103296</v>
      </c>
      <c r="BO13" s="416"/>
      <c r="BP13" s="416"/>
      <c r="BQ13" s="416"/>
      <c r="BR13" s="416"/>
      <c r="BS13" s="416"/>
      <c r="BT13" s="416"/>
      <c r="BU13" s="417"/>
      <c r="BV13" s="415">
        <v>180302</v>
      </c>
      <c r="BW13" s="416"/>
      <c r="BX13" s="416"/>
      <c r="BY13" s="416"/>
      <c r="BZ13" s="416"/>
      <c r="CA13" s="416"/>
      <c r="CB13" s="416"/>
      <c r="CC13" s="417"/>
      <c r="CD13" s="424" t="s">
        <v>130</v>
      </c>
      <c r="CE13" s="425"/>
      <c r="CF13" s="425"/>
      <c r="CG13" s="425"/>
      <c r="CH13" s="425"/>
      <c r="CI13" s="425"/>
      <c r="CJ13" s="425"/>
      <c r="CK13" s="425"/>
      <c r="CL13" s="425"/>
      <c r="CM13" s="425"/>
      <c r="CN13" s="425"/>
      <c r="CO13" s="425"/>
      <c r="CP13" s="425"/>
      <c r="CQ13" s="425"/>
      <c r="CR13" s="425"/>
      <c r="CS13" s="426"/>
      <c r="CT13" s="385">
        <v>13.6</v>
      </c>
      <c r="CU13" s="386"/>
      <c r="CV13" s="386"/>
      <c r="CW13" s="386"/>
      <c r="CX13" s="386"/>
      <c r="CY13" s="386"/>
      <c r="CZ13" s="386"/>
      <c r="DA13" s="387"/>
      <c r="DB13" s="385">
        <v>15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131</v>
      </c>
      <c r="M14" s="545"/>
      <c r="N14" s="545"/>
      <c r="O14" s="545"/>
      <c r="P14" s="545"/>
      <c r="Q14" s="546"/>
      <c r="R14" s="516">
        <v>10279</v>
      </c>
      <c r="S14" s="517"/>
      <c r="T14" s="517"/>
      <c r="U14" s="517"/>
      <c r="V14" s="518"/>
      <c r="W14" s="519"/>
      <c r="X14" s="431"/>
      <c r="Y14" s="431"/>
      <c r="Z14" s="431"/>
      <c r="AA14" s="431"/>
      <c r="AB14" s="432"/>
      <c r="AC14" s="509">
        <v>25.4</v>
      </c>
      <c r="AD14" s="510"/>
      <c r="AE14" s="510"/>
      <c r="AF14" s="510"/>
      <c r="AG14" s="511"/>
      <c r="AH14" s="509">
        <v>26.3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132</v>
      </c>
      <c r="CE14" s="422"/>
      <c r="CF14" s="422"/>
      <c r="CG14" s="422"/>
      <c r="CH14" s="422"/>
      <c r="CI14" s="422"/>
      <c r="CJ14" s="422"/>
      <c r="CK14" s="422"/>
      <c r="CL14" s="422"/>
      <c r="CM14" s="422"/>
      <c r="CN14" s="422"/>
      <c r="CO14" s="422"/>
      <c r="CP14" s="422"/>
      <c r="CQ14" s="422"/>
      <c r="CR14" s="422"/>
      <c r="CS14" s="423"/>
      <c r="CT14" s="520">
        <v>15.4</v>
      </c>
      <c r="CU14" s="488"/>
      <c r="CV14" s="488"/>
      <c r="CW14" s="488"/>
      <c r="CX14" s="488"/>
      <c r="CY14" s="488"/>
      <c r="CZ14" s="488"/>
      <c r="DA14" s="489"/>
      <c r="DB14" s="520">
        <v>43.5</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125</v>
      </c>
      <c r="N15" s="514"/>
      <c r="O15" s="514"/>
      <c r="P15" s="514"/>
      <c r="Q15" s="515"/>
      <c r="R15" s="516">
        <v>10239</v>
      </c>
      <c r="S15" s="517"/>
      <c r="T15" s="517"/>
      <c r="U15" s="517"/>
      <c r="V15" s="518"/>
      <c r="W15" s="504" t="s">
        <v>133</v>
      </c>
      <c r="X15" s="428"/>
      <c r="Y15" s="428"/>
      <c r="Z15" s="428"/>
      <c r="AA15" s="428"/>
      <c r="AB15" s="429"/>
      <c r="AC15" s="391">
        <v>1039</v>
      </c>
      <c r="AD15" s="392"/>
      <c r="AE15" s="392"/>
      <c r="AF15" s="392"/>
      <c r="AG15" s="393"/>
      <c r="AH15" s="391">
        <v>1027</v>
      </c>
      <c r="AI15" s="392"/>
      <c r="AJ15" s="392"/>
      <c r="AK15" s="392"/>
      <c r="AL15" s="394"/>
      <c r="AM15" s="484"/>
      <c r="AN15" s="389"/>
      <c r="AO15" s="389"/>
      <c r="AP15" s="389"/>
      <c r="AQ15" s="389"/>
      <c r="AR15" s="389"/>
      <c r="AS15" s="389"/>
      <c r="AT15" s="390"/>
      <c r="AU15" s="472"/>
      <c r="AV15" s="473"/>
      <c r="AW15" s="473"/>
      <c r="AX15" s="473"/>
      <c r="AY15" s="407" t="s">
        <v>134</v>
      </c>
      <c r="AZ15" s="408"/>
      <c r="BA15" s="408"/>
      <c r="BB15" s="408"/>
      <c r="BC15" s="408"/>
      <c r="BD15" s="408"/>
      <c r="BE15" s="408"/>
      <c r="BF15" s="408"/>
      <c r="BG15" s="408"/>
      <c r="BH15" s="408"/>
      <c r="BI15" s="408"/>
      <c r="BJ15" s="408"/>
      <c r="BK15" s="408"/>
      <c r="BL15" s="408"/>
      <c r="BM15" s="409"/>
      <c r="BN15" s="410">
        <v>1118289</v>
      </c>
      <c r="BO15" s="411"/>
      <c r="BP15" s="411"/>
      <c r="BQ15" s="411"/>
      <c r="BR15" s="411"/>
      <c r="BS15" s="411"/>
      <c r="BT15" s="411"/>
      <c r="BU15" s="412"/>
      <c r="BV15" s="410">
        <v>1119825</v>
      </c>
      <c r="BW15" s="411"/>
      <c r="BX15" s="411"/>
      <c r="BY15" s="411"/>
      <c r="BZ15" s="411"/>
      <c r="CA15" s="411"/>
      <c r="CB15" s="411"/>
      <c r="CC15" s="412"/>
      <c r="CD15" s="521" t="s">
        <v>135</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136</v>
      </c>
      <c r="M16" s="507"/>
      <c r="N16" s="507"/>
      <c r="O16" s="507"/>
      <c r="P16" s="507"/>
      <c r="Q16" s="508"/>
      <c r="R16" s="501" t="s">
        <v>137</v>
      </c>
      <c r="S16" s="502"/>
      <c r="T16" s="502"/>
      <c r="U16" s="502"/>
      <c r="V16" s="503"/>
      <c r="W16" s="519"/>
      <c r="X16" s="431"/>
      <c r="Y16" s="431"/>
      <c r="Z16" s="431"/>
      <c r="AA16" s="431"/>
      <c r="AB16" s="432"/>
      <c r="AC16" s="509">
        <v>20.9</v>
      </c>
      <c r="AD16" s="510"/>
      <c r="AE16" s="510"/>
      <c r="AF16" s="510"/>
      <c r="AG16" s="511"/>
      <c r="AH16" s="509">
        <v>20.9</v>
      </c>
      <c r="AI16" s="510"/>
      <c r="AJ16" s="510"/>
      <c r="AK16" s="510"/>
      <c r="AL16" s="512"/>
      <c r="AM16" s="484"/>
      <c r="AN16" s="389"/>
      <c r="AO16" s="389"/>
      <c r="AP16" s="389"/>
      <c r="AQ16" s="389"/>
      <c r="AR16" s="389"/>
      <c r="AS16" s="389"/>
      <c r="AT16" s="390"/>
      <c r="AU16" s="472"/>
      <c r="AV16" s="473"/>
      <c r="AW16" s="473"/>
      <c r="AX16" s="473"/>
      <c r="AY16" s="395" t="s">
        <v>138</v>
      </c>
      <c r="AZ16" s="396"/>
      <c r="BA16" s="396"/>
      <c r="BB16" s="396"/>
      <c r="BC16" s="396"/>
      <c r="BD16" s="396"/>
      <c r="BE16" s="396"/>
      <c r="BF16" s="396"/>
      <c r="BG16" s="396"/>
      <c r="BH16" s="396"/>
      <c r="BI16" s="396"/>
      <c r="BJ16" s="396"/>
      <c r="BK16" s="396"/>
      <c r="BL16" s="396"/>
      <c r="BM16" s="397"/>
      <c r="BN16" s="415">
        <v>4899937</v>
      </c>
      <c r="BO16" s="416"/>
      <c r="BP16" s="416"/>
      <c r="BQ16" s="416"/>
      <c r="BR16" s="416"/>
      <c r="BS16" s="416"/>
      <c r="BT16" s="416"/>
      <c r="BU16" s="417"/>
      <c r="BV16" s="415">
        <v>4851676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139</v>
      </c>
      <c r="N17" s="499"/>
      <c r="O17" s="499"/>
      <c r="P17" s="499"/>
      <c r="Q17" s="500"/>
      <c r="R17" s="501" t="s">
        <v>140</v>
      </c>
      <c r="S17" s="502"/>
      <c r="T17" s="502"/>
      <c r="U17" s="502"/>
      <c r="V17" s="503"/>
      <c r="W17" s="504" t="s">
        <v>141</v>
      </c>
      <c r="X17" s="428"/>
      <c r="Y17" s="428"/>
      <c r="Z17" s="428"/>
      <c r="AA17" s="428"/>
      <c r="AB17" s="429"/>
      <c r="AC17" s="391">
        <v>2665</v>
      </c>
      <c r="AD17" s="392"/>
      <c r="AE17" s="392"/>
      <c r="AF17" s="392"/>
      <c r="AG17" s="393"/>
      <c r="AH17" s="391">
        <v>2601</v>
      </c>
      <c r="AI17" s="392"/>
      <c r="AJ17" s="392"/>
      <c r="AK17" s="392"/>
      <c r="AL17" s="394"/>
      <c r="AM17" s="484"/>
      <c r="AN17" s="389"/>
      <c r="AO17" s="389"/>
      <c r="AP17" s="389"/>
      <c r="AQ17" s="389"/>
      <c r="AR17" s="389"/>
      <c r="AS17" s="389"/>
      <c r="AT17" s="390"/>
      <c r="AU17" s="472"/>
      <c r="AV17" s="473"/>
      <c r="AW17" s="473"/>
      <c r="AX17" s="473"/>
      <c r="AY17" s="395" t="s">
        <v>142</v>
      </c>
      <c r="AZ17" s="396"/>
      <c r="BA17" s="396"/>
      <c r="BB17" s="396"/>
      <c r="BC17" s="396"/>
      <c r="BD17" s="396"/>
      <c r="BE17" s="396"/>
      <c r="BF17" s="396"/>
      <c r="BG17" s="396"/>
      <c r="BH17" s="396"/>
      <c r="BI17" s="396"/>
      <c r="BJ17" s="396"/>
      <c r="BK17" s="396"/>
      <c r="BL17" s="396"/>
      <c r="BM17" s="397"/>
      <c r="BN17" s="415">
        <v>1401115</v>
      </c>
      <c r="BO17" s="416"/>
      <c r="BP17" s="416"/>
      <c r="BQ17" s="416"/>
      <c r="BR17" s="416"/>
      <c r="BS17" s="416"/>
      <c r="BT17" s="416"/>
      <c r="BU17" s="417"/>
      <c r="BV17" s="415">
        <v>1411087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143</v>
      </c>
      <c r="C18" s="478"/>
      <c r="D18" s="478"/>
      <c r="E18" s="479"/>
      <c r="F18" s="479"/>
      <c r="G18" s="479"/>
      <c r="H18" s="479"/>
      <c r="I18" s="479"/>
      <c r="J18" s="479"/>
      <c r="K18" s="479"/>
      <c r="L18" s="480">
        <v>331.59</v>
      </c>
      <c r="M18" s="480"/>
      <c r="N18" s="480"/>
      <c r="O18" s="480"/>
      <c r="P18" s="480"/>
      <c r="Q18" s="480"/>
      <c r="R18" s="481"/>
      <c r="S18" s="481"/>
      <c r="T18" s="481"/>
      <c r="U18" s="481"/>
      <c r="V18" s="482"/>
      <c r="W18" s="496"/>
      <c r="X18" s="497"/>
      <c r="Y18" s="497"/>
      <c r="Z18" s="497"/>
      <c r="AA18" s="497"/>
      <c r="AB18" s="505"/>
      <c r="AC18" s="379">
        <v>53.7</v>
      </c>
      <c r="AD18" s="380"/>
      <c r="AE18" s="380"/>
      <c r="AF18" s="380"/>
      <c r="AG18" s="483"/>
      <c r="AH18" s="379">
        <v>52.8</v>
      </c>
      <c r="AI18" s="380"/>
      <c r="AJ18" s="380"/>
      <c r="AK18" s="380"/>
      <c r="AL18" s="381"/>
      <c r="AM18" s="484"/>
      <c r="AN18" s="389"/>
      <c r="AO18" s="389"/>
      <c r="AP18" s="389"/>
      <c r="AQ18" s="389"/>
      <c r="AR18" s="389"/>
      <c r="AS18" s="389"/>
      <c r="AT18" s="390"/>
      <c r="AU18" s="472"/>
      <c r="AV18" s="473"/>
      <c r="AW18" s="473"/>
      <c r="AX18" s="473"/>
      <c r="AY18" s="395" t="s">
        <v>144</v>
      </c>
      <c r="AZ18" s="396"/>
      <c r="BA18" s="396"/>
      <c r="BB18" s="396"/>
      <c r="BC18" s="396"/>
      <c r="BD18" s="396"/>
      <c r="BE18" s="396"/>
      <c r="BF18" s="396"/>
      <c r="BG18" s="396"/>
      <c r="BH18" s="396"/>
      <c r="BI18" s="396"/>
      <c r="BJ18" s="396"/>
      <c r="BK18" s="396"/>
      <c r="BL18" s="396"/>
      <c r="BM18" s="397"/>
      <c r="BN18" s="415">
        <v>5024564</v>
      </c>
      <c r="BO18" s="416"/>
      <c r="BP18" s="416"/>
      <c r="BQ18" s="416"/>
      <c r="BR18" s="416"/>
      <c r="BS18" s="416"/>
      <c r="BT18" s="416"/>
      <c r="BU18" s="417"/>
      <c r="BV18" s="415">
        <v>5044315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145</v>
      </c>
      <c r="C19" s="478"/>
      <c r="D19" s="478"/>
      <c r="E19" s="479"/>
      <c r="F19" s="479"/>
      <c r="G19" s="479"/>
      <c r="H19" s="479"/>
      <c r="I19" s="479"/>
      <c r="J19" s="479"/>
      <c r="K19" s="479"/>
      <c r="L19" s="485">
        <v>29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146</v>
      </c>
      <c r="AZ19" s="396"/>
      <c r="BA19" s="396"/>
      <c r="BB19" s="396"/>
      <c r="BC19" s="396"/>
      <c r="BD19" s="396"/>
      <c r="BE19" s="396"/>
      <c r="BF19" s="396"/>
      <c r="BG19" s="396"/>
      <c r="BH19" s="396"/>
      <c r="BI19" s="396"/>
      <c r="BJ19" s="396"/>
      <c r="BK19" s="396"/>
      <c r="BL19" s="396"/>
      <c r="BM19" s="397"/>
      <c r="BN19" s="415">
        <v>6874943</v>
      </c>
      <c r="BO19" s="416"/>
      <c r="BP19" s="416"/>
      <c r="BQ19" s="416"/>
      <c r="BR19" s="416"/>
      <c r="BS19" s="416"/>
      <c r="BT19" s="416"/>
      <c r="BU19" s="417"/>
      <c r="BV19" s="415">
        <v>7231975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147</v>
      </c>
      <c r="C20" s="478"/>
      <c r="D20" s="478"/>
      <c r="E20" s="479"/>
      <c r="F20" s="479"/>
      <c r="G20" s="479"/>
      <c r="H20" s="479"/>
      <c r="I20" s="479"/>
      <c r="J20" s="479"/>
      <c r="K20" s="479"/>
      <c r="L20" s="485">
        <v>3650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148</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149</v>
      </c>
      <c r="C22" s="445"/>
      <c r="D22" s="446"/>
      <c r="E22" s="453" t="s">
        <v>1</v>
      </c>
      <c r="F22" s="428"/>
      <c r="G22" s="428"/>
      <c r="H22" s="428"/>
      <c r="I22" s="428"/>
      <c r="J22" s="428"/>
      <c r="K22" s="429"/>
      <c r="L22" s="453" t="s">
        <v>150</v>
      </c>
      <c r="M22" s="428"/>
      <c r="N22" s="428"/>
      <c r="O22" s="428"/>
      <c r="P22" s="429"/>
      <c r="Q22" s="438" t="s">
        <v>151</v>
      </c>
      <c r="R22" s="439"/>
      <c r="S22" s="439"/>
      <c r="T22" s="439"/>
      <c r="U22" s="439"/>
      <c r="V22" s="454"/>
      <c r="W22" s="456" t="s">
        <v>152</v>
      </c>
      <c r="X22" s="445"/>
      <c r="Y22" s="446"/>
      <c r="Z22" s="453" t="s">
        <v>1</v>
      </c>
      <c r="AA22" s="428"/>
      <c r="AB22" s="428"/>
      <c r="AC22" s="428"/>
      <c r="AD22" s="428"/>
      <c r="AE22" s="428"/>
      <c r="AF22" s="428"/>
      <c r="AG22" s="429"/>
      <c r="AH22" s="427" t="s">
        <v>153</v>
      </c>
      <c r="AI22" s="428"/>
      <c r="AJ22" s="428"/>
      <c r="AK22" s="428"/>
      <c r="AL22" s="429"/>
      <c r="AM22" s="427" t="s">
        <v>154</v>
      </c>
      <c r="AN22" s="433"/>
      <c r="AO22" s="433"/>
      <c r="AP22" s="433"/>
      <c r="AQ22" s="433"/>
      <c r="AR22" s="434"/>
      <c r="AS22" s="438" t="s">
        <v>151</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155</v>
      </c>
      <c r="AZ23" s="408"/>
      <c r="BA23" s="408"/>
      <c r="BB23" s="408"/>
      <c r="BC23" s="408"/>
      <c r="BD23" s="408"/>
      <c r="BE23" s="408"/>
      <c r="BF23" s="408"/>
      <c r="BG23" s="408"/>
      <c r="BH23" s="408"/>
      <c r="BI23" s="408"/>
      <c r="BJ23" s="408"/>
      <c r="BK23" s="408"/>
      <c r="BL23" s="408"/>
      <c r="BM23" s="409"/>
      <c r="BN23" s="415">
        <v>10765352</v>
      </c>
      <c r="BO23" s="416"/>
      <c r="BP23" s="416"/>
      <c r="BQ23" s="416"/>
      <c r="BR23" s="416"/>
      <c r="BS23" s="416"/>
      <c r="BT23" s="416"/>
      <c r="BU23" s="417"/>
      <c r="BV23" s="415">
        <v>11334592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156</v>
      </c>
      <c r="F24" s="389"/>
      <c r="G24" s="389"/>
      <c r="H24" s="389"/>
      <c r="I24" s="389"/>
      <c r="J24" s="389"/>
      <c r="K24" s="390"/>
      <c r="L24" s="391">
        <v>1</v>
      </c>
      <c r="M24" s="392"/>
      <c r="N24" s="392"/>
      <c r="O24" s="392"/>
      <c r="P24" s="393"/>
      <c r="Q24" s="391">
        <v>6300</v>
      </c>
      <c r="R24" s="392"/>
      <c r="S24" s="392"/>
      <c r="T24" s="392"/>
      <c r="U24" s="392"/>
      <c r="V24" s="393"/>
      <c r="W24" s="457"/>
      <c r="X24" s="448"/>
      <c r="Y24" s="449"/>
      <c r="Z24" s="388" t="s">
        <v>157</v>
      </c>
      <c r="AA24" s="389"/>
      <c r="AB24" s="389"/>
      <c r="AC24" s="389"/>
      <c r="AD24" s="389"/>
      <c r="AE24" s="389"/>
      <c r="AF24" s="389"/>
      <c r="AG24" s="390"/>
      <c r="AH24" s="391">
        <v>157</v>
      </c>
      <c r="AI24" s="392"/>
      <c r="AJ24" s="392"/>
      <c r="AK24" s="392"/>
      <c r="AL24" s="393"/>
      <c r="AM24" s="391">
        <v>481833</v>
      </c>
      <c r="AN24" s="392"/>
      <c r="AO24" s="392"/>
      <c r="AP24" s="392"/>
      <c r="AQ24" s="392"/>
      <c r="AR24" s="393"/>
      <c r="AS24" s="391">
        <v>3069</v>
      </c>
      <c r="AT24" s="392"/>
      <c r="AU24" s="392"/>
      <c r="AV24" s="392"/>
      <c r="AW24" s="392"/>
      <c r="AX24" s="394"/>
      <c r="AY24" s="382" t="s">
        <v>158</v>
      </c>
      <c r="AZ24" s="383"/>
      <c r="BA24" s="383"/>
      <c r="BB24" s="383"/>
      <c r="BC24" s="383"/>
      <c r="BD24" s="383"/>
      <c r="BE24" s="383"/>
      <c r="BF24" s="383"/>
      <c r="BG24" s="383"/>
      <c r="BH24" s="383"/>
      <c r="BI24" s="383"/>
      <c r="BJ24" s="383"/>
      <c r="BK24" s="383"/>
      <c r="BL24" s="383"/>
      <c r="BM24" s="384"/>
      <c r="BN24" s="415">
        <v>9273861</v>
      </c>
      <c r="BO24" s="416"/>
      <c r="BP24" s="416"/>
      <c r="BQ24" s="416"/>
      <c r="BR24" s="416"/>
      <c r="BS24" s="416"/>
      <c r="BT24" s="416"/>
      <c r="BU24" s="417"/>
      <c r="BV24" s="415">
        <v>9858121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159</v>
      </c>
      <c r="F25" s="389"/>
      <c r="G25" s="389"/>
      <c r="H25" s="389"/>
      <c r="I25" s="389"/>
      <c r="J25" s="389"/>
      <c r="K25" s="390"/>
      <c r="L25" s="391">
        <v>1</v>
      </c>
      <c r="M25" s="392"/>
      <c r="N25" s="392"/>
      <c r="O25" s="392"/>
      <c r="P25" s="393"/>
      <c r="Q25" s="391">
        <v>5415</v>
      </c>
      <c r="R25" s="392"/>
      <c r="S25" s="392"/>
      <c r="T25" s="392"/>
      <c r="U25" s="392"/>
      <c r="V25" s="393"/>
      <c r="W25" s="457"/>
      <c r="X25" s="448"/>
      <c r="Y25" s="449"/>
      <c r="Z25" s="388" t="s">
        <v>160</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161</v>
      </c>
      <c r="AZ25" s="408"/>
      <c r="BA25" s="408"/>
      <c r="BB25" s="408"/>
      <c r="BC25" s="408"/>
      <c r="BD25" s="408"/>
      <c r="BE25" s="408"/>
      <c r="BF25" s="408"/>
      <c r="BG25" s="408"/>
      <c r="BH25" s="408"/>
      <c r="BI25" s="408"/>
      <c r="BJ25" s="408"/>
      <c r="BK25" s="408"/>
      <c r="BL25" s="408"/>
      <c r="BM25" s="409"/>
      <c r="BN25" s="410">
        <v>382953</v>
      </c>
      <c r="BO25" s="411"/>
      <c r="BP25" s="411"/>
      <c r="BQ25" s="411"/>
      <c r="BR25" s="411"/>
      <c r="BS25" s="411"/>
      <c r="BT25" s="411"/>
      <c r="BU25" s="412"/>
      <c r="BV25" s="410">
        <v>86354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162</v>
      </c>
      <c r="F26" s="389"/>
      <c r="G26" s="389"/>
      <c r="H26" s="389"/>
      <c r="I26" s="389"/>
      <c r="J26" s="389"/>
      <c r="K26" s="390"/>
      <c r="L26" s="391">
        <v>1</v>
      </c>
      <c r="M26" s="392"/>
      <c r="N26" s="392"/>
      <c r="O26" s="392"/>
      <c r="P26" s="393"/>
      <c r="Q26" s="391">
        <v>5200</v>
      </c>
      <c r="R26" s="392"/>
      <c r="S26" s="392"/>
      <c r="T26" s="392"/>
      <c r="U26" s="392"/>
      <c r="V26" s="393"/>
      <c r="W26" s="457"/>
      <c r="X26" s="448"/>
      <c r="Y26" s="449"/>
      <c r="Z26" s="388" t="s">
        <v>163</v>
      </c>
      <c r="AA26" s="470"/>
      <c r="AB26" s="470"/>
      <c r="AC26" s="470"/>
      <c r="AD26" s="470"/>
      <c r="AE26" s="470"/>
      <c r="AF26" s="470"/>
      <c r="AG26" s="471"/>
      <c r="AH26" s="391">
        <v>16</v>
      </c>
      <c r="AI26" s="392"/>
      <c r="AJ26" s="392"/>
      <c r="AK26" s="392"/>
      <c r="AL26" s="393"/>
      <c r="AM26" s="391">
        <v>41056</v>
      </c>
      <c r="AN26" s="392"/>
      <c r="AO26" s="392"/>
      <c r="AP26" s="392"/>
      <c r="AQ26" s="392"/>
      <c r="AR26" s="393"/>
      <c r="AS26" s="391">
        <v>2566</v>
      </c>
      <c r="AT26" s="392"/>
      <c r="AU26" s="392"/>
      <c r="AV26" s="392"/>
      <c r="AW26" s="392"/>
      <c r="AX26" s="394"/>
      <c r="AY26" s="424" t="s">
        <v>164</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165</v>
      </c>
      <c r="F27" s="389"/>
      <c r="G27" s="389"/>
      <c r="H27" s="389"/>
      <c r="I27" s="389"/>
      <c r="J27" s="389"/>
      <c r="K27" s="390"/>
      <c r="L27" s="391">
        <v>1</v>
      </c>
      <c r="M27" s="392"/>
      <c r="N27" s="392"/>
      <c r="O27" s="392"/>
      <c r="P27" s="393"/>
      <c r="Q27" s="391">
        <v>2800</v>
      </c>
      <c r="R27" s="392"/>
      <c r="S27" s="392"/>
      <c r="T27" s="392"/>
      <c r="U27" s="392"/>
      <c r="V27" s="393"/>
      <c r="W27" s="457"/>
      <c r="X27" s="448"/>
      <c r="Y27" s="449"/>
      <c r="Z27" s="388" t="s">
        <v>166</v>
      </c>
      <c r="AA27" s="389"/>
      <c r="AB27" s="389"/>
      <c r="AC27" s="389"/>
      <c r="AD27" s="389"/>
      <c r="AE27" s="389"/>
      <c r="AF27" s="389"/>
      <c r="AG27" s="390"/>
      <c r="AH27" s="391">
        <v>1</v>
      </c>
      <c r="AI27" s="392"/>
      <c r="AJ27" s="392"/>
      <c r="AK27" s="392"/>
      <c r="AL27" s="393"/>
      <c r="AM27" s="391" t="s">
        <v>167</v>
      </c>
      <c r="AN27" s="392"/>
      <c r="AO27" s="392"/>
      <c r="AP27" s="392"/>
      <c r="AQ27" s="392"/>
      <c r="AR27" s="393"/>
      <c r="AS27" s="391" t="s">
        <v>167</v>
      </c>
      <c r="AT27" s="392"/>
      <c r="AU27" s="392"/>
      <c r="AV27" s="392"/>
      <c r="AW27" s="392"/>
      <c r="AX27" s="394"/>
      <c r="AY27" s="421" t="s">
        <v>168</v>
      </c>
      <c r="AZ27" s="422"/>
      <c r="BA27" s="422"/>
      <c r="BB27" s="422"/>
      <c r="BC27" s="422"/>
      <c r="BD27" s="422"/>
      <c r="BE27" s="422"/>
      <c r="BF27" s="422"/>
      <c r="BG27" s="422"/>
      <c r="BH27" s="422"/>
      <c r="BI27" s="422"/>
      <c r="BJ27" s="422"/>
      <c r="BK27" s="422"/>
      <c r="BL27" s="422"/>
      <c r="BM27" s="423"/>
      <c r="BN27" s="418">
        <v>137229</v>
      </c>
      <c r="BO27" s="419"/>
      <c r="BP27" s="419"/>
      <c r="BQ27" s="419"/>
      <c r="BR27" s="419"/>
      <c r="BS27" s="419"/>
      <c r="BT27" s="419"/>
      <c r="BU27" s="420"/>
      <c r="BV27" s="418">
        <v>137229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169</v>
      </c>
      <c r="F28" s="389"/>
      <c r="G28" s="389"/>
      <c r="H28" s="389"/>
      <c r="I28" s="389"/>
      <c r="J28" s="389"/>
      <c r="K28" s="390"/>
      <c r="L28" s="391">
        <v>1</v>
      </c>
      <c r="M28" s="392"/>
      <c r="N28" s="392"/>
      <c r="O28" s="392"/>
      <c r="P28" s="393"/>
      <c r="Q28" s="391">
        <v>2200</v>
      </c>
      <c r="R28" s="392"/>
      <c r="S28" s="392"/>
      <c r="T28" s="392"/>
      <c r="U28" s="392"/>
      <c r="V28" s="393"/>
      <c r="W28" s="457"/>
      <c r="X28" s="448"/>
      <c r="Y28" s="449"/>
      <c r="Z28" s="388" t="s">
        <v>170</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171</v>
      </c>
      <c r="AZ28" s="399"/>
      <c r="BA28" s="399"/>
      <c r="BB28" s="400"/>
      <c r="BC28" s="407" t="s">
        <v>172</v>
      </c>
      <c r="BD28" s="408"/>
      <c r="BE28" s="408"/>
      <c r="BF28" s="408"/>
      <c r="BG28" s="408"/>
      <c r="BH28" s="408"/>
      <c r="BI28" s="408"/>
      <c r="BJ28" s="408"/>
      <c r="BK28" s="408"/>
      <c r="BL28" s="408"/>
      <c r="BM28" s="409"/>
      <c r="BN28" s="410">
        <v>3581555</v>
      </c>
      <c r="BO28" s="411"/>
      <c r="BP28" s="411"/>
      <c r="BQ28" s="411"/>
      <c r="BR28" s="411"/>
      <c r="BS28" s="411"/>
      <c r="BT28" s="411"/>
      <c r="BU28" s="412"/>
      <c r="BV28" s="410">
        <v>3466670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173</v>
      </c>
      <c r="F29" s="389"/>
      <c r="G29" s="389"/>
      <c r="H29" s="389"/>
      <c r="I29" s="389"/>
      <c r="J29" s="389"/>
      <c r="K29" s="390"/>
      <c r="L29" s="391">
        <v>10</v>
      </c>
      <c r="M29" s="392"/>
      <c r="N29" s="392"/>
      <c r="O29" s="392"/>
      <c r="P29" s="393"/>
      <c r="Q29" s="391">
        <v>2000</v>
      </c>
      <c r="R29" s="392"/>
      <c r="S29" s="392"/>
      <c r="T29" s="392"/>
      <c r="U29" s="392"/>
      <c r="V29" s="393"/>
      <c r="W29" s="458"/>
      <c r="X29" s="459"/>
      <c r="Y29" s="460"/>
      <c r="Z29" s="388" t="s">
        <v>174</v>
      </c>
      <c r="AA29" s="389"/>
      <c r="AB29" s="389"/>
      <c r="AC29" s="389"/>
      <c r="AD29" s="389"/>
      <c r="AE29" s="389"/>
      <c r="AF29" s="389"/>
      <c r="AG29" s="390"/>
      <c r="AH29" s="391">
        <v>158</v>
      </c>
      <c r="AI29" s="392"/>
      <c r="AJ29" s="392"/>
      <c r="AK29" s="392"/>
      <c r="AL29" s="393"/>
      <c r="AM29" s="391">
        <v>485728</v>
      </c>
      <c r="AN29" s="392"/>
      <c r="AO29" s="392"/>
      <c r="AP29" s="392"/>
      <c r="AQ29" s="392"/>
      <c r="AR29" s="393"/>
      <c r="AS29" s="391">
        <v>3074</v>
      </c>
      <c r="AT29" s="392"/>
      <c r="AU29" s="392"/>
      <c r="AV29" s="392"/>
      <c r="AW29" s="392"/>
      <c r="AX29" s="394"/>
      <c r="AY29" s="401"/>
      <c r="AZ29" s="402"/>
      <c r="BA29" s="402"/>
      <c r="BB29" s="403"/>
      <c r="BC29" s="395" t="s">
        <v>175</v>
      </c>
      <c r="BD29" s="396"/>
      <c r="BE29" s="396"/>
      <c r="BF29" s="396"/>
      <c r="BG29" s="396"/>
      <c r="BH29" s="396"/>
      <c r="BI29" s="396"/>
      <c r="BJ29" s="396"/>
      <c r="BK29" s="396"/>
      <c r="BL29" s="396"/>
      <c r="BM29" s="397"/>
      <c r="BN29" s="415">
        <v>1030644</v>
      </c>
      <c r="BO29" s="416"/>
      <c r="BP29" s="416"/>
      <c r="BQ29" s="416"/>
      <c r="BR29" s="416"/>
      <c r="BS29" s="416"/>
      <c r="BT29" s="416"/>
      <c r="BU29" s="417"/>
      <c r="BV29" s="415">
        <v>1027458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176</v>
      </c>
      <c r="X30" s="468"/>
      <c r="Y30" s="468"/>
      <c r="Z30" s="468"/>
      <c r="AA30" s="468"/>
      <c r="AB30" s="468"/>
      <c r="AC30" s="468"/>
      <c r="AD30" s="468"/>
      <c r="AE30" s="468"/>
      <c r="AF30" s="468"/>
      <c r="AG30" s="469"/>
      <c r="AH30" s="379">
        <v>92.2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177</v>
      </c>
      <c r="BD30" s="383"/>
      <c r="BE30" s="383"/>
      <c r="BF30" s="383"/>
      <c r="BG30" s="383"/>
      <c r="BH30" s="383"/>
      <c r="BI30" s="383"/>
      <c r="BJ30" s="383"/>
      <c r="BK30" s="383"/>
      <c r="BL30" s="383"/>
      <c r="BM30" s="384"/>
      <c r="BN30" s="418">
        <v>2943828</v>
      </c>
      <c r="BO30" s="419"/>
      <c r="BP30" s="419"/>
      <c r="BQ30" s="419"/>
      <c r="BR30" s="419"/>
      <c r="BS30" s="419"/>
      <c r="BT30" s="419"/>
      <c r="BU30" s="420"/>
      <c r="BV30" s="418">
        <v>2590563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178</v>
      </c>
      <c r="D32" s="167"/>
      <c r="E32" s="167"/>
      <c r="F32" s="164"/>
      <c r="G32" s="164"/>
      <c r="H32" s="164"/>
      <c r="I32" s="164"/>
      <c r="J32" s="164"/>
      <c r="K32" s="164"/>
      <c r="L32" s="164"/>
      <c r="M32" s="164"/>
      <c r="N32" s="164"/>
      <c r="O32" s="164"/>
      <c r="P32" s="164"/>
      <c r="Q32" s="164"/>
      <c r="R32" s="164"/>
      <c r="S32" s="164"/>
      <c r="T32" s="164"/>
      <c r="U32" s="164" t="s">
        <v>179</v>
      </c>
      <c r="V32" s="164"/>
      <c r="W32" s="164"/>
      <c r="X32" s="164"/>
      <c r="Y32" s="164"/>
      <c r="Z32" s="164"/>
      <c r="AA32" s="164"/>
      <c r="AB32" s="164"/>
      <c r="AC32" s="164"/>
      <c r="AD32" s="164"/>
      <c r="AE32" s="164"/>
      <c r="AF32" s="164"/>
      <c r="AG32" s="164"/>
      <c r="AH32" s="164"/>
      <c r="AI32" s="164"/>
      <c r="AJ32" s="164"/>
      <c r="AK32" s="164"/>
      <c r="AL32" s="164"/>
      <c r="AM32" s="168" t="s">
        <v>180</v>
      </c>
      <c r="AN32" s="164"/>
      <c r="AO32" s="164"/>
      <c r="AP32" s="164"/>
      <c r="AQ32" s="164"/>
      <c r="AR32" s="164"/>
      <c r="AS32" s="168"/>
      <c r="AT32" s="168"/>
      <c r="AU32" s="168"/>
      <c r="AV32" s="168"/>
      <c r="AW32" s="168"/>
      <c r="AX32" s="168"/>
      <c r="AY32" s="168"/>
      <c r="AZ32" s="168"/>
      <c r="BA32" s="168"/>
      <c r="BB32" s="164"/>
      <c r="BC32" s="168"/>
      <c r="BD32" s="164"/>
      <c r="BE32" s="168" t="s">
        <v>181</v>
      </c>
      <c r="BF32" s="164"/>
      <c r="BG32" s="164"/>
      <c r="BH32" s="164"/>
      <c r="BI32" s="164"/>
      <c r="BJ32" s="168"/>
      <c r="BK32" s="168"/>
      <c r="BL32" s="168"/>
      <c r="BM32" s="168"/>
      <c r="BN32" s="168"/>
      <c r="BO32" s="168"/>
      <c r="BP32" s="168"/>
      <c r="BQ32" s="168"/>
      <c r="BR32" s="164"/>
      <c r="BS32" s="164"/>
      <c r="BT32" s="164"/>
      <c r="BU32" s="164"/>
      <c r="BV32" s="164"/>
      <c r="BW32" s="164" t="s">
        <v>182</v>
      </c>
      <c r="BX32" s="164"/>
      <c r="BY32" s="164"/>
      <c r="BZ32" s="164"/>
      <c r="CA32" s="164"/>
      <c r="CB32" s="168"/>
      <c r="CC32" s="168"/>
      <c r="CD32" s="168"/>
      <c r="CE32" s="168"/>
      <c r="CF32" s="168"/>
      <c r="CG32" s="168"/>
      <c r="CH32" s="168"/>
      <c r="CI32" s="168"/>
      <c r="CJ32" s="168"/>
      <c r="CK32" s="168"/>
      <c r="CL32" s="168"/>
      <c r="CM32" s="168"/>
      <c r="CN32" s="168"/>
      <c r="CO32" s="168" t="s">
        <v>183</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184</v>
      </c>
      <c r="D33" s="378"/>
      <c r="E33" s="377" t="s">
        <v>185</v>
      </c>
      <c r="F33" s="377"/>
      <c r="G33" s="377"/>
      <c r="H33" s="377"/>
      <c r="I33" s="377"/>
      <c r="J33" s="377"/>
      <c r="K33" s="377"/>
      <c r="L33" s="377"/>
      <c r="M33" s="377"/>
      <c r="N33" s="377"/>
      <c r="O33" s="377"/>
      <c r="P33" s="377"/>
      <c r="Q33" s="377"/>
      <c r="R33" s="377"/>
      <c r="S33" s="377"/>
      <c r="T33" s="169"/>
      <c r="U33" s="378" t="s">
        <v>184</v>
      </c>
      <c r="V33" s="378"/>
      <c r="W33" s="377" t="s">
        <v>185</v>
      </c>
      <c r="X33" s="377"/>
      <c r="Y33" s="377"/>
      <c r="Z33" s="377"/>
      <c r="AA33" s="377"/>
      <c r="AB33" s="377"/>
      <c r="AC33" s="377"/>
      <c r="AD33" s="377"/>
      <c r="AE33" s="377"/>
      <c r="AF33" s="377"/>
      <c r="AG33" s="377"/>
      <c r="AH33" s="377"/>
      <c r="AI33" s="377"/>
      <c r="AJ33" s="377"/>
      <c r="AK33" s="377"/>
      <c r="AL33" s="169"/>
      <c r="AM33" s="378" t="s">
        <v>184</v>
      </c>
      <c r="AN33" s="378"/>
      <c r="AO33" s="377" t="s">
        <v>185</v>
      </c>
      <c r="AP33" s="377"/>
      <c r="AQ33" s="377"/>
      <c r="AR33" s="377"/>
      <c r="AS33" s="377"/>
      <c r="AT33" s="377"/>
      <c r="AU33" s="377"/>
      <c r="AV33" s="377"/>
      <c r="AW33" s="377"/>
      <c r="AX33" s="377"/>
      <c r="AY33" s="377"/>
      <c r="AZ33" s="377"/>
      <c r="BA33" s="377"/>
      <c r="BB33" s="377"/>
      <c r="BC33" s="377"/>
      <c r="BD33" s="170"/>
      <c r="BE33" s="377" t="s">
        <v>186</v>
      </c>
      <c r="BF33" s="377"/>
      <c r="BG33" s="377" t="s">
        <v>187</v>
      </c>
      <c r="BH33" s="377"/>
      <c r="BI33" s="377"/>
      <c r="BJ33" s="377"/>
      <c r="BK33" s="377"/>
      <c r="BL33" s="377"/>
      <c r="BM33" s="377"/>
      <c r="BN33" s="377"/>
      <c r="BO33" s="377"/>
      <c r="BP33" s="377"/>
      <c r="BQ33" s="377"/>
      <c r="BR33" s="377"/>
      <c r="BS33" s="377"/>
      <c r="BT33" s="377"/>
      <c r="BU33" s="377"/>
      <c r="BV33" s="170"/>
      <c r="BW33" s="378" t="s">
        <v>186</v>
      </c>
      <c r="BX33" s="378"/>
      <c r="BY33" s="377" t="s">
        <v>188</v>
      </c>
      <c r="BZ33" s="377"/>
      <c r="CA33" s="377"/>
      <c r="CB33" s="377"/>
      <c r="CC33" s="377"/>
      <c r="CD33" s="377"/>
      <c r="CE33" s="377"/>
      <c r="CF33" s="377"/>
      <c r="CG33" s="377"/>
      <c r="CH33" s="377"/>
      <c r="CI33" s="377"/>
      <c r="CJ33" s="377"/>
      <c r="CK33" s="377"/>
      <c r="CL33" s="377"/>
      <c r="CM33" s="377"/>
      <c r="CN33" s="169"/>
      <c r="CO33" s="378" t="s">
        <v>184</v>
      </c>
      <c r="CP33" s="378"/>
      <c r="CQ33" s="377" t="s">
        <v>189</v>
      </c>
      <c r="CR33" s="377"/>
      <c r="CS33" s="377"/>
      <c r="CT33" s="377"/>
      <c r="CU33" s="377"/>
      <c r="CV33" s="377"/>
      <c r="CW33" s="377"/>
      <c r="CX33" s="377"/>
      <c r="CY33" s="377"/>
      <c r="CZ33" s="377"/>
      <c r="DA33" s="377"/>
      <c r="DB33" s="377"/>
      <c r="DC33" s="377"/>
      <c r="DD33" s="377"/>
      <c r="DE33" s="377"/>
      <c r="DF33" s="169"/>
      <c r="DG33" s="377" t="s">
        <v>190</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簡易水道事業特別会計</v>
      </c>
      <c r="BH34" s="374"/>
      <c r="BI34" s="374"/>
      <c r="BJ34" s="374"/>
      <c r="BK34" s="374"/>
      <c r="BL34" s="374"/>
      <c r="BM34" s="374"/>
      <c r="BN34" s="374"/>
      <c r="BO34" s="374"/>
      <c r="BP34" s="374"/>
      <c r="BQ34" s="374"/>
      <c r="BR34" s="374"/>
      <c r="BS34" s="374"/>
      <c r="BT34" s="374"/>
      <c r="BU34" s="374"/>
      <c r="BV34" s="167"/>
      <c r="BW34" s="375" t="str">
        <f>IF(BY34="","",MAX(C34:D43,U34:V43,AM34:AN43,BE34:BF43)+1)</f>
        <v/>
      </c>
      <c r="BX34" s="375"/>
      <c r="BY34" s="374" t="str">
        <f>IF('各会計、関係団体の財政状況及び健全化判断比率'!B68="","",'各会計、関係団体の財政状況及び健全化判断比率'!B68)</f>
        <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笠松農業用水及び公共用水管理運営特別会計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国民健康保険事業川上診療所特別会計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IF('各会計、関係団体の財政状況及び健全化判断比率'!B34="","",'各会計、関係団体の財政状況及び健全化判断比率'!B34)</f>
        <v>下水道事業特別会計</v>
      </c>
      <c r="BH35" s="374"/>
      <c r="BI35" s="374"/>
      <c r="BJ35" s="374"/>
      <c r="BK35" s="374"/>
      <c r="BL35" s="374"/>
      <c r="BM35" s="374"/>
      <c r="BN35" s="374"/>
      <c r="BO35" s="374"/>
      <c r="BP35" s="374"/>
      <c r="BQ35" s="374"/>
      <c r="BR35" s="374"/>
      <c r="BS35" s="374"/>
      <c r="BT35" s="374"/>
      <c r="BU35" s="374"/>
      <c r="BV35" s="167"/>
      <c r="BW35" s="375" t="str">
        <f t="shared" ref="BW35:BW43" si="2">IF(BY35="","",BW34+1)</f>
        <v/>
      </c>
      <c r="BX35" s="375"/>
      <c r="BY35" s="374" t="str">
        <f>IF('各会計、関係団体の財政状況及び健全化判断比率'!B69="","",'各会計、関係団体の財政状況及び健全化判断比率'!B69)</f>
        <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国民健康保険事業寒川診療所特別会計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t="str">
        <f t="shared" si="2"/>
        <v/>
      </c>
      <c r="BX36" s="375"/>
      <c r="BY36" s="374" t="str">
        <f>IF('各会計、関係団体の財政状況及び健全化判断比率'!B70="","",'各会計、関係団体の財政状況及び健全化判断比率'!B70)</f>
        <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介護保険事業特別会計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7</v>
      </c>
      <c r="V38" s="375"/>
      <c r="W38" s="374" t="str">
        <f>IF('各会計、関係団体の財政状況及び健全化判断比率'!B32="","",'各会計、関係団体の財政状況及び健全化判断比率'!B32)</f>
        <v>後期高齢者医療特別会計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191</v>
      </c>
      <c r="C46" s="139"/>
      <c r="D46" s="139"/>
      <c r="E46" s="139" t="s">
        <v>192</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193</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194</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195</v>
      </c>
    </row>
    <row r="50" spans="5:5" x14ac:dyDescent="0.15">
      <c r="E50" s="141" t="s">
        <v>196</v>
      </c>
    </row>
    <row r="51" spans="5:5" x14ac:dyDescent="0.15">
      <c r="E51" s="141" t="s">
        <v>197</v>
      </c>
    </row>
    <row r="52" spans="5:5" x14ac:dyDescent="0.15">
      <c r="E52" s="141" t="s">
        <v>198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527</v>
      </c>
      <c r="D34" s="1184"/>
      <c r="E34" s="1185"/>
      <c r="F34" s="32">
        <v>7.27</v>
      </c>
      <c r="G34" s="33">
        <v>4.34</v>
      </c>
      <c r="H34" s="33">
        <v>3.83</v>
      </c>
      <c r="I34" s="33">
        <v>3.26</v>
      </c>
      <c r="J34" s="34">
        <v>3.2</v>
      </c>
      <c r="K34" s="22"/>
      <c r="L34" s="22"/>
      <c r="M34" s="22"/>
      <c r="N34" s="22"/>
      <c r="O34" s="22"/>
      <c r="P34" s="22"/>
    </row>
    <row r="35" spans="1:16" ht="39" customHeight="1" x14ac:dyDescent="0.15">
      <c r="A35" s="22"/>
      <c r="B35" s="35"/>
      <c r="C35" s="1178" t="s">
        <v>528</v>
      </c>
      <c r="D35" s="1179"/>
      <c r="E35" s="1180"/>
      <c r="F35" s="36">
        <v>0.28999999999999998</v>
      </c>
      <c r="G35" s="37">
        <v>0.18</v>
      </c>
      <c r="H35" s="37">
        <v>0.09</v>
      </c>
      <c r="I35" s="37">
        <v>0.05</v>
      </c>
      <c r="J35" s="38">
        <v>0.61</v>
      </c>
      <c r="K35" s="22"/>
      <c r="L35" s="22"/>
      <c r="M35" s="22"/>
      <c r="N35" s="22"/>
      <c r="O35" s="22"/>
      <c r="P35" s="22"/>
    </row>
    <row r="36" spans="1:16" ht="39" customHeight="1" x14ac:dyDescent="0.15">
      <c r="A36" s="22"/>
      <c r="B36" s="35"/>
      <c r="C36" s="1178" t="s">
        <v>529</v>
      </c>
      <c r="D36" s="1179"/>
      <c r="E36" s="1180"/>
      <c r="F36" s="36">
        <v>0.21</v>
      </c>
      <c r="G36" s="37">
        <v>0.04</v>
      </c>
      <c r="H36" s="37">
        <v>0.15</v>
      </c>
      <c r="I36" s="37">
        <v>0.28999999999999998</v>
      </c>
      <c r="J36" s="38">
        <v>0.31</v>
      </c>
      <c r="K36" s="22"/>
      <c r="L36" s="22"/>
      <c r="M36" s="22"/>
      <c r="N36" s="22"/>
      <c r="O36" s="22"/>
      <c r="P36" s="22"/>
    </row>
    <row r="37" spans="1:16" ht="39" customHeight="1" x14ac:dyDescent="0.15">
      <c r="A37" s="22"/>
      <c r="B37" s="35"/>
      <c r="C37" s="1178" t="s">
        <v>530</v>
      </c>
      <c r="D37" s="1179"/>
      <c r="E37" s="1180"/>
      <c r="F37" s="36">
        <v>0.02</v>
      </c>
      <c r="G37" s="37">
        <v>0.01</v>
      </c>
      <c r="H37" s="37">
        <v>0.02</v>
      </c>
      <c r="I37" s="37">
        <v>0.02</v>
      </c>
      <c r="J37" s="38">
        <v>0.02</v>
      </c>
      <c r="K37" s="22"/>
      <c r="L37" s="22"/>
      <c r="M37" s="22"/>
      <c r="N37" s="22"/>
      <c r="O37" s="22"/>
      <c r="P37" s="22"/>
    </row>
    <row r="38" spans="1:16" ht="39" customHeight="1" x14ac:dyDescent="0.15">
      <c r="A38" s="22"/>
      <c r="B38" s="35"/>
      <c r="C38" s="1178" t="s">
        <v>531</v>
      </c>
      <c r="D38" s="1179"/>
      <c r="E38" s="1180"/>
      <c r="F38" s="36">
        <v>0</v>
      </c>
      <c r="G38" s="37">
        <v>0</v>
      </c>
      <c r="H38" s="37">
        <v>0</v>
      </c>
      <c r="I38" s="37">
        <v>0</v>
      </c>
      <c r="J38" s="38">
        <v>0</v>
      </c>
      <c r="K38" s="22"/>
      <c r="L38" s="22"/>
      <c r="M38" s="22"/>
      <c r="N38" s="22"/>
      <c r="O38" s="22"/>
      <c r="P38" s="22"/>
    </row>
    <row r="39" spans="1:16" ht="39" customHeight="1" x14ac:dyDescent="0.15">
      <c r="A39" s="22"/>
      <c r="B39" s="35"/>
      <c r="C39" s="1178" t="s">
        <v>532</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533</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534</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535</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536</v>
      </c>
      <c r="D43" s="1182"/>
      <c r="E43" s="1183"/>
      <c r="F43" s="41">
        <v>0.23</v>
      </c>
      <c r="G43" s="42">
        <v>7.0000000000000007E-2</v>
      </c>
      <c r="H43" s="42">
        <v>0.08</v>
      </c>
      <c r="I43" s="42">
        <v>0.44</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2060</v>
      </c>
      <c r="L45" s="60">
        <v>1962</v>
      </c>
      <c r="M45" s="60">
        <v>1824</v>
      </c>
      <c r="N45" s="60">
        <v>1760</v>
      </c>
      <c r="O45" s="61">
        <v>1624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v>302</v>
      </c>
      <c r="L48" s="64">
        <v>354</v>
      </c>
      <c r="M48" s="64">
        <v>354</v>
      </c>
      <c r="N48" s="64">
        <v>326</v>
      </c>
      <c r="O48" s="65">
        <v>309</v>
      </c>
      <c r="P48" s="48"/>
      <c r="Q48" s="48"/>
      <c r="R48" s="48"/>
      <c r="S48" s="48"/>
      <c r="T48" s="48"/>
      <c r="U48" s="48"/>
    </row>
    <row r="49" spans="1:21" ht="30.75" customHeight="1" x14ac:dyDescent="0.15">
      <c r="A49" s="48"/>
      <c r="B49" s="1196"/>
      <c r="C49" s="1197"/>
      <c r="D49" s="62"/>
      <c r="E49" s="1188" t="s">
        <v>16</v>
      </c>
      <c r="F49" s="1188"/>
      <c r="G49" s="1188"/>
      <c r="H49" s="1188"/>
      <c r="I49" s="1188"/>
      <c r="J49" s="1189"/>
      <c r="K49" s="63">
        <v>104</v>
      </c>
      <c r="L49" s="64">
        <v>81</v>
      </c>
      <c r="M49" s="64">
        <v>77</v>
      </c>
      <c r="N49" s="64">
        <v>65</v>
      </c>
      <c r="O49" s="65">
        <v>60</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483</v>
      </c>
      <c r="L50" s="64" t="s">
        <v>483</v>
      </c>
      <c r="M50" s="64" t="s">
        <v>483</v>
      </c>
      <c r="N50" s="64" t="s">
        <v>483</v>
      </c>
      <c r="O50" s="65" t="s">
        <v>483</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483</v>
      </c>
      <c r="L51" s="64" t="s">
        <v>483</v>
      </c>
      <c r="M51" s="64" t="s">
        <v>483</v>
      </c>
      <c r="N51" s="64" t="s">
        <v>483</v>
      </c>
      <c r="O51" s="65" t="s">
        <v>483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1733</v>
      </c>
      <c r="L52" s="64">
        <v>1645</v>
      </c>
      <c r="M52" s="64">
        <v>1571</v>
      </c>
      <c r="N52" s="64">
        <v>1552</v>
      </c>
      <c r="O52" s="65">
        <v>1457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733</v>
      </c>
      <c r="L53" s="69">
        <v>752</v>
      </c>
      <c r="M53" s="69">
        <v>684</v>
      </c>
      <c r="N53" s="69">
        <v>599</v>
      </c>
      <c r="O53" s="70">
        <v>536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14" t="s">
        <v>24</v>
      </c>
      <c r="C41" s="1215"/>
      <c r="D41" s="81"/>
      <c r="E41" s="1216" t="s">
        <v>25</v>
      </c>
      <c r="F41" s="1216"/>
      <c r="G41" s="1216"/>
      <c r="H41" s="1217"/>
      <c r="I41" s="82">
        <v>13017</v>
      </c>
      <c r="J41" s="83">
        <v>12267</v>
      </c>
      <c r="K41" s="83">
        <v>11775</v>
      </c>
      <c r="L41" s="83">
        <v>11335</v>
      </c>
      <c r="M41" s="84">
        <v>10765</v>
      </c>
    </row>
    <row r="42" spans="2:13" ht="27.75" customHeight="1" x14ac:dyDescent="0.15">
      <c r="B42" s="1204"/>
      <c r="C42" s="1205"/>
      <c r="D42" s="85"/>
      <c r="E42" s="1208" t="s">
        <v>26</v>
      </c>
      <c r="F42" s="1208"/>
      <c r="G42" s="1208"/>
      <c r="H42" s="1209"/>
      <c r="I42" s="86" t="s">
        <v>483</v>
      </c>
      <c r="J42" s="87" t="s">
        <v>483</v>
      </c>
      <c r="K42" s="87" t="s">
        <v>483</v>
      </c>
      <c r="L42" s="87" t="s">
        <v>483</v>
      </c>
      <c r="M42" s="88" t="s">
        <v>483</v>
      </c>
    </row>
    <row r="43" spans="2:13" ht="27.75" customHeight="1" x14ac:dyDescent="0.15">
      <c r="B43" s="1204"/>
      <c r="C43" s="1205"/>
      <c r="D43" s="85"/>
      <c r="E43" s="1208" t="s">
        <v>27</v>
      </c>
      <c r="F43" s="1208"/>
      <c r="G43" s="1208"/>
      <c r="H43" s="1209"/>
      <c r="I43" s="86">
        <v>4558</v>
      </c>
      <c r="J43" s="87">
        <v>4628</v>
      </c>
      <c r="K43" s="87">
        <v>4765</v>
      </c>
      <c r="L43" s="87">
        <v>4988</v>
      </c>
      <c r="M43" s="88">
        <v>4505</v>
      </c>
    </row>
    <row r="44" spans="2:13" ht="27.75" customHeight="1" x14ac:dyDescent="0.15">
      <c r="B44" s="1204"/>
      <c r="C44" s="1205"/>
      <c r="D44" s="85"/>
      <c r="E44" s="1208" t="s">
        <v>28</v>
      </c>
      <c r="F44" s="1208"/>
      <c r="G44" s="1208"/>
      <c r="H44" s="1209"/>
      <c r="I44" s="86">
        <v>893</v>
      </c>
      <c r="J44" s="87">
        <v>874</v>
      </c>
      <c r="K44" s="87">
        <v>904</v>
      </c>
      <c r="L44" s="87">
        <v>883</v>
      </c>
      <c r="M44" s="88">
        <v>940</v>
      </c>
    </row>
    <row r="45" spans="2:13" ht="27.75" customHeight="1" x14ac:dyDescent="0.15">
      <c r="B45" s="1204"/>
      <c r="C45" s="1205"/>
      <c r="D45" s="85"/>
      <c r="E45" s="1208" t="s">
        <v>29</v>
      </c>
      <c r="F45" s="1208"/>
      <c r="G45" s="1208"/>
      <c r="H45" s="1209"/>
      <c r="I45" s="86">
        <v>2264</v>
      </c>
      <c r="J45" s="87">
        <v>2163</v>
      </c>
      <c r="K45" s="87">
        <v>1987</v>
      </c>
      <c r="L45" s="87">
        <v>1869</v>
      </c>
      <c r="M45" s="88">
        <v>1902</v>
      </c>
    </row>
    <row r="46" spans="2:13" ht="27.75" customHeight="1" x14ac:dyDescent="0.15">
      <c r="B46" s="1204"/>
      <c r="C46" s="1205"/>
      <c r="D46" s="89"/>
      <c r="E46" s="1208" t="s">
        <v>30</v>
      </c>
      <c r="F46" s="1208"/>
      <c r="G46" s="1208"/>
      <c r="H46" s="1209"/>
      <c r="I46" s="86" t="s">
        <v>483</v>
      </c>
      <c r="J46" s="87">
        <v>38</v>
      </c>
      <c r="K46" s="87">
        <v>5</v>
      </c>
      <c r="L46" s="87">
        <v>9</v>
      </c>
      <c r="M46" s="88" t="s">
        <v>483</v>
      </c>
    </row>
    <row r="47" spans="2:13" ht="27.75" customHeight="1" x14ac:dyDescent="0.15">
      <c r="B47" s="1204"/>
      <c r="C47" s="1205"/>
      <c r="D47" s="90"/>
      <c r="E47" s="1218" t="s">
        <v>31</v>
      </c>
      <c r="F47" s="1219"/>
      <c r="G47" s="1219"/>
      <c r="H47" s="1220"/>
      <c r="I47" s="86" t="s">
        <v>483</v>
      </c>
      <c r="J47" s="87" t="s">
        <v>483</v>
      </c>
      <c r="K47" s="87" t="s">
        <v>483</v>
      </c>
      <c r="L47" s="87" t="s">
        <v>483</v>
      </c>
      <c r="M47" s="88" t="s">
        <v>483</v>
      </c>
    </row>
    <row r="48" spans="2:13" ht="27.75" customHeight="1" x14ac:dyDescent="0.15">
      <c r="B48" s="1204"/>
      <c r="C48" s="1205"/>
      <c r="D48" s="85"/>
      <c r="E48" s="1208" t="s">
        <v>32</v>
      </c>
      <c r="F48" s="1208"/>
      <c r="G48" s="1208"/>
      <c r="H48" s="1209"/>
      <c r="I48" s="86" t="s">
        <v>483</v>
      </c>
      <c r="J48" s="87" t="s">
        <v>483</v>
      </c>
      <c r="K48" s="87" t="s">
        <v>483</v>
      </c>
      <c r="L48" s="87" t="s">
        <v>483</v>
      </c>
      <c r="M48" s="88" t="s">
        <v>483</v>
      </c>
    </row>
    <row r="49" spans="2:13" ht="27.75" customHeight="1" x14ac:dyDescent="0.15">
      <c r="B49" s="1206"/>
      <c r="C49" s="1207"/>
      <c r="D49" s="85"/>
      <c r="E49" s="1208" t="s">
        <v>33</v>
      </c>
      <c r="F49" s="1208"/>
      <c r="G49" s="1208"/>
      <c r="H49" s="1209"/>
      <c r="I49" s="86" t="s">
        <v>483</v>
      </c>
      <c r="J49" s="87" t="s">
        <v>483</v>
      </c>
      <c r="K49" s="87" t="s">
        <v>483</v>
      </c>
      <c r="L49" s="87" t="s">
        <v>483</v>
      </c>
      <c r="M49" s="88" t="s">
        <v>483</v>
      </c>
    </row>
    <row r="50" spans="2:13" ht="27.75" customHeight="1" x14ac:dyDescent="0.15">
      <c r="B50" s="1202" t="s">
        <v>34</v>
      </c>
      <c r="C50" s="1203"/>
      <c r="D50" s="91"/>
      <c r="E50" s="1208" t="s">
        <v>35</v>
      </c>
      <c r="F50" s="1208"/>
      <c r="G50" s="1208"/>
      <c r="H50" s="1209"/>
      <c r="I50" s="86">
        <v>4460</v>
      </c>
      <c r="J50" s="87">
        <v>5319</v>
      </c>
      <c r="K50" s="87">
        <v>5856</v>
      </c>
      <c r="L50" s="87">
        <v>6474</v>
      </c>
      <c r="M50" s="88">
        <v>6816</v>
      </c>
    </row>
    <row r="51" spans="2:13" ht="27.75" customHeight="1" x14ac:dyDescent="0.15">
      <c r="B51" s="1204"/>
      <c r="C51" s="1205"/>
      <c r="D51" s="85"/>
      <c r="E51" s="1208" t="s">
        <v>36</v>
      </c>
      <c r="F51" s="1208"/>
      <c r="G51" s="1208"/>
      <c r="H51" s="1209"/>
      <c r="I51" s="86">
        <v>122</v>
      </c>
      <c r="J51" s="87">
        <v>91</v>
      </c>
      <c r="K51" s="87">
        <v>68</v>
      </c>
      <c r="L51" s="87">
        <v>50</v>
      </c>
      <c r="M51" s="88">
        <v>34</v>
      </c>
    </row>
    <row r="52" spans="2:13" ht="27.75" customHeight="1" x14ac:dyDescent="0.15">
      <c r="B52" s="1206"/>
      <c r="C52" s="1207"/>
      <c r="D52" s="85"/>
      <c r="E52" s="1208" t="s">
        <v>37</v>
      </c>
      <c r="F52" s="1208"/>
      <c r="G52" s="1208"/>
      <c r="H52" s="1209"/>
      <c r="I52" s="86">
        <v>12627</v>
      </c>
      <c r="J52" s="87">
        <v>11400</v>
      </c>
      <c r="K52" s="87">
        <v>10918</v>
      </c>
      <c r="L52" s="87">
        <v>10585</v>
      </c>
      <c r="M52" s="88">
        <v>10589</v>
      </c>
    </row>
    <row r="53" spans="2:13" ht="27.75" customHeight="1" thickBot="1" x14ac:dyDescent="0.2">
      <c r="B53" s="1210" t="s">
        <v>38</v>
      </c>
      <c r="C53" s="1211"/>
      <c r="D53" s="92"/>
      <c r="E53" s="1212" t="s">
        <v>39</v>
      </c>
      <c r="F53" s="1212"/>
      <c r="G53" s="1212"/>
      <c r="H53" s="1213"/>
      <c r="I53" s="93">
        <v>3523</v>
      </c>
      <c r="J53" s="94">
        <v>3160</v>
      </c>
      <c r="K53" s="94">
        <v>2594</v>
      </c>
      <c r="L53" s="94">
        <v>1974</v>
      </c>
      <c r="M53" s="95">
        <v>674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538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539</v>
      </c>
      <c r="I42" s="354"/>
      <c r="J42" s="354"/>
      <c r="K42" s="354"/>
      <c r="L42" s="246"/>
      <c r="M42" s="246"/>
      <c r="N42" s="246"/>
      <c r="O42" s="246"/>
    </row>
    <row r="43" spans="2:17" x14ac:dyDescent="0.15">
      <c r="B43" s="250"/>
      <c r="C43" s="246"/>
      <c r="D43" s="246"/>
      <c r="E43" s="246"/>
      <c r="F43" s="246"/>
      <c r="G43" s="1233" t="s">
        <v>548</v>
      </c>
      <c r="H43" s="1257"/>
      <c r="I43" s="1257"/>
      <c r="J43" s="1257"/>
      <c r="K43" s="1257"/>
      <c r="L43" s="1257"/>
      <c r="M43" s="1257"/>
      <c r="N43" s="1257"/>
      <c r="O43" s="1258"/>
    </row>
    <row r="44" spans="2:17" x14ac:dyDescent="0.15">
      <c r="B44" s="250"/>
      <c r="C44" s="246"/>
      <c r="D44" s="246"/>
      <c r="E44" s="246"/>
      <c r="F44" s="246"/>
      <c r="G44" s="1259"/>
      <c r="H44" s="1260"/>
      <c r="I44" s="1260"/>
      <c r="J44" s="1260"/>
      <c r="K44" s="1260"/>
      <c r="L44" s="1260"/>
      <c r="M44" s="1260"/>
      <c r="N44" s="1260"/>
      <c r="O44" s="1261"/>
    </row>
    <row r="45" spans="2:17" x14ac:dyDescent="0.15">
      <c r="B45" s="250"/>
      <c r="C45" s="246"/>
      <c r="D45" s="246"/>
      <c r="E45" s="246"/>
      <c r="F45" s="246"/>
      <c r="G45" s="1259"/>
      <c r="H45" s="1260"/>
      <c r="I45" s="1260"/>
      <c r="J45" s="1260"/>
      <c r="K45" s="1260"/>
      <c r="L45" s="1260"/>
      <c r="M45" s="1260"/>
      <c r="N45" s="1260"/>
      <c r="O45" s="1261"/>
    </row>
    <row r="46" spans="2:17" x14ac:dyDescent="0.15">
      <c r="B46" s="250"/>
      <c r="C46" s="246"/>
      <c r="D46" s="246"/>
      <c r="E46" s="246"/>
      <c r="F46" s="246"/>
      <c r="G46" s="1259"/>
      <c r="H46" s="1260"/>
      <c r="I46" s="1260"/>
      <c r="J46" s="1260"/>
      <c r="K46" s="1260"/>
      <c r="L46" s="1260"/>
      <c r="M46" s="1260"/>
      <c r="N46" s="1260"/>
      <c r="O46" s="1261"/>
    </row>
    <row r="47" spans="2:17" x14ac:dyDescent="0.15">
      <c r="B47" s="250"/>
      <c r="C47" s="246"/>
      <c r="D47" s="246"/>
      <c r="E47" s="246"/>
      <c r="F47" s="246"/>
      <c r="G47" s="1262"/>
      <c r="H47" s="1263"/>
      <c r="I47" s="1263"/>
      <c r="J47" s="1263"/>
      <c r="K47" s="1263"/>
      <c r="L47" s="1263"/>
      <c r="M47" s="1263"/>
      <c r="N47" s="1263"/>
      <c r="O47" s="1264"/>
    </row>
    <row r="48" spans="2:17" x14ac:dyDescent="0.15">
      <c r="B48" s="250"/>
      <c r="C48" s="246"/>
      <c r="D48" s="246"/>
      <c r="E48" s="246"/>
      <c r="F48" s="246"/>
      <c r="G48" s="246"/>
      <c r="H48" s="355"/>
      <c r="I48" s="355"/>
      <c r="J48" s="355"/>
    </row>
    <row r="49" spans="1:17" x14ac:dyDescent="0.15">
      <c r="B49" s="250"/>
      <c r="C49" s="246"/>
      <c r="D49" s="246"/>
      <c r="E49" s="246"/>
      <c r="F49" s="246"/>
      <c r="G49" s="245" t="s">
        <v>540</v>
      </c>
    </row>
    <row r="50" spans="1:17" x14ac:dyDescent="0.15">
      <c r="B50" s="250"/>
      <c r="C50" s="246"/>
      <c r="D50" s="246"/>
      <c r="E50" s="246"/>
      <c r="F50" s="246"/>
      <c r="G50" s="1242"/>
      <c r="H50" s="1243"/>
      <c r="I50" s="1243"/>
      <c r="J50" s="1244"/>
      <c r="K50" s="356" t="s">
        <v>522</v>
      </c>
      <c r="L50" s="356" t="s">
        <v>523</v>
      </c>
      <c r="M50" s="356" t="s">
        <v>524</v>
      </c>
      <c r="N50" s="356" t="s">
        <v>525</v>
      </c>
      <c r="O50" s="356" t="s">
        <v>526</v>
      </c>
    </row>
    <row r="51" spans="1:17" x14ac:dyDescent="0.15">
      <c r="B51" s="250"/>
      <c r="C51" s="246"/>
      <c r="D51" s="246"/>
      <c r="E51" s="246"/>
      <c r="F51" s="246"/>
      <c r="G51" s="1245" t="s">
        <v>541</v>
      </c>
      <c r="H51" s="1246"/>
      <c r="I51" s="1251" t="s">
        <v>542</v>
      </c>
      <c r="J51" s="1251"/>
      <c r="K51" s="1256"/>
      <c r="L51" s="1256"/>
      <c r="M51" s="1256"/>
      <c r="N51" s="1221">
        <v>43.5</v>
      </c>
      <c r="O51" s="1221">
        <v>15.4</v>
      </c>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543</v>
      </c>
      <c r="J53" s="1231"/>
      <c r="K53" s="1255"/>
      <c r="L53" s="1255"/>
      <c r="M53" s="1255"/>
      <c r="N53" s="1253">
        <v>56.2</v>
      </c>
      <c r="O53" s="1253">
        <v>59.3</v>
      </c>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544</v>
      </c>
      <c r="H55" s="1226"/>
      <c r="I55" s="1231" t="s">
        <v>542</v>
      </c>
      <c r="J55" s="1231"/>
      <c r="K55" s="1256"/>
      <c r="L55" s="1256"/>
      <c r="M55" s="1256"/>
      <c r="N55" s="1221">
        <v>0</v>
      </c>
      <c r="O55" s="1221">
        <v>0</v>
      </c>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543</v>
      </c>
      <c r="J57" s="1223"/>
      <c r="K57" s="1255"/>
      <c r="L57" s="1255"/>
      <c r="M57" s="1255"/>
      <c r="N57" s="1253">
        <v>57.1</v>
      </c>
      <c r="O57" s="1253">
        <v>56.3</v>
      </c>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545</v>
      </c>
      <c r="C63" s="246"/>
      <c r="D63" s="246"/>
      <c r="E63" s="246"/>
      <c r="F63" s="246"/>
      <c r="G63" s="246"/>
      <c r="H63" s="246"/>
      <c r="I63" s="246"/>
      <c r="J63" s="246"/>
      <c r="K63" s="246"/>
      <c r="L63" s="246"/>
      <c r="M63" s="246"/>
      <c r="N63" s="246"/>
      <c r="O63" s="246"/>
    </row>
    <row r="64" spans="1:17" x14ac:dyDescent="0.15">
      <c r="B64" s="250"/>
      <c r="C64" s="246"/>
      <c r="D64" s="246"/>
      <c r="E64" s="246"/>
      <c r="F64" s="246"/>
      <c r="G64" s="353" t="s">
        <v>539</v>
      </c>
      <c r="I64" s="354"/>
      <c r="J64" s="354"/>
      <c r="K64" s="354"/>
      <c r="L64" s="246"/>
      <c r="M64" s="246"/>
      <c r="N64" s="246"/>
      <c r="O64" s="246"/>
    </row>
    <row r="65" spans="2:30" x14ac:dyDescent="0.15">
      <c r="B65" s="250"/>
      <c r="C65" s="246"/>
      <c r="D65" s="246"/>
      <c r="E65" s="246"/>
      <c r="F65" s="246"/>
      <c r="G65" s="1233" t="s">
        <v>549</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546</v>
      </c>
      <c r="I71" s="370"/>
      <c r="J71" s="366"/>
      <c r="K71" s="366"/>
      <c r="L71" s="367"/>
      <c r="M71" s="366"/>
      <c r="N71" s="367"/>
      <c r="O71" s="368"/>
    </row>
    <row r="72" spans="2:30" x14ac:dyDescent="0.15">
      <c r="B72" s="250"/>
      <c r="C72" s="246"/>
      <c r="D72" s="246"/>
      <c r="E72" s="246"/>
      <c r="F72" s="246"/>
      <c r="G72" s="1242"/>
      <c r="H72" s="1243"/>
      <c r="I72" s="1243"/>
      <c r="J72" s="1244"/>
      <c r="K72" s="356" t="s">
        <v>522</v>
      </c>
      <c r="L72" s="356" t="s">
        <v>523</v>
      </c>
      <c r="M72" s="356" t="s">
        <v>524</v>
      </c>
      <c r="N72" s="356" t="s">
        <v>525</v>
      </c>
      <c r="O72" s="356" t="s">
        <v>526</v>
      </c>
    </row>
    <row r="73" spans="2:30" x14ac:dyDescent="0.15">
      <c r="B73" s="250"/>
      <c r="C73" s="246"/>
      <c r="D73" s="246"/>
      <c r="E73" s="246"/>
      <c r="F73" s="246"/>
      <c r="G73" s="1245" t="s">
        <v>541</v>
      </c>
      <c r="H73" s="1246"/>
      <c r="I73" s="1251" t="s">
        <v>542</v>
      </c>
      <c r="J73" s="1251"/>
      <c r="K73" s="1232">
        <v>77.2</v>
      </c>
      <c r="L73" s="1232">
        <v>69.3</v>
      </c>
      <c r="M73" s="1221">
        <v>58.2</v>
      </c>
      <c r="N73" s="1221">
        <v>43.5</v>
      </c>
      <c r="O73" s="1221">
        <v>15.4</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547</v>
      </c>
      <c r="J75" s="1231"/>
      <c r="K75" s="1253">
        <v>17.2</v>
      </c>
      <c r="L75" s="1253">
        <v>16.7</v>
      </c>
      <c r="M75" s="1253">
        <v>15.9</v>
      </c>
      <c r="N75" s="1253">
        <v>15</v>
      </c>
      <c r="O75" s="1253">
        <v>13.6</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544</v>
      </c>
      <c r="H77" s="1226"/>
      <c r="I77" s="1231" t="s">
        <v>542</v>
      </c>
      <c r="J77" s="1231"/>
      <c r="K77" s="1232">
        <v>64.7</v>
      </c>
      <c r="L77" s="1232">
        <v>55.2</v>
      </c>
      <c r="M77" s="1221">
        <v>54</v>
      </c>
      <c r="N77" s="1221">
        <v>0</v>
      </c>
      <c r="O77" s="1221">
        <v>0</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547</v>
      </c>
      <c r="J79" s="1223"/>
      <c r="K79" s="1224">
        <v>13.3</v>
      </c>
      <c r="L79" s="1224">
        <v>12.5</v>
      </c>
      <c r="M79" s="1224">
        <v>11.5</v>
      </c>
      <c r="N79" s="1224">
        <v>8.6</v>
      </c>
      <c r="O79" s="1224">
        <v>8.5</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521</v>
      </c>
      <c r="G2" s="113"/>
      <c r="H2" s="114"/>
    </row>
    <row r="3" spans="1:8" x14ac:dyDescent="0.15">
      <c r="A3" s="110" t="s">
        <v>514</v>
      </c>
      <c r="B3" s="115"/>
      <c r="C3" s="116"/>
      <c r="D3" s="117">
        <v>116142</v>
      </c>
      <c r="E3" s="118"/>
      <c r="F3" s="119">
        <v>114097</v>
      </c>
      <c r="G3" s="120"/>
      <c r="H3" s="121"/>
    </row>
    <row r="4" spans="1:8" x14ac:dyDescent="0.15">
      <c r="A4" s="122"/>
      <c r="B4" s="123"/>
      <c r="C4" s="124"/>
      <c r="D4" s="125">
        <v>27903</v>
      </c>
      <c r="E4" s="126"/>
      <c r="F4" s="127">
        <v>61630</v>
      </c>
      <c r="G4" s="128"/>
      <c r="H4" s="129"/>
    </row>
    <row r="5" spans="1:8" x14ac:dyDescent="0.15">
      <c r="A5" s="110" t="s">
        <v>516</v>
      </c>
      <c r="B5" s="115"/>
      <c r="C5" s="116"/>
      <c r="D5" s="117">
        <v>168414</v>
      </c>
      <c r="E5" s="118"/>
      <c r="F5" s="119">
        <v>136577</v>
      </c>
      <c r="G5" s="120"/>
      <c r="H5" s="121"/>
    </row>
    <row r="6" spans="1:8" x14ac:dyDescent="0.15">
      <c r="A6" s="122"/>
      <c r="B6" s="123"/>
      <c r="C6" s="124"/>
      <c r="D6" s="125">
        <v>42576</v>
      </c>
      <c r="E6" s="126"/>
      <c r="F6" s="127">
        <v>59645</v>
      </c>
      <c r="G6" s="128"/>
      <c r="H6" s="129"/>
    </row>
    <row r="7" spans="1:8" x14ac:dyDescent="0.15">
      <c r="A7" s="110" t="s">
        <v>517</v>
      </c>
      <c r="B7" s="115"/>
      <c r="C7" s="116"/>
      <c r="D7" s="117">
        <v>224902</v>
      </c>
      <c r="E7" s="118"/>
      <c r="F7" s="119">
        <v>132212</v>
      </c>
      <c r="G7" s="120"/>
      <c r="H7" s="121"/>
    </row>
    <row r="8" spans="1:8" x14ac:dyDescent="0.15">
      <c r="A8" s="122"/>
      <c r="B8" s="123"/>
      <c r="C8" s="124"/>
      <c r="D8" s="125">
        <v>144860</v>
      </c>
      <c r="E8" s="126"/>
      <c r="F8" s="127">
        <v>67114</v>
      </c>
      <c r="G8" s="128"/>
      <c r="H8" s="129"/>
    </row>
    <row r="9" spans="1:8" x14ac:dyDescent="0.15">
      <c r="A9" s="110" t="s">
        <v>518</v>
      </c>
      <c r="B9" s="115"/>
      <c r="C9" s="116"/>
      <c r="D9" s="117">
        <v>145071</v>
      </c>
      <c r="E9" s="118"/>
      <c r="F9" s="119">
        <v>162193</v>
      </c>
      <c r="G9" s="120"/>
      <c r="H9" s="121"/>
    </row>
    <row r="10" spans="1:8" x14ac:dyDescent="0.15">
      <c r="A10" s="122"/>
      <c r="B10" s="123"/>
      <c r="C10" s="124"/>
      <c r="D10" s="125">
        <v>50993</v>
      </c>
      <c r="E10" s="126"/>
      <c r="F10" s="127">
        <v>79985</v>
      </c>
      <c r="G10" s="128"/>
      <c r="H10" s="129"/>
    </row>
    <row r="11" spans="1:8" x14ac:dyDescent="0.15">
      <c r="A11" s="110" t="s">
        <v>519</v>
      </c>
      <c r="B11" s="115"/>
      <c r="C11" s="116"/>
      <c r="D11" s="117">
        <v>156566</v>
      </c>
      <c r="E11" s="118"/>
      <c r="F11" s="119">
        <v>168868</v>
      </c>
      <c r="G11" s="120"/>
      <c r="H11" s="121"/>
    </row>
    <row r="12" spans="1:8" x14ac:dyDescent="0.15">
      <c r="A12" s="122"/>
      <c r="B12" s="123"/>
      <c r="C12" s="130"/>
      <c r="D12" s="125">
        <v>54353</v>
      </c>
      <c r="E12" s="126"/>
      <c r="F12" s="127">
        <v>79360</v>
      </c>
      <c r="G12" s="128"/>
      <c r="H12" s="129"/>
    </row>
    <row r="13" spans="1:8" x14ac:dyDescent="0.15">
      <c r="A13" s="110"/>
      <c r="B13" s="115"/>
      <c r="C13" s="131"/>
      <c r="D13" s="132">
        <v>162219</v>
      </c>
      <c r="E13" s="133"/>
      <c r="F13" s="134">
        <v>142789</v>
      </c>
      <c r="G13" s="135"/>
      <c r="H13" s="121"/>
    </row>
    <row r="14" spans="1:8" x14ac:dyDescent="0.15">
      <c r="A14" s="122"/>
      <c r="B14" s="123"/>
      <c r="C14" s="124"/>
      <c r="D14" s="125">
        <v>64137</v>
      </c>
      <c r="E14" s="126"/>
      <c r="F14" s="127">
        <v>69547</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7.03</v>
      </c>
      <c r="C19" s="136">
        <f>ROUND(VALUE(SUBSTITUTE(実質収支比率等に係る経年分析!G$48,"▲","-")),2)</f>
        <v>4.41</v>
      </c>
      <c r="D19" s="136">
        <f>ROUND(VALUE(SUBSTITUTE(実質収支比率等に係る経年分析!H$48,"▲","-")),2)</f>
        <v>2.87</v>
      </c>
      <c r="E19" s="136">
        <f>ROUND(VALUE(SUBSTITUTE(実質収支比率等に係る経年分析!I$48,"▲","-")),2)</f>
        <v>3.26</v>
      </c>
      <c r="F19" s="136">
        <f>ROUND(VALUE(SUBSTITUTE(実質収支比率等に係る経年分析!J$48,"▲","-")),2)</f>
        <v>3.21</v>
      </c>
    </row>
    <row r="20" spans="1:11" x14ac:dyDescent="0.15">
      <c r="A20" s="136" t="s">
        <v>44</v>
      </c>
      <c r="B20" s="136">
        <f>ROUND(VALUE(SUBSTITUTE(実質収支比率等に係る経年分析!F$47,"▲","-")),2)</f>
        <v>42.26</v>
      </c>
      <c r="C20" s="136">
        <f>ROUND(VALUE(SUBSTITUTE(実質収支比率等に係る経年分析!G$47,"▲","-")),2)</f>
        <v>50.86</v>
      </c>
      <c r="D20" s="136">
        <f>ROUND(VALUE(SUBSTITUTE(実質収支比率等に係る経年分析!H$47,"▲","-")),2)</f>
        <v>55.21</v>
      </c>
      <c r="E20" s="136">
        <f>ROUND(VALUE(SUBSTITUTE(実質収支比率等に係る経年分析!I$47,"▲","-")),2)</f>
        <v>57.17</v>
      </c>
      <c r="F20" s="136">
        <f>ROUND(VALUE(SUBSTITUTE(実質収支比率等に係る経年分析!J$47,"▲","-")),2)</f>
        <v>61.71</v>
      </c>
    </row>
    <row r="21" spans="1:11" x14ac:dyDescent="0.15">
      <c r="A21" s="136" t="s">
        <v>45</v>
      </c>
      <c r="B21" s="136">
        <f>IF(ISNUMBER(VALUE(SUBSTITUTE(実質収支比率等に係る経年分析!F$49,"▲","-"))),ROUND(VALUE(SUBSTITUTE(実質収支比率等に係る経年分析!F$49,"▲","-")),2),NA())</f>
        <v>10.46</v>
      </c>
      <c r="C21" s="136">
        <f>IF(ISNUMBER(VALUE(SUBSTITUTE(実質収支比率等に係る経年分析!G$49,"▲","-"))),ROUND(VALUE(SUBSTITUTE(実質収支比率等に係る経年分析!G$49,"▲","-")),2),NA())</f>
        <v>5.3</v>
      </c>
      <c r="D21" s="136">
        <f>IF(ISNUMBER(VALUE(SUBSTITUTE(実質収支比率等に係る経年分析!H$49,"▲","-"))),ROUND(VALUE(SUBSTITUTE(実質収支比率等に係る経年分析!H$49,"▲","-")),2),NA())</f>
        <v>1.21</v>
      </c>
      <c r="E21" s="136">
        <f>IF(ISNUMBER(VALUE(SUBSTITUTE(実質収支比率等に係る経年分析!I$49,"▲","-"))),ROUND(VALUE(SUBSTITUTE(実質収支比率等に係る経年分析!I$49,"▲","-")),2),NA())</f>
        <v>2.97</v>
      </c>
      <c r="F21" s="136">
        <f>IF(ISNUMBER(VALUE(SUBSTITUTE(実質収支比率等に係る経年分析!J$49,"▲","-"))),ROUND(VALUE(SUBSTITUTE(実質収支比率等に係る経年分析!J$49,"▲","-")),2),NA())</f>
        <v>1.78</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7.0000000000000007E-2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0.44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国民健康保険事業寒川診療所特別会計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国民健康保険事業川上診療所特別会計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笠松農業用水及び公共用水管理運営特別会計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0.02</v>
      </c>
    </row>
    <row r="34" spans="1:16" x14ac:dyDescent="0.15">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0.28999999999999998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0.31</v>
      </c>
    </row>
    <row r="35" spans="1:16" x14ac:dyDescent="0.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0.28999999999999998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0.18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0.09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0.05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0.61</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7.27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4.34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3.83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3.26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3.2</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1733</v>
      </c>
      <c r="E42" s="138"/>
      <c r="F42" s="138"/>
      <c r="G42" s="138">
        <f>'実質公債費比率（分子）の構造'!L$52</f>
        <v>1645</v>
      </c>
      <c r="H42" s="138"/>
      <c r="I42" s="138"/>
      <c r="J42" s="138">
        <f>'実質公債費比率（分子）の構造'!M$52</f>
        <v>1571</v>
      </c>
      <c r="K42" s="138"/>
      <c r="L42" s="138"/>
      <c r="M42" s="138">
        <f>'実質公債費比率（分子）の構造'!N$52</f>
        <v>1552</v>
      </c>
      <c r="N42" s="138"/>
      <c r="O42" s="138"/>
      <c r="P42" s="138">
        <f>'実質公債費比率（分子）の構造'!O$52</f>
        <v>1457</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104</v>
      </c>
      <c r="C45" s="138"/>
      <c r="D45" s="138"/>
      <c r="E45" s="138">
        <f>'実質公債費比率（分子）の構造'!L$49</f>
        <v>81</v>
      </c>
      <c r="F45" s="138"/>
      <c r="G45" s="138"/>
      <c r="H45" s="138">
        <f>'実質公債費比率（分子）の構造'!M$49</f>
        <v>77</v>
      </c>
      <c r="I45" s="138"/>
      <c r="J45" s="138"/>
      <c r="K45" s="138">
        <f>'実質公債費比率（分子）の構造'!N$49</f>
        <v>65</v>
      </c>
      <c r="L45" s="138"/>
      <c r="M45" s="138"/>
      <c r="N45" s="138">
        <f>'実質公債費比率（分子）の構造'!O$49</f>
        <v>60</v>
      </c>
      <c r="O45" s="138"/>
      <c r="P45" s="138"/>
    </row>
    <row r="46" spans="1:16" x14ac:dyDescent="0.15">
      <c r="A46" s="138" t="s">
        <v>56</v>
      </c>
      <c r="B46" s="138">
        <f>'実質公債費比率（分子）の構造'!K$48</f>
        <v>302</v>
      </c>
      <c r="C46" s="138"/>
      <c r="D46" s="138"/>
      <c r="E46" s="138">
        <f>'実質公債費比率（分子）の構造'!L$48</f>
        <v>354</v>
      </c>
      <c r="F46" s="138"/>
      <c r="G46" s="138"/>
      <c r="H46" s="138">
        <f>'実質公債費比率（分子）の構造'!M$48</f>
        <v>354</v>
      </c>
      <c r="I46" s="138"/>
      <c r="J46" s="138"/>
      <c r="K46" s="138">
        <f>'実質公債費比率（分子）の構造'!N$48</f>
        <v>326</v>
      </c>
      <c r="L46" s="138"/>
      <c r="M46" s="138"/>
      <c r="N46" s="138">
        <f>'実質公債費比率（分子）の構造'!O$48</f>
        <v>309</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2060</v>
      </c>
      <c r="C49" s="138"/>
      <c r="D49" s="138"/>
      <c r="E49" s="138">
        <f>'実質公債費比率（分子）の構造'!L$45</f>
        <v>1962</v>
      </c>
      <c r="F49" s="138"/>
      <c r="G49" s="138"/>
      <c r="H49" s="138">
        <f>'実質公債費比率（分子）の構造'!M$45</f>
        <v>1824</v>
      </c>
      <c r="I49" s="138"/>
      <c r="J49" s="138"/>
      <c r="K49" s="138">
        <f>'実質公債費比率（分子）の構造'!N$45</f>
        <v>1760</v>
      </c>
      <c r="L49" s="138"/>
      <c r="M49" s="138"/>
      <c r="N49" s="138">
        <f>'実質公債費比率（分子）の構造'!O$45</f>
        <v>1624</v>
      </c>
      <c r="O49" s="138"/>
      <c r="P49" s="138"/>
    </row>
    <row r="50" spans="1:16" x14ac:dyDescent="0.15">
      <c r="A50" s="138" t="s">
        <v>60</v>
      </c>
      <c r="B50" s="138" t="e">
        <f>NA()</f>
        <v>#N/A</v>
      </c>
      <c r="C50" s="138">
        <f>IF(ISNUMBER('実質公債費比率（分子）の構造'!K$53),'実質公債費比率（分子）の構造'!K$53,NA())</f>
        <v>733</v>
      </c>
      <c r="D50" s="138" t="e">
        <f>NA()</f>
        <v>#N/A</v>
      </c>
      <c r="E50" s="138" t="e">
        <f>NA()</f>
        <v>#N/A</v>
      </c>
      <c r="F50" s="138">
        <f>IF(ISNUMBER('実質公債費比率（分子）の構造'!L$53),'実質公債費比率（分子）の構造'!L$53,NA())</f>
        <v>752</v>
      </c>
      <c r="G50" s="138" t="e">
        <f>NA()</f>
        <v>#N/A</v>
      </c>
      <c r="H50" s="138" t="e">
        <f>NA()</f>
        <v>#N/A</v>
      </c>
      <c r="I50" s="138">
        <f>IF(ISNUMBER('実質公債費比率（分子）の構造'!M$53),'実質公債費比率（分子）の構造'!M$53,NA())</f>
        <v>684</v>
      </c>
      <c r="J50" s="138" t="e">
        <f>NA()</f>
        <v>#N/A</v>
      </c>
      <c r="K50" s="138" t="e">
        <f>NA()</f>
        <v>#N/A</v>
      </c>
      <c r="L50" s="138">
        <f>IF(ISNUMBER('実質公債費比率（分子）の構造'!N$53),'実質公債費比率（分子）の構造'!N$53,NA())</f>
        <v>599</v>
      </c>
      <c r="M50" s="138" t="e">
        <f>NA()</f>
        <v>#N/A</v>
      </c>
      <c r="N50" s="138" t="e">
        <f>NA()</f>
        <v>#N/A</v>
      </c>
      <c r="O50" s="138">
        <f>IF(ISNUMBER('実質公債費比率（分子）の構造'!O$53),'実質公債費比率（分子）の構造'!O$53,NA())</f>
        <v>536</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12627</v>
      </c>
      <c r="E56" s="137"/>
      <c r="F56" s="137"/>
      <c r="G56" s="137">
        <f>'将来負担比率（分子）の構造'!J$52</f>
        <v>11400</v>
      </c>
      <c r="H56" s="137"/>
      <c r="I56" s="137"/>
      <c r="J56" s="137">
        <f>'将来負担比率（分子）の構造'!K$52</f>
        <v>10918</v>
      </c>
      <c r="K56" s="137"/>
      <c r="L56" s="137"/>
      <c r="M56" s="137">
        <f>'将来負担比率（分子）の構造'!L$52</f>
        <v>10585</v>
      </c>
      <c r="N56" s="137"/>
      <c r="O56" s="137"/>
      <c r="P56" s="137">
        <f>'将来負担比率（分子）の構造'!M$52</f>
        <v>10589</v>
      </c>
    </row>
    <row r="57" spans="1:16" x14ac:dyDescent="0.15">
      <c r="A57" s="137" t="s">
        <v>36</v>
      </c>
      <c r="B57" s="137"/>
      <c r="C57" s="137"/>
      <c r="D57" s="137">
        <f>'将来負担比率（分子）の構造'!I$51</f>
        <v>122</v>
      </c>
      <c r="E57" s="137"/>
      <c r="F57" s="137"/>
      <c r="G57" s="137">
        <f>'将来負担比率（分子）の構造'!J$51</f>
        <v>91</v>
      </c>
      <c r="H57" s="137"/>
      <c r="I57" s="137"/>
      <c r="J57" s="137">
        <f>'将来負担比率（分子）の構造'!K$51</f>
        <v>68</v>
      </c>
      <c r="K57" s="137"/>
      <c r="L57" s="137"/>
      <c r="M57" s="137">
        <f>'将来負担比率（分子）の構造'!L$51</f>
        <v>50</v>
      </c>
      <c r="N57" s="137"/>
      <c r="O57" s="137"/>
      <c r="P57" s="137">
        <f>'将来負担比率（分子）の構造'!M$51</f>
        <v>34</v>
      </c>
    </row>
    <row r="58" spans="1:16" x14ac:dyDescent="0.15">
      <c r="A58" s="137" t="s">
        <v>35</v>
      </c>
      <c r="B58" s="137"/>
      <c r="C58" s="137"/>
      <c r="D58" s="137">
        <f>'将来負担比率（分子）の構造'!I$50</f>
        <v>4460</v>
      </c>
      <c r="E58" s="137"/>
      <c r="F58" s="137"/>
      <c r="G58" s="137">
        <f>'将来負担比率（分子）の構造'!J$50</f>
        <v>5319</v>
      </c>
      <c r="H58" s="137"/>
      <c r="I58" s="137"/>
      <c r="J58" s="137">
        <f>'将来負担比率（分子）の構造'!K$50</f>
        <v>5856</v>
      </c>
      <c r="K58" s="137"/>
      <c r="L58" s="137"/>
      <c r="M58" s="137">
        <f>'将来負担比率（分子）の構造'!L$50</f>
        <v>6474</v>
      </c>
      <c r="N58" s="137"/>
      <c r="O58" s="137"/>
      <c r="P58" s="137">
        <f>'将来負担比率（分子）の構造'!M$50</f>
        <v>6816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f>'将来負担比率（分子）の構造'!J$46</f>
        <v>38</v>
      </c>
      <c r="F61" s="137"/>
      <c r="G61" s="137"/>
      <c r="H61" s="137">
        <f>'将来負担比率（分子）の構造'!K$46</f>
        <v>5</v>
      </c>
      <c r="I61" s="137"/>
      <c r="J61" s="137"/>
      <c r="K61" s="137">
        <f>'将来負担比率（分子）の構造'!L$46</f>
        <v>9</v>
      </c>
      <c r="L61" s="137"/>
      <c r="M61" s="137"/>
      <c r="N61" s="137" t="str">
        <f>'将来負担比率（分子）の構造'!M$46</f>
        <v>-</v>
      </c>
      <c r="O61" s="137"/>
      <c r="P61" s="137"/>
    </row>
    <row r="62" spans="1:16" x14ac:dyDescent="0.15">
      <c r="A62" s="137" t="s">
        <v>29</v>
      </c>
      <c r="B62" s="137">
        <f>'将来負担比率（分子）の構造'!I$45</f>
        <v>2264</v>
      </c>
      <c r="C62" s="137"/>
      <c r="D62" s="137"/>
      <c r="E62" s="137">
        <f>'将来負担比率（分子）の構造'!J$45</f>
        <v>2163</v>
      </c>
      <c r="F62" s="137"/>
      <c r="G62" s="137"/>
      <c r="H62" s="137">
        <f>'将来負担比率（分子）の構造'!K$45</f>
        <v>1987</v>
      </c>
      <c r="I62" s="137"/>
      <c r="J62" s="137"/>
      <c r="K62" s="137">
        <f>'将来負担比率（分子）の構造'!L$45</f>
        <v>1869</v>
      </c>
      <c r="L62" s="137"/>
      <c r="M62" s="137"/>
      <c r="N62" s="137">
        <f>'将来負担比率（分子）の構造'!M$45</f>
        <v>1902</v>
      </c>
      <c r="O62" s="137"/>
      <c r="P62" s="137"/>
    </row>
    <row r="63" spans="1:16" x14ac:dyDescent="0.15">
      <c r="A63" s="137" t="s">
        <v>28</v>
      </c>
      <c r="B63" s="137">
        <f>'将来負担比率（分子）の構造'!I$44</f>
        <v>893</v>
      </c>
      <c r="C63" s="137"/>
      <c r="D63" s="137"/>
      <c r="E63" s="137">
        <f>'将来負担比率（分子）の構造'!J$44</f>
        <v>874</v>
      </c>
      <c r="F63" s="137"/>
      <c r="G63" s="137"/>
      <c r="H63" s="137">
        <f>'将来負担比率（分子）の構造'!K$44</f>
        <v>904</v>
      </c>
      <c r="I63" s="137"/>
      <c r="J63" s="137"/>
      <c r="K63" s="137">
        <f>'将来負担比率（分子）の構造'!L$44</f>
        <v>883</v>
      </c>
      <c r="L63" s="137"/>
      <c r="M63" s="137"/>
      <c r="N63" s="137">
        <f>'将来負担比率（分子）の構造'!M$44</f>
        <v>940</v>
      </c>
      <c r="O63" s="137"/>
      <c r="P63" s="137"/>
    </row>
    <row r="64" spans="1:16" x14ac:dyDescent="0.15">
      <c r="A64" s="137" t="s">
        <v>27</v>
      </c>
      <c r="B64" s="137">
        <f>'将来負担比率（分子）の構造'!I$43</f>
        <v>4558</v>
      </c>
      <c r="C64" s="137"/>
      <c r="D64" s="137"/>
      <c r="E64" s="137">
        <f>'将来負担比率（分子）の構造'!J$43</f>
        <v>4628</v>
      </c>
      <c r="F64" s="137"/>
      <c r="G64" s="137"/>
      <c r="H64" s="137">
        <f>'将来負担比率（分子）の構造'!K$43</f>
        <v>4765</v>
      </c>
      <c r="I64" s="137"/>
      <c r="J64" s="137"/>
      <c r="K64" s="137">
        <f>'将来負担比率（分子）の構造'!L$43</f>
        <v>4988</v>
      </c>
      <c r="L64" s="137"/>
      <c r="M64" s="137"/>
      <c r="N64" s="137">
        <f>'将来負担比率（分子）の構造'!M$43</f>
        <v>4505</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13017</v>
      </c>
      <c r="C66" s="137"/>
      <c r="D66" s="137"/>
      <c r="E66" s="137">
        <f>'将来負担比率（分子）の構造'!J$41</f>
        <v>12267</v>
      </c>
      <c r="F66" s="137"/>
      <c r="G66" s="137"/>
      <c r="H66" s="137">
        <f>'将来負担比率（分子）の構造'!K$41</f>
        <v>11775</v>
      </c>
      <c r="I66" s="137"/>
      <c r="J66" s="137"/>
      <c r="K66" s="137">
        <f>'将来負担比率（分子）の構造'!L$41</f>
        <v>11335</v>
      </c>
      <c r="L66" s="137"/>
      <c r="M66" s="137"/>
      <c r="N66" s="137">
        <f>'将来負担比率（分子）の構造'!M$41</f>
        <v>10765</v>
      </c>
      <c r="O66" s="137"/>
      <c r="P66" s="137"/>
    </row>
    <row r="67" spans="1:16" x14ac:dyDescent="0.15">
      <c r="A67" s="137" t="s">
        <v>64</v>
      </c>
      <c r="B67" s="137" t="e">
        <f>NA()</f>
        <v>#N/A</v>
      </c>
      <c r="C67" s="137">
        <f>IF(ISNUMBER('将来負担比率（分子）の構造'!I$53), IF('将来負担比率（分子）の構造'!I$53 &lt; 0, 0, '将来負担比率（分子）の構造'!I$53), NA())</f>
        <v>3523</v>
      </c>
      <c r="D67" s="137" t="e">
        <f>NA()</f>
        <v>#N/A</v>
      </c>
      <c r="E67" s="137" t="e">
        <f>NA()</f>
        <v>#N/A</v>
      </c>
      <c r="F67" s="137">
        <f>IF(ISNUMBER('将来負担比率（分子）の構造'!J$53), IF('将来負担比率（分子）の構造'!J$53 &lt; 0, 0, '将来負担比率（分子）の構造'!J$53), NA())</f>
        <v>3160</v>
      </c>
      <c r="G67" s="137" t="e">
        <f>NA()</f>
        <v>#N/A</v>
      </c>
      <c r="H67" s="137" t="e">
        <f>NA()</f>
        <v>#N/A</v>
      </c>
      <c r="I67" s="137">
        <f>IF(ISNUMBER('将来負担比率（分子）の構造'!K$53), IF('将来負担比率（分子）の構造'!K$53 &lt; 0, 0, '将来負担比率（分子）の構造'!K$53), NA())</f>
        <v>2594</v>
      </c>
      <c r="J67" s="137" t="e">
        <f>NA()</f>
        <v>#N/A</v>
      </c>
      <c r="K67" s="137" t="e">
        <f>NA()</f>
        <v>#N/A</v>
      </c>
      <c r="L67" s="137">
        <f>IF(ISNUMBER('将来負担比率（分子）の構造'!L$53), IF('将来負担比率（分子）の構造'!L$53 &lt; 0, 0, '将来負担比率（分子）の構造'!L$53), NA())</f>
        <v>1974</v>
      </c>
      <c r="M67" s="137" t="e">
        <f>NA()</f>
        <v>#N/A</v>
      </c>
      <c r="N67" s="137" t="e">
        <f>NA()</f>
        <v>#N/A</v>
      </c>
      <c r="O67" s="137">
        <f>IF(ISNUMBER('将来負担比率（分子）の構造'!M$53), IF('将来負担比率（分子）の構造'!M$53 &lt; 0, 0, '将来負担比率（分子）の構造'!M$53), NA())</f>
        <v>674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199</v>
      </c>
      <c r="DI1" s="734"/>
      <c r="DJ1" s="734"/>
      <c r="DK1" s="734"/>
      <c r="DL1" s="734"/>
      <c r="DM1" s="734"/>
      <c r="DN1" s="735"/>
      <c r="DP1" s="733" t="s">
        <v>200</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201</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202</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203</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204</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205</v>
      </c>
      <c r="S4" s="681"/>
      <c r="T4" s="681"/>
      <c r="U4" s="681"/>
      <c r="V4" s="681"/>
      <c r="W4" s="681"/>
      <c r="X4" s="681"/>
      <c r="Y4" s="682"/>
      <c r="Z4" s="680" t="s">
        <v>206</v>
      </c>
      <c r="AA4" s="681"/>
      <c r="AB4" s="681"/>
      <c r="AC4" s="682"/>
      <c r="AD4" s="680" t="s">
        <v>207</v>
      </c>
      <c r="AE4" s="681"/>
      <c r="AF4" s="681"/>
      <c r="AG4" s="681"/>
      <c r="AH4" s="681"/>
      <c r="AI4" s="681"/>
      <c r="AJ4" s="681"/>
      <c r="AK4" s="682"/>
      <c r="AL4" s="680" t="s">
        <v>206</v>
      </c>
      <c r="AM4" s="681"/>
      <c r="AN4" s="681"/>
      <c r="AO4" s="682"/>
      <c r="AP4" s="736" t="s">
        <v>208</v>
      </c>
      <c r="AQ4" s="736"/>
      <c r="AR4" s="736"/>
      <c r="AS4" s="736"/>
      <c r="AT4" s="736"/>
      <c r="AU4" s="736"/>
      <c r="AV4" s="736"/>
      <c r="AW4" s="736"/>
      <c r="AX4" s="736"/>
      <c r="AY4" s="736"/>
      <c r="AZ4" s="736"/>
      <c r="BA4" s="736"/>
      <c r="BB4" s="736"/>
      <c r="BC4" s="736"/>
      <c r="BD4" s="736"/>
      <c r="BE4" s="736"/>
      <c r="BF4" s="736"/>
      <c r="BG4" s="736" t="s">
        <v>209</v>
      </c>
      <c r="BH4" s="736"/>
      <c r="BI4" s="736"/>
      <c r="BJ4" s="736"/>
      <c r="BK4" s="736"/>
      <c r="BL4" s="736"/>
      <c r="BM4" s="736"/>
      <c r="BN4" s="736"/>
      <c r="BO4" s="736" t="s">
        <v>206</v>
      </c>
      <c r="BP4" s="736"/>
      <c r="BQ4" s="736"/>
      <c r="BR4" s="736"/>
      <c r="BS4" s="736" t="s">
        <v>210</v>
      </c>
      <c r="BT4" s="736"/>
      <c r="BU4" s="736"/>
      <c r="BV4" s="736"/>
      <c r="BW4" s="736"/>
      <c r="BX4" s="736"/>
      <c r="BY4" s="736"/>
      <c r="BZ4" s="736"/>
      <c r="CA4" s="736"/>
      <c r="CB4" s="736"/>
      <c r="CD4" s="725" t="s">
        <v>211</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212</v>
      </c>
      <c r="C5" s="708"/>
      <c r="D5" s="708"/>
      <c r="E5" s="708"/>
      <c r="F5" s="708"/>
      <c r="G5" s="708"/>
      <c r="H5" s="708"/>
      <c r="I5" s="708"/>
      <c r="J5" s="708"/>
      <c r="K5" s="708"/>
      <c r="L5" s="708"/>
      <c r="M5" s="708"/>
      <c r="N5" s="708"/>
      <c r="O5" s="708"/>
      <c r="P5" s="708"/>
      <c r="Q5" s="709"/>
      <c r="R5" s="670">
        <v>1109105</v>
      </c>
      <c r="S5" s="671"/>
      <c r="T5" s="671"/>
      <c r="U5" s="671"/>
      <c r="V5" s="671"/>
      <c r="W5" s="671"/>
      <c r="X5" s="671"/>
      <c r="Y5" s="718"/>
      <c r="Z5" s="731">
        <v>11.1</v>
      </c>
      <c r="AA5" s="731"/>
      <c r="AB5" s="731"/>
      <c r="AC5" s="731"/>
      <c r="AD5" s="732">
        <v>1109105</v>
      </c>
      <c r="AE5" s="732"/>
      <c r="AF5" s="732"/>
      <c r="AG5" s="732"/>
      <c r="AH5" s="732"/>
      <c r="AI5" s="732"/>
      <c r="AJ5" s="732"/>
      <c r="AK5" s="732"/>
      <c r="AL5" s="719">
        <v>19.8</v>
      </c>
      <c r="AM5" s="688"/>
      <c r="AN5" s="688"/>
      <c r="AO5" s="720"/>
      <c r="AP5" s="707" t="s">
        <v>213</v>
      </c>
      <c r="AQ5" s="708"/>
      <c r="AR5" s="708"/>
      <c r="AS5" s="708"/>
      <c r="AT5" s="708"/>
      <c r="AU5" s="708"/>
      <c r="AV5" s="708"/>
      <c r="AW5" s="708"/>
      <c r="AX5" s="708"/>
      <c r="AY5" s="708"/>
      <c r="AZ5" s="708"/>
      <c r="BA5" s="708"/>
      <c r="BB5" s="708"/>
      <c r="BC5" s="708"/>
      <c r="BD5" s="708"/>
      <c r="BE5" s="708"/>
      <c r="BF5" s="709"/>
      <c r="BG5" s="620">
        <v>1104652</v>
      </c>
      <c r="BH5" s="621"/>
      <c r="BI5" s="621"/>
      <c r="BJ5" s="621"/>
      <c r="BK5" s="621"/>
      <c r="BL5" s="621"/>
      <c r="BM5" s="621"/>
      <c r="BN5" s="622"/>
      <c r="BO5" s="673">
        <v>99.6</v>
      </c>
      <c r="BP5" s="673"/>
      <c r="BQ5" s="673"/>
      <c r="BR5" s="673"/>
      <c r="BS5" s="674" t="s">
        <v>214</v>
      </c>
      <c r="BT5" s="674"/>
      <c r="BU5" s="674"/>
      <c r="BV5" s="674"/>
      <c r="BW5" s="674"/>
      <c r="BX5" s="674"/>
      <c r="BY5" s="674"/>
      <c r="BZ5" s="674"/>
      <c r="CA5" s="674"/>
      <c r="CB5" s="710"/>
      <c r="CD5" s="725" t="s">
        <v>208</v>
      </c>
      <c r="CE5" s="726"/>
      <c r="CF5" s="726"/>
      <c r="CG5" s="726"/>
      <c r="CH5" s="726"/>
      <c r="CI5" s="726"/>
      <c r="CJ5" s="726"/>
      <c r="CK5" s="726"/>
      <c r="CL5" s="726"/>
      <c r="CM5" s="726"/>
      <c r="CN5" s="726"/>
      <c r="CO5" s="726"/>
      <c r="CP5" s="726"/>
      <c r="CQ5" s="727"/>
      <c r="CR5" s="725" t="s">
        <v>215</v>
      </c>
      <c r="CS5" s="726"/>
      <c r="CT5" s="726"/>
      <c r="CU5" s="726"/>
      <c r="CV5" s="726"/>
      <c r="CW5" s="726"/>
      <c r="CX5" s="726"/>
      <c r="CY5" s="727"/>
      <c r="CZ5" s="725" t="s">
        <v>206</v>
      </c>
      <c r="DA5" s="726"/>
      <c r="DB5" s="726"/>
      <c r="DC5" s="727"/>
      <c r="DD5" s="725" t="s">
        <v>216</v>
      </c>
      <c r="DE5" s="726"/>
      <c r="DF5" s="726"/>
      <c r="DG5" s="726"/>
      <c r="DH5" s="726"/>
      <c r="DI5" s="726"/>
      <c r="DJ5" s="726"/>
      <c r="DK5" s="726"/>
      <c r="DL5" s="726"/>
      <c r="DM5" s="726"/>
      <c r="DN5" s="726"/>
      <c r="DO5" s="726"/>
      <c r="DP5" s="727"/>
      <c r="DQ5" s="725" t="s">
        <v>217</v>
      </c>
      <c r="DR5" s="726"/>
      <c r="DS5" s="726"/>
      <c r="DT5" s="726"/>
      <c r="DU5" s="726"/>
      <c r="DV5" s="726"/>
      <c r="DW5" s="726"/>
      <c r="DX5" s="726"/>
      <c r="DY5" s="726"/>
      <c r="DZ5" s="726"/>
      <c r="EA5" s="726"/>
      <c r="EB5" s="726"/>
      <c r="EC5" s="727"/>
    </row>
    <row r="6" spans="2:143" ht="11.25" customHeight="1" x14ac:dyDescent="0.15">
      <c r="B6" s="617" t="s">
        <v>218</v>
      </c>
      <c r="C6" s="618"/>
      <c r="D6" s="618"/>
      <c r="E6" s="618"/>
      <c r="F6" s="618"/>
      <c r="G6" s="618"/>
      <c r="H6" s="618"/>
      <c r="I6" s="618"/>
      <c r="J6" s="618"/>
      <c r="K6" s="618"/>
      <c r="L6" s="618"/>
      <c r="M6" s="618"/>
      <c r="N6" s="618"/>
      <c r="O6" s="618"/>
      <c r="P6" s="618"/>
      <c r="Q6" s="619"/>
      <c r="R6" s="620">
        <v>96360</v>
      </c>
      <c r="S6" s="621"/>
      <c r="T6" s="621"/>
      <c r="U6" s="621"/>
      <c r="V6" s="621"/>
      <c r="W6" s="621"/>
      <c r="X6" s="621"/>
      <c r="Y6" s="622"/>
      <c r="Z6" s="673">
        <v>1</v>
      </c>
      <c r="AA6" s="673"/>
      <c r="AB6" s="673"/>
      <c r="AC6" s="673"/>
      <c r="AD6" s="674">
        <v>96360</v>
      </c>
      <c r="AE6" s="674"/>
      <c r="AF6" s="674"/>
      <c r="AG6" s="674"/>
      <c r="AH6" s="674"/>
      <c r="AI6" s="674"/>
      <c r="AJ6" s="674"/>
      <c r="AK6" s="674"/>
      <c r="AL6" s="643">
        <v>1.7</v>
      </c>
      <c r="AM6" s="675"/>
      <c r="AN6" s="675"/>
      <c r="AO6" s="676"/>
      <c r="AP6" s="617" t="s">
        <v>219</v>
      </c>
      <c r="AQ6" s="618"/>
      <c r="AR6" s="618"/>
      <c r="AS6" s="618"/>
      <c r="AT6" s="618"/>
      <c r="AU6" s="618"/>
      <c r="AV6" s="618"/>
      <c r="AW6" s="618"/>
      <c r="AX6" s="618"/>
      <c r="AY6" s="618"/>
      <c r="AZ6" s="618"/>
      <c r="BA6" s="618"/>
      <c r="BB6" s="618"/>
      <c r="BC6" s="618"/>
      <c r="BD6" s="618"/>
      <c r="BE6" s="618"/>
      <c r="BF6" s="619"/>
      <c r="BG6" s="620">
        <v>1104652</v>
      </c>
      <c r="BH6" s="621"/>
      <c r="BI6" s="621"/>
      <c r="BJ6" s="621"/>
      <c r="BK6" s="621"/>
      <c r="BL6" s="621"/>
      <c r="BM6" s="621"/>
      <c r="BN6" s="622"/>
      <c r="BO6" s="673">
        <v>99.6</v>
      </c>
      <c r="BP6" s="673"/>
      <c r="BQ6" s="673"/>
      <c r="BR6" s="673"/>
      <c r="BS6" s="674" t="s">
        <v>214</v>
      </c>
      <c r="BT6" s="674"/>
      <c r="BU6" s="674"/>
      <c r="BV6" s="674"/>
      <c r="BW6" s="674"/>
      <c r="BX6" s="674"/>
      <c r="BY6" s="674"/>
      <c r="BZ6" s="674"/>
      <c r="CA6" s="674"/>
      <c r="CB6" s="710"/>
      <c r="CD6" s="677" t="s">
        <v>220</v>
      </c>
      <c r="CE6" s="678"/>
      <c r="CF6" s="678"/>
      <c r="CG6" s="678"/>
      <c r="CH6" s="678"/>
      <c r="CI6" s="678"/>
      <c r="CJ6" s="678"/>
      <c r="CK6" s="678"/>
      <c r="CL6" s="678"/>
      <c r="CM6" s="678"/>
      <c r="CN6" s="678"/>
      <c r="CO6" s="678"/>
      <c r="CP6" s="678"/>
      <c r="CQ6" s="679"/>
      <c r="CR6" s="620">
        <v>76603</v>
      </c>
      <c r="CS6" s="621"/>
      <c r="CT6" s="621"/>
      <c r="CU6" s="621"/>
      <c r="CV6" s="621"/>
      <c r="CW6" s="621"/>
      <c r="CX6" s="621"/>
      <c r="CY6" s="622"/>
      <c r="CZ6" s="673">
        <v>0.8</v>
      </c>
      <c r="DA6" s="673"/>
      <c r="DB6" s="673"/>
      <c r="DC6" s="673"/>
      <c r="DD6" s="626" t="s">
        <v>214</v>
      </c>
      <c r="DE6" s="621"/>
      <c r="DF6" s="621"/>
      <c r="DG6" s="621"/>
      <c r="DH6" s="621"/>
      <c r="DI6" s="621"/>
      <c r="DJ6" s="621"/>
      <c r="DK6" s="621"/>
      <c r="DL6" s="621"/>
      <c r="DM6" s="621"/>
      <c r="DN6" s="621"/>
      <c r="DO6" s="621"/>
      <c r="DP6" s="622"/>
      <c r="DQ6" s="626">
        <v>76603</v>
      </c>
      <c r="DR6" s="621"/>
      <c r="DS6" s="621"/>
      <c r="DT6" s="621"/>
      <c r="DU6" s="621"/>
      <c r="DV6" s="621"/>
      <c r="DW6" s="621"/>
      <c r="DX6" s="621"/>
      <c r="DY6" s="621"/>
      <c r="DZ6" s="621"/>
      <c r="EA6" s="621"/>
      <c r="EB6" s="621"/>
      <c r="EC6" s="656"/>
    </row>
    <row r="7" spans="2:143" ht="11.25" customHeight="1" x14ac:dyDescent="0.15">
      <c r="B7" s="617" t="s">
        <v>221</v>
      </c>
      <c r="C7" s="618"/>
      <c r="D7" s="618"/>
      <c r="E7" s="618"/>
      <c r="F7" s="618"/>
      <c r="G7" s="618"/>
      <c r="H7" s="618"/>
      <c r="I7" s="618"/>
      <c r="J7" s="618"/>
      <c r="K7" s="618"/>
      <c r="L7" s="618"/>
      <c r="M7" s="618"/>
      <c r="N7" s="618"/>
      <c r="O7" s="618"/>
      <c r="P7" s="618"/>
      <c r="Q7" s="619"/>
      <c r="R7" s="620">
        <v>2009</v>
      </c>
      <c r="S7" s="621"/>
      <c r="T7" s="621"/>
      <c r="U7" s="621"/>
      <c r="V7" s="621"/>
      <c r="W7" s="621"/>
      <c r="X7" s="621"/>
      <c r="Y7" s="622"/>
      <c r="Z7" s="673">
        <v>0</v>
      </c>
      <c r="AA7" s="673"/>
      <c r="AB7" s="673"/>
      <c r="AC7" s="673"/>
      <c r="AD7" s="674">
        <v>2009</v>
      </c>
      <c r="AE7" s="674"/>
      <c r="AF7" s="674"/>
      <c r="AG7" s="674"/>
      <c r="AH7" s="674"/>
      <c r="AI7" s="674"/>
      <c r="AJ7" s="674"/>
      <c r="AK7" s="674"/>
      <c r="AL7" s="643">
        <v>0</v>
      </c>
      <c r="AM7" s="675"/>
      <c r="AN7" s="675"/>
      <c r="AO7" s="676"/>
      <c r="AP7" s="617" t="s">
        <v>222</v>
      </c>
      <c r="AQ7" s="618"/>
      <c r="AR7" s="618"/>
      <c r="AS7" s="618"/>
      <c r="AT7" s="618"/>
      <c r="AU7" s="618"/>
      <c r="AV7" s="618"/>
      <c r="AW7" s="618"/>
      <c r="AX7" s="618"/>
      <c r="AY7" s="618"/>
      <c r="AZ7" s="618"/>
      <c r="BA7" s="618"/>
      <c r="BB7" s="618"/>
      <c r="BC7" s="618"/>
      <c r="BD7" s="618"/>
      <c r="BE7" s="618"/>
      <c r="BF7" s="619"/>
      <c r="BG7" s="620">
        <v>385571</v>
      </c>
      <c r="BH7" s="621"/>
      <c r="BI7" s="621"/>
      <c r="BJ7" s="621"/>
      <c r="BK7" s="621"/>
      <c r="BL7" s="621"/>
      <c r="BM7" s="621"/>
      <c r="BN7" s="622"/>
      <c r="BO7" s="673">
        <v>34.799999999999997</v>
      </c>
      <c r="BP7" s="673"/>
      <c r="BQ7" s="673"/>
      <c r="BR7" s="673"/>
      <c r="BS7" s="674" t="s">
        <v>214</v>
      </c>
      <c r="BT7" s="674"/>
      <c r="BU7" s="674"/>
      <c r="BV7" s="674"/>
      <c r="BW7" s="674"/>
      <c r="BX7" s="674"/>
      <c r="BY7" s="674"/>
      <c r="BZ7" s="674"/>
      <c r="CA7" s="674"/>
      <c r="CB7" s="710"/>
      <c r="CD7" s="657" t="s">
        <v>223</v>
      </c>
      <c r="CE7" s="654"/>
      <c r="CF7" s="654"/>
      <c r="CG7" s="654"/>
      <c r="CH7" s="654"/>
      <c r="CI7" s="654"/>
      <c r="CJ7" s="654"/>
      <c r="CK7" s="654"/>
      <c r="CL7" s="654"/>
      <c r="CM7" s="654"/>
      <c r="CN7" s="654"/>
      <c r="CO7" s="654"/>
      <c r="CP7" s="654"/>
      <c r="CQ7" s="655"/>
      <c r="CR7" s="620">
        <v>2027633</v>
      </c>
      <c r="CS7" s="621"/>
      <c r="CT7" s="621"/>
      <c r="CU7" s="621"/>
      <c r="CV7" s="621"/>
      <c r="CW7" s="621"/>
      <c r="CX7" s="621"/>
      <c r="CY7" s="622"/>
      <c r="CZ7" s="673">
        <v>20.8</v>
      </c>
      <c r="DA7" s="673"/>
      <c r="DB7" s="673"/>
      <c r="DC7" s="673"/>
      <c r="DD7" s="626">
        <v>129395</v>
      </c>
      <c r="DE7" s="621"/>
      <c r="DF7" s="621"/>
      <c r="DG7" s="621"/>
      <c r="DH7" s="621"/>
      <c r="DI7" s="621"/>
      <c r="DJ7" s="621"/>
      <c r="DK7" s="621"/>
      <c r="DL7" s="621"/>
      <c r="DM7" s="621"/>
      <c r="DN7" s="621"/>
      <c r="DO7" s="621"/>
      <c r="DP7" s="622"/>
      <c r="DQ7" s="626">
        <v>1447619</v>
      </c>
      <c r="DR7" s="621"/>
      <c r="DS7" s="621"/>
      <c r="DT7" s="621"/>
      <c r="DU7" s="621"/>
      <c r="DV7" s="621"/>
      <c r="DW7" s="621"/>
      <c r="DX7" s="621"/>
      <c r="DY7" s="621"/>
      <c r="DZ7" s="621"/>
      <c r="EA7" s="621"/>
      <c r="EB7" s="621"/>
      <c r="EC7" s="656"/>
    </row>
    <row r="8" spans="2:143" ht="11.25" customHeight="1" x14ac:dyDescent="0.15">
      <c r="B8" s="617" t="s">
        <v>224</v>
      </c>
      <c r="C8" s="618"/>
      <c r="D8" s="618"/>
      <c r="E8" s="618"/>
      <c r="F8" s="618"/>
      <c r="G8" s="618"/>
      <c r="H8" s="618"/>
      <c r="I8" s="618"/>
      <c r="J8" s="618"/>
      <c r="K8" s="618"/>
      <c r="L8" s="618"/>
      <c r="M8" s="618"/>
      <c r="N8" s="618"/>
      <c r="O8" s="618"/>
      <c r="P8" s="618"/>
      <c r="Q8" s="619"/>
      <c r="R8" s="620">
        <v>4951</v>
      </c>
      <c r="S8" s="621"/>
      <c r="T8" s="621"/>
      <c r="U8" s="621"/>
      <c r="V8" s="621"/>
      <c r="W8" s="621"/>
      <c r="X8" s="621"/>
      <c r="Y8" s="622"/>
      <c r="Z8" s="673">
        <v>0</v>
      </c>
      <c r="AA8" s="673"/>
      <c r="AB8" s="673"/>
      <c r="AC8" s="673"/>
      <c r="AD8" s="674">
        <v>4951</v>
      </c>
      <c r="AE8" s="674"/>
      <c r="AF8" s="674"/>
      <c r="AG8" s="674"/>
      <c r="AH8" s="674"/>
      <c r="AI8" s="674"/>
      <c r="AJ8" s="674"/>
      <c r="AK8" s="674"/>
      <c r="AL8" s="643">
        <v>0.1</v>
      </c>
      <c r="AM8" s="675"/>
      <c r="AN8" s="675"/>
      <c r="AO8" s="676"/>
      <c r="AP8" s="617" t="s">
        <v>225</v>
      </c>
      <c r="AQ8" s="618"/>
      <c r="AR8" s="618"/>
      <c r="AS8" s="618"/>
      <c r="AT8" s="618"/>
      <c r="AU8" s="618"/>
      <c r="AV8" s="618"/>
      <c r="AW8" s="618"/>
      <c r="AX8" s="618"/>
      <c r="AY8" s="618"/>
      <c r="AZ8" s="618"/>
      <c r="BA8" s="618"/>
      <c r="BB8" s="618"/>
      <c r="BC8" s="618"/>
      <c r="BD8" s="618"/>
      <c r="BE8" s="618"/>
      <c r="BF8" s="619"/>
      <c r="BG8" s="620">
        <v>15518</v>
      </c>
      <c r="BH8" s="621"/>
      <c r="BI8" s="621"/>
      <c r="BJ8" s="621"/>
      <c r="BK8" s="621"/>
      <c r="BL8" s="621"/>
      <c r="BM8" s="621"/>
      <c r="BN8" s="622"/>
      <c r="BO8" s="673">
        <v>1.4</v>
      </c>
      <c r="BP8" s="673"/>
      <c r="BQ8" s="673"/>
      <c r="BR8" s="673"/>
      <c r="BS8" s="626" t="s">
        <v>114</v>
      </c>
      <c r="BT8" s="621"/>
      <c r="BU8" s="621"/>
      <c r="BV8" s="621"/>
      <c r="BW8" s="621"/>
      <c r="BX8" s="621"/>
      <c r="BY8" s="621"/>
      <c r="BZ8" s="621"/>
      <c r="CA8" s="621"/>
      <c r="CB8" s="656"/>
      <c r="CD8" s="657" t="s">
        <v>226</v>
      </c>
      <c r="CE8" s="654"/>
      <c r="CF8" s="654"/>
      <c r="CG8" s="654"/>
      <c r="CH8" s="654"/>
      <c r="CI8" s="654"/>
      <c r="CJ8" s="654"/>
      <c r="CK8" s="654"/>
      <c r="CL8" s="654"/>
      <c r="CM8" s="654"/>
      <c r="CN8" s="654"/>
      <c r="CO8" s="654"/>
      <c r="CP8" s="654"/>
      <c r="CQ8" s="655"/>
      <c r="CR8" s="620">
        <v>1790310</v>
      </c>
      <c r="CS8" s="621"/>
      <c r="CT8" s="621"/>
      <c r="CU8" s="621"/>
      <c r="CV8" s="621"/>
      <c r="CW8" s="621"/>
      <c r="CX8" s="621"/>
      <c r="CY8" s="622"/>
      <c r="CZ8" s="673">
        <v>18.399999999999999</v>
      </c>
      <c r="DA8" s="673"/>
      <c r="DB8" s="673"/>
      <c r="DC8" s="673"/>
      <c r="DD8" s="626">
        <v>64000</v>
      </c>
      <c r="DE8" s="621"/>
      <c r="DF8" s="621"/>
      <c r="DG8" s="621"/>
      <c r="DH8" s="621"/>
      <c r="DI8" s="621"/>
      <c r="DJ8" s="621"/>
      <c r="DK8" s="621"/>
      <c r="DL8" s="621"/>
      <c r="DM8" s="621"/>
      <c r="DN8" s="621"/>
      <c r="DO8" s="621"/>
      <c r="DP8" s="622"/>
      <c r="DQ8" s="626">
        <v>1071278</v>
      </c>
      <c r="DR8" s="621"/>
      <c r="DS8" s="621"/>
      <c r="DT8" s="621"/>
      <c r="DU8" s="621"/>
      <c r="DV8" s="621"/>
      <c r="DW8" s="621"/>
      <c r="DX8" s="621"/>
      <c r="DY8" s="621"/>
      <c r="DZ8" s="621"/>
      <c r="EA8" s="621"/>
      <c r="EB8" s="621"/>
      <c r="EC8" s="656"/>
    </row>
    <row r="9" spans="2:143" ht="11.25" customHeight="1" x14ac:dyDescent="0.15">
      <c r="B9" s="617" t="s">
        <v>227</v>
      </c>
      <c r="C9" s="618"/>
      <c r="D9" s="618"/>
      <c r="E9" s="618"/>
      <c r="F9" s="618"/>
      <c r="G9" s="618"/>
      <c r="H9" s="618"/>
      <c r="I9" s="618"/>
      <c r="J9" s="618"/>
      <c r="K9" s="618"/>
      <c r="L9" s="618"/>
      <c r="M9" s="618"/>
      <c r="N9" s="618"/>
      <c r="O9" s="618"/>
      <c r="P9" s="618"/>
      <c r="Q9" s="619"/>
      <c r="R9" s="620">
        <v>2483</v>
      </c>
      <c r="S9" s="621"/>
      <c r="T9" s="621"/>
      <c r="U9" s="621"/>
      <c r="V9" s="621"/>
      <c r="W9" s="621"/>
      <c r="X9" s="621"/>
      <c r="Y9" s="622"/>
      <c r="Z9" s="673">
        <v>0</v>
      </c>
      <c r="AA9" s="673"/>
      <c r="AB9" s="673"/>
      <c r="AC9" s="673"/>
      <c r="AD9" s="674">
        <v>2483</v>
      </c>
      <c r="AE9" s="674"/>
      <c r="AF9" s="674"/>
      <c r="AG9" s="674"/>
      <c r="AH9" s="674"/>
      <c r="AI9" s="674"/>
      <c r="AJ9" s="674"/>
      <c r="AK9" s="674"/>
      <c r="AL9" s="643">
        <v>0</v>
      </c>
      <c r="AM9" s="675"/>
      <c r="AN9" s="675"/>
      <c r="AO9" s="676"/>
      <c r="AP9" s="617" t="s">
        <v>228</v>
      </c>
      <c r="AQ9" s="618"/>
      <c r="AR9" s="618"/>
      <c r="AS9" s="618"/>
      <c r="AT9" s="618"/>
      <c r="AU9" s="618"/>
      <c r="AV9" s="618"/>
      <c r="AW9" s="618"/>
      <c r="AX9" s="618"/>
      <c r="AY9" s="618"/>
      <c r="AZ9" s="618"/>
      <c r="BA9" s="618"/>
      <c r="BB9" s="618"/>
      <c r="BC9" s="618"/>
      <c r="BD9" s="618"/>
      <c r="BE9" s="618"/>
      <c r="BF9" s="619"/>
      <c r="BG9" s="620">
        <v>329323</v>
      </c>
      <c r="BH9" s="621"/>
      <c r="BI9" s="621"/>
      <c r="BJ9" s="621"/>
      <c r="BK9" s="621"/>
      <c r="BL9" s="621"/>
      <c r="BM9" s="621"/>
      <c r="BN9" s="622"/>
      <c r="BO9" s="673">
        <v>29.7</v>
      </c>
      <c r="BP9" s="673"/>
      <c r="BQ9" s="673"/>
      <c r="BR9" s="673"/>
      <c r="BS9" s="626" t="s">
        <v>114</v>
      </c>
      <c r="BT9" s="621"/>
      <c r="BU9" s="621"/>
      <c r="BV9" s="621"/>
      <c r="BW9" s="621"/>
      <c r="BX9" s="621"/>
      <c r="BY9" s="621"/>
      <c r="BZ9" s="621"/>
      <c r="CA9" s="621"/>
      <c r="CB9" s="656"/>
      <c r="CD9" s="657" t="s">
        <v>229</v>
      </c>
      <c r="CE9" s="654"/>
      <c r="CF9" s="654"/>
      <c r="CG9" s="654"/>
      <c r="CH9" s="654"/>
      <c r="CI9" s="654"/>
      <c r="CJ9" s="654"/>
      <c r="CK9" s="654"/>
      <c r="CL9" s="654"/>
      <c r="CM9" s="654"/>
      <c r="CN9" s="654"/>
      <c r="CO9" s="654"/>
      <c r="CP9" s="654"/>
      <c r="CQ9" s="655"/>
      <c r="CR9" s="620">
        <v>913437</v>
      </c>
      <c r="CS9" s="621"/>
      <c r="CT9" s="621"/>
      <c r="CU9" s="621"/>
      <c r="CV9" s="621"/>
      <c r="CW9" s="621"/>
      <c r="CX9" s="621"/>
      <c r="CY9" s="622"/>
      <c r="CZ9" s="673">
        <v>9.4</v>
      </c>
      <c r="DA9" s="673"/>
      <c r="DB9" s="673"/>
      <c r="DC9" s="673"/>
      <c r="DD9" s="626">
        <v>13271</v>
      </c>
      <c r="DE9" s="621"/>
      <c r="DF9" s="621"/>
      <c r="DG9" s="621"/>
      <c r="DH9" s="621"/>
      <c r="DI9" s="621"/>
      <c r="DJ9" s="621"/>
      <c r="DK9" s="621"/>
      <c r="DL9" s="621"/>
      <c r="DM9" s="621"/>
      <c r="DN9" s="621"/>
      <c r="DO9" s="621"/>
      <c r="DP9" s="622"/>
      <c r="DQ9" s="626">
        <v>880328</v>
      </c>
      <c r="DR9" s="621"/>
      <c r="DS9" s="621"/>
      <c r="DT9" s="621"/>
      <c r="DU9" s="621"/>
      <c r="DV9" s="621"/>
      <c r="DW9" s="621"/>
      <c r="DX9" s="621"/>
      <c r="DY9" s="621"/>
      <c r="DZ9" s="621"/>
      <c r="EA9" s="621"/>
      <c r="EB9" s="621"/>
      <c r="EC9" s="656"/>
    </row>
    <row r="10" spans="2:143" ht="11.25" customHeight="1" x14ac:dyDescent="0.15">
      <c r="B10" s="617" t="s">
        <v>230</v>
      </c>
      <c r="C10" s="618"/>
      <c r="D10" s="618"/>
      <c r="E10" s="618"/>
      <c r="F10" s="618"/>
      <c r="G10" s="618"/>
      <c r="H10" s="618"/>
      <c r="I10" s="618"/>
      <c r="J10" s="618"/>
      <c r="K10" s="618"/>
      <c r="L10" s="618"/>
      <c r="M10" s="618"/>
      <c r="N10" s="618"/>
      <c r="O10" s="618"/>
      <c r="P10" s="618"/>
      <c r="Q10" s="619"/>
      <c r="R10" s="620">
        <v>151013</v>
      </c>
      <c r="S10" s="621"/>
      <c r="T10" s="621"/>
      <c r="U10" s="621"/>
      <c r="V10" s="621"/>
      <c r="W10" s="621"/>
      <c r="X10" s="621"/>
      <c r="Y10" s="622"/>
      <c r="Z10" s="673">
        <v>1.5</v>
      </c>
      <c r="AA10" s="673"/>
      <c r="AB10" s="673"/>
      <c r="AC10" s="673"/>
      <c r="AD10" s="674">
        <v>151013</v>
      </c>
      <c r="AE10" s="674"/>
      <c r="AF10" s="674"/>
      <c r="AG10" s="674"/>
      <c r="AH10" s="674"/>
      <c r="AI10" s="674"/>
      <c r="AJ10" s="674"/>
      <c r="AK10" s="674"/>
      <c r="AL10" s="643">
        <v>2.7</v>
      </c>
      <c r="AM10" s="675"/>
      <c r="AN10" s="675"/>
      <c r="AO10" s="676"/>
      <c r="AP10" s="617" t="s">
        <v>231</v>
      </c>
      <c r="AQ10" s="618"/>
      <c r="AR10" s="618"/>
      <c r="AS10" s="618"/>
      <c r="AT10" s="618"/>
      <c r="AU10" s="618"/>
      <c r="AV10" s="618"/>
      <c r="AW10" s="618"/>
      <c r="AX10" s="618"/>
      <c r="AY10" s="618"/>
      <c r="AZ10" s="618"/>
      <c r="BA10" s="618"/>
      <c r="BB10" s="618"/>
      <c r="BC10" s="618"/>
      <c r="BD10" s="618"/>
      <c r="BE10" s="618"/>
      <c r="BF10" s="619"/>
      <c r="BG10" s="620">
        <v>16355</v>
      </c>
      <c r="BH10" s="621"/>
      <c r="BI10" s="621"/>
      <c r="BJ10" s="621"/>
      <c r="BK10" s="621"/>
      <c r="BL10" s="621"/>
      <c r="BM10" s="621"/>
      <c r="BN10" s="622"/>
      <c r="BO10" s="673">
        <v>1.5</v>
      </c>
      <c r="BP10" s="673"/>
      <c r="BQ10" s="673"/>
      <c r="BR10" s="673"/>
      <c r="BS10" s="626" t="s">
        <v>114</v>
      </c>
      <c r="BT10" s="621"/>
      <c r="BU10" s="621"/>
      <c r="BV10" s="621"/>
      <c r="BW10" s="621"/>
      <c r="BX10" s="621"/>
      <c r="BY10" s="621"/>
      <c r="BZ10" s="621"/>
      <c r="CA10" s="621"/>
      <c r="CB10" s="656"/>
      <c r="CD10" s="657" t="s">
        <v>232</v>
      </c>
      <c r="CE10" s="654"/>
      <c r="CF10" s="654"/>
      <c r="CG10" s="654"/>
      <c r="CH10" s="654"/>
      <c r="CI10" s="654"/>
      <c r="CJ10" s="654"/>
      <c r="CK10" s="654"/>
      <c r="CL10" s="654"/>
      <c r="CM10" s="654"/>
      <c r="CN10" s="654"/>
      <c r="CO10" s="654"/>
      <c r="CP10" s="654"/>
      <c r="CQ10" s="655"/>
      <c r="CR10" s="620" t="s">
        <v>114</v>
      </c>
      <c r="CS10" s="621"/>
      <c r="CT10" s="621"/>
      <c r="CU10" s="621"/>
      <c r="CV10" s="621"/>
      <c r="CW10" s="621"/>
      <c r="CX10" s="621"/>
      <c r="CY10" s="622"/>
      <c r="CZ10" s="673" t="s">
        <v>114</v>
      </c>
      <c r="DA10" s="673"/>
      <c r="DB10" s="673"/>
      <c r="DC10" s="673"/>
      <c r="DD10" s="626" t="s">
        <v>114</v>
      </c>
      <c r="DE10" s="621"/>
      <c r="DF10" s="621"/>
      <c r="DG10" s="621"/>
      <c r="DH10" s="621"/>
      <c r="DI10" s="621"/>
      <c r="DJ10" s="621"/>
      <c r="DK10" s="621"/>
      <c r="DL10" s="621"/>
      <c r="DM10" s="621"/>
      <c r="DN10" s="621"/>
      <c r="DO10" s="621"/>
      <c r="DP10" s="622"/>
      <c r="DQ10" s="626" t="s">
        <v>114</v>
      </c>
      <c r="DR10" s="621"/>
      <c r="DS10" s="621"/>
      <c r="DT10" s="621"/>
      <c r="DU10" s="621"/>
      <c r="DV10" s="621"/>
      <c r="DW10" s="621"/>
      <c r="DX10" s="621"/>
      <c r="DY10" s="621"/>
      <c r="DZ10" s="621"/>
      <c r="EA10" s="621"/>
      <c r="EB10" s="621"/>
      <c r="EC10" s="656"/>
    </row>
    <row r="11" spans="2:143" ht="11.25" customHeight="1" x14ac:dyDescent="0.15">
      <c r="B11" s="617" t="s">
        <v>233</v>
      </c>
      <c r="C11" s="618"/>
      <c r="D11" s="618"/>
      <c r="E11" s="618"/>
      <c r="F11" s="618"/>
      <c r="G11" s="618"/>
      <c r="H11" s="618"/>
      <c r="I11" s="618"/>
      <c r="J11" s="618"/>
      <c r="K11" s="618"/>
      <c r="L11" s="618"/>
      <c r="M11" s="618"/>
      <c r="N11" s="618"/>
      <c r="O11" s="618"/>
      <c r="P11" s="618"/>
      <c r="Q11" s="619"/>
      <c r="R11" s="620">
        <v>9026</v>
      </c>
      <c r="S11" s="621"/>
      <c r="T11" s="621"/>
      <c r="U11" s="621"/>
      <c r="V11" s="621"/>
      <c r="W11" s="621"/>
      <c r="X11" s="621"/>
      <c r="Y11" s="622"/>
      <c r="Z11" s="673">
        <v>0.1</v>
      </c>
      <c r="AA11" s="673"/>
      <c r="AB11" s="673"/>
      <c r="AC11" s="673"/>
      <c r="AD11" s="674">
        <v>9026</v>
      </c>
      <c r="AE11" s="674"/>
      <c r="AF11" s="674"/>
      <c r="AG11" s="674"/>
      <c r="AH11" s="674"/>
      <c r="AI11" s="674"/>
      <c r="AJ11" s="674"/>
      <c r="AK11" s="674"/>
      <c r="AL11" s="643">
        <v>0.2</v>
      </c>
      <c r="AM11" s="675"/>
      <c r="AN11" s="675"/>
      <c r="AO11" s="676"/>
      <c r="AP11" s="617" t="s">
        <v>234</v>
      </c>
      <c r="AQ11" s="618"/>
      <c r="AR11" s="618"/>
      <c r="AS11" s="618"/>
      <c r="AT11" s="618"/>
      <c r="AU11" s="618"/>
      <c r="AV11" s="618"/>
      <c r="AW11" s="618"/>
      <c r="AX11" s="618"/>
      <c r="AY11" s="618"/>
      <c r="AZ11" s="618"/>
      <c r="BA11" s="618"/>
      <c r="BB11" s="618"/>
      <c r="BC11" s="618"/>
      <c r="BD11" s="618"/>
      <c r="BE11" s="618"/>
      <c r="BF11" s="619"/>
      <c r="BG11" s="620">
        <v>24375</v>
      </c>
      <c r="BH11" s="621"/>
      <c r="BI11" s="621"/>
      <c r="BJ11" s="621"/>
      <c r="BK11" s="621"/>
      <c r="BL11" s="621"/>
      <c r="BM11" s="621"/>
      <c r="BN11" s="622"/>
      <c r="BO11" s="673">
        <v>2.2000000000000002</v>
      </c>
      <c r="BP11" s="673"/>
      <c r="BQ11" s="673"/>
      <c r="BR11" s="673"/>
      <c r="BS11" s="626" t="s">
        <v>114</v>
      </c>
      <c r="BT11" s="621"/>
      <c r="BU11" s="621"/>
      <c r="BV11" s="621"/>
      <c r="BW11" s="621"/>
      <c r="BX11" s="621"/>
      <c r="BY11" s="621"/>
      <c r="BZ11" s="621"/>
      <c r="CA11" s="621"/>
      <c r="CB11" s="656"/>
      <c r="CD11" s="657" t="s">
        <v>235</v>
      </c>
      <c r="CE11" s="654"/>
      <c r="CF11" s="654"/>
      <c r="CG11" s="654"/>
      <c r="CH11" s="654"/>
      <c r="CI11" s="654"/>
      <c r="CJ11" s="654"/>
      <c r="CK11" s="654"/>
      <c r="CL11" s="654"/>
      <c r="CM11" s="654"/>
      <c r="CN11" s="654"/>
      <c r="CO11" s="654"/>
      <c r="CP11" s="654"/>
      <c r="CQ11" s="655"/>
      <c r="CR11" s="620">
        <v>596916</v>
      </c>
      <c r="CS11" s="621"/>
      <c r="CT11" s="621"/>
      <c r="CU11" s="621"/>
      <c r="CV11" s="621"/>
      <c r="CW11" s="621"/>
      <c r="CX11" s="621"/>
      <c r="CY11" s="622"/>
      <c r="CZ11" s="673">
        <v>6.1</v>
      </c>
      <c r="DA11" s="673"/>
      <c r="DB11" s="673"/>
      <c r="DC11" s="673"/>
      <c r="DD11" s="626">
        <v>214875</v>
      </c>
      <c r="DE11" s="621"/>
      <c r="DF11" s="621"/>
      <c r="DG11" s="621"/>
      <c r="DH11" s="621"/>
      <c r="DI11" s="621"/>
      <c r="DJ11" s="621"/>
      <c r="DK11" s="621"/>
      <c r="DL11" s="621"/>
      <c r="DM11" s="621"/>
      <c r="DN11" s="621"/>
      <c r="DO11" s="621"/>
      <c r="DP11" s="622"/>
      <c r="DQ11" s="626">
        <v>292154</v>
      </c>
      <c r="DR11" s="621"/>
      <c r="DS11" s="621"/>
      <c r="DT11" s="621"/>
      <c r="DU11" s="621"/>
      <c r="DV11" s="621"/>
      <c r="DW11" s="621"/>
      <c r="DX11" s="621"/>
      <c r="DY11" s="621"/>
      <c r="DZ11" s="621"/>
      <c r="EA11" s="621"/>
      <c r="EB11" s="621"/>
      <c r="EC11" s="656"/>
    </row>
    <row r="12" spans="2:143" ht="11.25" customHeight="1" x14ac:dyDescent="0.15">
      <c r="B12" s="617" t="s">
        <v>236</v>
      </c>
      <c r="C12" s="618"/>
      <c r="D12" s="618"/>
      <c r="E12" s="618"/>
      <c r="F12" s="618"/>
      <c r="G12" s="618"/>
      <c r="H12" s="618"/>
      <c r="I12" s="618"/>
      <c r="J12" s="618"/>
      <c r="K12" s="618"/>
      <c r="L12" s="618"/>
      <c r="M12" s="618"/>
      <c r="N12" s="618"/>
      <c r="O12" s="618"/>
      <c r="P12" s="618"/>
      <c r="Q12" s="619"/>
      <c r="R12" s="620" t="s">
        <v>114</v>
      </c>
      <c r="S12" s="621"/>
      <c r="T12" s="621"/>
      <c r="U12" s="621"/>
      <c r="V12" s="621"/>
      <c r="W12" s="621"/>
      <c r="X12" s="621"/>
      <c r="Y12" s="622"/>
      <c r="Z12" s="673" t="s">
        <v>114</v>
      </c>
      <c r="AA12" s="673"/>
      <c r="AB12" s="673"/>
      <c r="AC12" s="673"/>
      <c r="AD12" s="674" t="s">
        <v>114</v>
      </c>
      <c r="AE12" s="674"/>
      <c r="AF12" s="674"/>
      <c r="AG12" s="674"/>
      <c r="AH12" s="674"/>
      <c r="AI12" s="674"/>
      <c r="AJ12" s="674"/>
      <c r="AK12" s="674"/>
      <c r="AL12" s="643" t="s">
        <v>114</v>
      </c>
      <c r="AM12" s="675"/>
      <c r="AN12" s="675"/>
      <c r="AO12" s="676"/>
      <c r="AP12" s="617" t="s">
        <v>237</v>
      </c>
      <c r="AQ12" s="618"/>
      <c r="AR12" s="618"/>
      <c r="AS12" s="618"/>
      <c r="AT12" s="618"/>
      <c r="AU12" s="618"/>
      <c r="AV12" s="618"/>
      <c r="AW12" s="618"/>
      <c r="AX12" s="618"/>
      <c r="AY12" s="618"/>
      <c r="AZ12" s="618"/>
      <c r="BA12" s="618"/>
      <c r="BB12" s="618"/>
      <c r="BC12" s="618"/>
      <c r="BD12" s="618"/>
      <c r="BE12" s="618"/>
      <c r="BF12" s="619"/>
      <c r="BG12" s="620">
        <v>635591</v>
      </c>
      <c r="BH12" s="621"/>
      <c r="BI12" s="621"/>
      <c r="BJ12" s="621"/>
      <c r="BK12" s="621"/>
      <c r="BL12" s="621"/>
      <c r="BM12" s="621"/>
      <c r="BN12" s="622"/>
      <c r="BO12" s="673">
        <v>57.3</v>
      </c>
      <c r="BP12" s="673"/>
      <c r="BQ12" s="673"/>
      <c r="BR12" s="673"/>
      <c r="BS12" s="626" t="s">
        <v>114</v>
      </c>
      <c r="BT12" s="621"/>
      <c r="BU12" s="621"/>
      <c r="BV12" s="621"/>
      <c r="BW12" s="621"/>
      <c r="BX12" s="621"/>
      <c r="BY12" s="621"/>
      <c r="BZ12" s="621"/>
      <c r="CA12" s="621"/>
      <c r="CB12" s="656"/>
      <c r="CD12" s="657" t="s">
        <v>238</v>
      </c>
      <c r="CE12" s="654"/>
      <c r="CF12" s="654"/>
      <c r="CG12" s="654"/>
      <c r="CH12" s="654"/>
      <c r="CI12" s="654"/>
      <c r="CJ12" s="654"/>
      <c r="CK12" s="654"/>
      <c r="CL12" s="654"/>
      <c r="CM12" s="654"/>
      <c r="CN12" s="654"/>
      <c r="CO12" s="654"/>
      <c r="CP12" s="654"/>
      <c r="CQ12" s="655"/>
      <c r="CR12" s="620">
        <v>237051</v>
      </c>
      <c r="CS12" s="621"/>
      <c r="CT12" s="621"/>
      <c r="CU12" s="621"/>
      <c r="CV12" s="621"/>
      <c r="CW12" s="621"/>
      <c r="CX12" s="621"/>
      <c r="CY12" s="622"/>
      <c r="CZ12" s="673">
        <v>2.4</v>
      </c>
      <c r="DA12" s="673"/>
      <c r="DB12" s="673"/>
      <c r="DC12" s="673"/>
      <c r="DD12" s="626">
        <v>83214</v>
      </c>
      <c r="DE12" s="621"/>
      <c r="DF12" s="621"/>
      <c r="DG12" s="621"/>
      <c r="DH12" s="621"/>
      <c r="DI12" s="621"/>
      <c r="DJ12" s="621"/>
      <c r="DK12" s="621"/>
      <c r="DL12" s="621"/>
      <c r="DM12" s="621"/>
      <c r="DN12" s="621"/>
      <c r="DO12" s="621"/>
      <c r="DP12" s="622"/>
      <c r="DQ12" s="626">
        <v>181580</v>
      </c>
      <c r="DR12" s="621"/>
      <c r="DS12" s="621"/>
      <c r="DT12" s="621"/>
      <c r="DU12" s="621"/>
      <c r="DV12" s="621"/>
      <c r="DW12" s="621"/>
      <c r="DX12" s="621"/>
      <c r="DY12" s="621"/>
      <c r="DZ12" s="621"/>
      <c r="EA12" s="621"/>
      <c r="EB12" s="621"/>
      <c r="EC12" s="656"/>
    </row>
    <row r="13" spans="2:143" ht="11.25" customHeight="1" x14ac:dyDescent="0.15">
      <c r="B13" s="617" t="s">
        <v>239</v>
      </c>
      <c r="C13" s="618"/>
      <c r="D13" s="618"/>
      <c r="E13" s="618"/>
      <c r="F13" s="618"/>
      <c r="G13" s="618"/>
      <c r="H13" s="618"/>
      <c r="I13" s="618"/>
      <c r="J13" s="618"/>
      <c r="K13" s="618"/>
      <c r="L13" s="618"/>
      <c r="M13" s="618"/>
      <c r="N13" s="618"/>
      <c r="O13" s="618"/>
      <c r="P13" s="618"/>
      <c r="Q13" s="619"/>
      <c r="R13" s="620">
        <v>20298</v>
      </c>
      <c r="S13" s="621"/>
      <c r="T13" s="621"/>
      <c r="U13" s="621"/>
      <c r="V13" s="621"/>
      <c r="W13" s="621"/>
      <c r="X13" s="621"/>
      <c r="Y13" s="622"/>
      <c r="Z13" s="673">
        <v>0.2</v>
      </c>
      <c r="AA13" s="673"/>
      <c r="AB13" s="673"/>
      <c r="AC13" s="673"/>
      <c r="AD13" s="674">
        <v>20298</v>
      </c>
      <c r="AE13" s="674"/>
      <c r="AF13" s="674"/>
      <c r="AG13" s="674"/>
      <c r="AH13" s="674"/>
      <c r="AI13" s="674"/>
      <c r="AJ13" s="674"/>
      <c r="AK13" s="674"/>
      <c r="AL13" s="643">
        <v>0.4</v>
      </c>
      <c r="AM13" s="675"/>
      <c r="AN13" s="675"/>
      <c r="AO13" s="676"/>
      <c r="AP13" s="617" t="s">
        <v>240</v>
      </c>
      <c r="AQ13" s="618"/>
      <c r="AR13" s="618"/>
      <c r="AS13" s="618"/>
      <c r="AT13" s="618"/>
      <c r="AU13" s="618"/>
      <c r="AV13" s="618"/>
      <c r="AW13" s="618"/>
      <c r="AX13" s="618"/>
      <c r="AY13" s="618"/>
      <c r="AZ13" s="618"/>
      <c r="BA13" s="618"/>
      <c r="BB13" s="618"/>
      <c r="BC13" s="618"/>
      <c r="BD13" s="618"/>
      <c r="BE13" s="618"/>
      <c r="BF13" s="619"/>
      <c r="BG13" s="620">
        <v>634314</v>
      </c>
      <c r="BH13" s="621"/>
      <c r="BI13" s="621"/>
      <c r="BJ13" s="621"/>
      <c r="BK13" s="621"/>
      <c r="BL13" s="621"/>
      <c r="BM13" s="621"/>
      <c r="BN13" s="622"/>
      <c r="BO13" s="673">
        <v>57.2</v>
      </c>
      <c r="BP13" s="673"/>
      <c r="BQ13" s="673"/>
      <c r="BR13" s="673"/>
      <c r="BS13" s="626" t="s">
        <v>114</v>
      </c>
      <c r="BT13" s="621"/>
      <c r="BU13" s="621"/>
      <c r="BV13" s="621"/>
      <c r="BW13" s="621"/>
      <c r="BX13" s="621"/>
      <c r="BY13" s="621"/>
      <c r="BZ13" s="621"/>
      <c r="CA13" s="621"/>
      <c r="CB13" s="656"/>
      <c r="CD13" s="657" t="s">
        <v>241</v>
      </c>
      <c r="CE13" s="654"/>
      <c r="CF13" s="654"/>
      <c r="CG13" s="654"/>
      <c r="CH13" s="654"/>
      <c r="CI13" s="654"/>
      <c r="CJ13" s="654"/>
      <c r="CK13" s="654"/>
      <c r="CL13" s="654"/>
      <c r="CM13" s="654"/>
      <c r="CN13" s="654"/>
      <c r="CO13" s="654"/>
      <c r="CP13" s="654"/>
      <c r="CQ13" s="655"/>
      <c r="CR13" s="620">
        <v>1044978</v>
      </c>
      <c r="CS13" s="621"/>
      <c r="CT13" s="621"/>
      <c r="CU13" s="621"/>
      <c r="CV13" s="621"/>
      <c r="CW13" s="621"/>
      <c r="CX13" s="621"/>
      <c r="CY13" s="622"/>
      <c r="CZ13" s="673">
        <v>10.7</v>
      </c>
      <c r="DA13" s="673"/>
      <c r="DB13" s="673"/>
      <c r="DC13" s="673"/>
      <c r="DD13" s="626">
        <v>884984</v>
      </c>
      <c r="DE13" s="621"/>
      <c r="DF13" s="621"/>
      <c r="DG13" s="621"/>
      <c r="DH13" s="621"/>
      <c r="DI13" s="621"/>
      <c r="DJ13" s="621"/>
      <c r="DK13" s="621"/>
      <c r="DL13" s="621"/>
      <c r="DM13" s="621"/>
      <c r="DN13" s="621"/>
      <c r="DO13" s="621"/>
      <c r="DP13" s="622"/>
      <c r="DQ13" s="626">
        <v>201673</v>
      </c>
      <c r="DR13" s="621"/>
      <c r="DS13" s="621"/>
      <c r="DT13" s="621"/>
      <c r="DU13" s="621"/>
      <c r="DV13" s="621"/>
      <c r="DW13" s="621"/>
      <c r="DX13" s="621"/>
      <c r="DY13" s="621"/>
      <c r="DZ13" s="621"/>
      <c r="EA13" s="621"/>
      <c r="EB13" s="621"/>
      <c r="EC13" s="656"/>
    </row>
    <row r="14" spans="2:143" ht="11.25" customHeight="1" x14ac:dyDescent="0.15">
      <c r="B14" s="617" t="s">
        <v>242</v>
      </c>
      <c r="C14" s="618"/>
      <c r="D14" s="618"/>
      <c r="E14" s="618"/>
      <c r="F14" s="618"/>
      <c r="G14" s="618"/>
      <c r="H14" s="618"/>
      <c r="I14" s="618"/>
      <c r="J14" s="618"/>
      <c r="K14" s="618"/>
      <c r="L14" s="618"/>
      <c r="M14" s="618"/>
      <c r="N14" s="618"/>
      <c r="O14" s="618"/>
      <c r="P14" s="618"/>
      <c r="Q14" s="619"/>
      <c r="R14" s="620" t="s">
        <v>114</v>
      </c>
      <c r="S14" s="621"/>
      <c r="T14" s="621"/>
      <c r="U14" s="621"/>
      <c r="V14" s="621"/>
      <c r="W14" s="621"/>
      <c r="X14" s="621"/>
      <c r="Y14" s="622"/>
      <c r="Z14" s="673" t="s">
        <v>114</v>
      </c>
      <c r="AA14" s="673"/>
      <c r="AB14" s="673"/>
      <c r="AC14" s="673"/>
      <c r="AD14" s="674" t="s">
        <v>114</v>
      </c>
      <c r="AE14" s="674"/>
      <c r="AF14" s="674"/>
      <c r="AG14" s="674"/>
      <c r="AH14" s="674"/>
      <c r="AI14" s="674"/>
      <c r="AJ14" s="674"/>
      <c r="AK14" s="674"/>
      <c r="AL14" s="643" t="s">
        <v>114</v>
      </c>
      <c r="AM14" s="675"/>
      <c r="AN14" s="675"/>
      <c r="AO14" s="676"/>
      <c r="AP14" s="617" t="s">
        <v>243</v>
      </c>
      <c r="AQ14" s="618"/>
      <c r="AR14" s="618"/>
      <c r="AS14" s="618"/>
      <c r="AT14" s="618"/>
      <c r="AU14" s="618"/>
      <c r="AV14" s="618"/>
      <c r="AW14" s="618"/>
      <c r="AX14" s="618"/>
      <c r="AY14" s="618"/>
      <c r="AZ14" s="618"/>
      <c r="BA14" s="618"/>
      <c r="BB14" s="618"/>
      <c r="BC14" s="618"/>
      <c r="BD14" s="618"/>
      <c r="BE14" s="618"/>
      <c r="BF14" s="619"/>
      <c r="BG14" s="620">
        <v>41622</v>
      </c>
      <c r="BH14" s="621"/>
      <c r="BI14" s="621"/>
      <c r="BJ14" s="621"/>
      <c r="BK14" s="621"/>
      <c r="BL14" s="621"/>
      <c r="BM14" s="621"/>
      <c r="BN14" s="622"/>
      <c r="BO14" s="673">
        <v>3.8</v>
      </c>
      <c r="BP14" s="673"/>
      <c r="BQ14" s="673"/>
      <c r="BR14" s="673"/>
      <c r="BS14" s="626" t="s">
        <v>114</v>
      </c>
      <c r="BT14" s="621"/>
      <c r="BU14" s="621"/>
      <c r="BV14" s="621"/>
      <c r="BW14" s="621"/>
      <c r="BX14" s="621"/>
      <c r="BY14" s="621"/>
      <c r="BZ14" s="621"/>
      <c r="CA14" s="621"/>
      <c r="CB14" s="656"/>
      <c r="CD14" s="657" t="s">
        <v>244</v>
      </c>
      <c r="CE14" s="654"/>
      <c r="CF14" s="654"/>
      <c r="CG14" s="654"/>
      <c r="CH14" s="654"/>
      <c r="CI14" s="654"/>
      <c r="CJ14" s="654"/>
      <c r="CK14" s="654"/>
      <c r="CL14" s="654"/>
      <c r="CM14" s="654"/>
      <c r="CN14" s="654"/>
      <c r="CO14" s="654"/>
      <c r="CP14" s="654"/>
      <c r="CQ14" s="655"/>
      <c r="CR14" s="620">
        <v>432441</v>
      </c>
      <c r="CS14" s="621"/>
      <c r="CT14" s="621"/>
      <c r="CU14" s="621"/>
      <c r="CV14" s="621"/>
      <c r="CW14" s="621"/>
      <c r="CX14" s="621"/>
      <c r="CY14" s="622"/>
      <c r="CZ14" s="673">
        <v>4.4000000000000004</v>
      </c>
      <c r="DA14" s="673"/>
      <c r="DB14" s="673"/>
      <c r="DC14" s="673"/>
      <c r="DD14" s="626">
        <v>145062</v>
      </c>
      <c r="DE14" s="621"/>
      <c r="DF14" s="621"/>
      <c r="DG14" s="621"/>
      <c r="DH14" s="621"/>
      <c r="DI14" s="621"/>
      <c r="DJ14" s="621"/>
      <c r="DK14" s="621"/>
      <c r="DL14" s="621"/>
      <c r="DM14" s="621"/>
      <c r="DN14" s="621"/>
      <c r="DO14" s="621"/>
      <c r="DP14" s="622"/>
      <c r="DQ14" s="626">
        <v>307974</v>
      </c>
      <c r="DR14" s="621"/>
      <c r="DS14" s="621"/>
      <c r="DT14" s="621"/>
      <c r="DU14" s="621"/>
      <c r="DV14" s="621"/>
      <c r="DW14" s="621"/>
      <c r="DX14" s="621"/>
      <c r="DY14" s="621"/>
      <c r="DZ14" s="621"/>
      <c r="EA14" s="621"/>
      <c r="EB14" s="621"/>
      <c r="EC14" s="656"/>
    </row>
    <row r="15" spans="2:143" ht="11.25" customHeight="1" x14ac:dyDescent="0.15">
      <c r="B15" s="617" t="s">
        <v>245</v>
      </c>
      <c r="C15" s="618"/>
      <c r="D15" s="618"/>
      <c r="E15" s="618"/>
      <c r="F15" s="618"/>
      <c r="G15" s="618"/>
      <c r="H15" s="618"/>
      <c r="I15" s="618"/>
      <c r="J15" s="618"/>
      <c r="K15" s="618"/>
      <c r="L15" s="618"/>
      <c r="M15" s="618"/>
      <c r="N15" s="618"/>
      <c r="O15" s="618"/>
      <c r="P15" s="618"/>
      <c r="Q15" s="619"/>
      <c r="R15" s="620">
        <v>3259</v>
      </c>
      <c r="S15" s="621"/>
      <c r="T15" s="621"/>
      <c r="U15" s="621"/>
      <c r="V15" s="621"/>
      <c r="W15" s="621"/>
      <c r="X15" s="621"/>
      <c r="Y15" s="622"/>
      <c r="Z15" s="673">
        <v>0</v>
      </c>
      <c r="AA15" s="673"/>
      <c r="AB15" s="673"/>
      <c r="AC15" s="673"/>
      <c r="AD15" s="674">
        <v>3259</v>
      </c>
      <c r="AE15" s="674"/>
      <c r="AF15" s="674"/>
      <c r="AG15" s="674"/>
      <c r="AH15" s="674"/>
      <c r="AI15" s="674"/>
      <c r="AJ15" s="674"/>
      <c r="AK15" s="674"/>
      <c r="AL15" s="643">
        <v>0.1</v>
      </c>
      <c r="AM15" s="675"/>
      <c r="AN15" s="675"/>
      <c r="AO15" s="676"/>
      <c r="AP15" s="617" t="s">
        <v>246</v>
      </c>
      <c r="AQ15" s="618"/>
      <c r="AR15" s="618"/>
      <c r="AS15" s="618"/>
      <c r="AT15" s="618"/>
      <c r="AU15" s="618"/>
      <c r="AV15" s="618"/>
      <c r="AW15" s="618"/>
      <c r="AX15" s="618"/>
      <c r="AY15" s="618"/>
      <c r="AZ15" s="618"/>
      <c r="BA15" s="618"/>
      <c r="BB15" s="618"/>
      <c r="BC15" s="618"/>
      <c r="BD15" s="618"/>
      <c r="BE15" s="618"/>
      <c r="BF15" s="619"/>
      <c r="BG15" s="620">
        <v>41868</v>
      </c>
      <c r="BH15" s="621"/>
      <c r="BI15" s="621"/>
      <c r="BJ15" s="621"/>
      <c r="BK15" s="621"/>
      <c r="BL15" s="621"/>
      <c r="BM15" s="621"/>
      <c r="BN15" s="622"/>
      <c r="BO15" s="673">
        <v>3.8</v>
      </c>
      <c r="BP15" s="673"/>
      <c r="BQ15" s="673"/>
      <c r="BR15" s="673"/>
      <c r="BS15" s="626" t="s">
        <v>114</v>
      </c>
      <c r="BT15" s="621"/>
      <c r="BU15" s="621"/>
      <c r="BV15" s="621"/>
      <c r="BW15" s="621"/>
      <c r="BX15" s="621"/>
      <c r="BY15" s="621"/>
      <c r="BZ15" s="621"/>
      <c r="CA15" s="621"/>
      <c r="CB15" s="656"/>
      <c r="CD15" s="657" t="s">
        <v>247</v>
      </c>
      <c r="CE15" s="654"/>
      <c r="CF15" s="654"/>
      <c r="CG15" s="654"/>
      <c r="CH15" s="654"/>
      <c r="CI15" s="654"/>
      <c r="CJ15" s="654"/>
      <c r="CK15" s="654"/>
      <c r="CL15" s="654"/>
      <c r="CM15" s="654"/>
      <c r="CN15" s="654"/>
      <c r="CO15" s="654"/>
      <c r="CP15" s="654"/>
      <c r="CQ15" s="655"/>
      <c r="CR15" s="620">
        <v>609231</v>
      </c>
      <c r="CS15" s="621"/>
      <c r="CT15" s="621"/>
      <c r="CU15" s="621"/>
      <c r="CV15" s="621"/>
      <c r="CW15" s="621"/>
      <c r="CX15" s="621"/>
      <c r="CY15" s="622"/>
      <c r="CZ15" s="673">
        <v>6.3</v>
      </c>
      <c r="DA15" s="673"/>
      <c r="DB15" s="673"/>
      <c r="DC15" s="673"/>
      <c r="DD15" s="626">
        <v>52153</v>
      </c>
      <c r="DE15" s="621"/>
      <c r="DF15" s="621"/>
      <c r="DG15" s="621"/>
      <c r="DH15" s="621"/>
      <c r="DI15" s="621"/>
      <c r="DJ15" s="621"/>
      <c r="DK15" s="621"/>
      <c r="DL15" s="621"/>
      <c r="DM15" s="621"/>
      <c r="DN15" s="621"/>
      <c r="DO15" s="621"/>
      <c r="DP15" s="622"/>
      <c r="DQ15" s="626">
        <v>553528</v>
      </c>
      <c r="DR15" s="621"/>
      <c r="DS15" s="621"/>
      <c r="DT15" s="621"/>
      <c r="DU15" s="621"/>
      <c r="DV15" s="621"/>
      <c r="DW15" s="621"/>
      <c r="DX15" s="621"/>
      <c r="DY15" s="621"/>
      <c r="DZ15" s="621"/>
      <c r="EA15" s="621"/>
      <c r="EB15" s="621"/>
      <c r="EC15" s="656"/>
    </row>
    <row r="16" spans="2:143" ht="11.25" customHeight="1" x14ac:dyDescent="0.15">
      <c r="B16" s="617" t="s">
        <v>248</v>
      </c>
      <c r="C16" s="618"/>
      <c r="D16" s="618"/>
      <c r="E16" s="618"/>
      <c r="F16" s="618"/>
      <c r="G16" s="618"/>
      <c r="H16" s="618"/>
      <c r="I16" s="618"/>
      <c r="J16" s="618"/>
      <c r="K16" s="618"/>
      <c r="L16" s="618"/>
      <c r="M16" s="618"/>
      <c r="N16" s="618"/>
      <c r="O16" s="618"/>
      <c r="P16" s="618"/>
      <c r="Q16" s="619"/>
      <c r="R16" s="620">
        <v>4891104</v>
      </c>
      <c r="S16" s="621"/>
      <c r="T16" s="621"/>
      <c r="U16" s="621"/>
      <c r="V16" s="621"/>
      <c r="W16" s="621"/>
      <c r="X16" s="621"/>
      <c r="Y16" s="622"/>
      <c r="Z16" s="673">
        <v>49</v>
      </c>
      <c r="AA16" s="673"/>
      <c r="AB16" s="673"/>
      <c r="AC16" s="673"/>
      <c r="AD16" s="674">
        <v>4175432</v>
      </c>
      <c r="AE16" s="674"/>
      <c r="AF16" s="674"/>
      <c r="AG16" s="674"/>
      <c r="AH16" s="674"/>
      <c r="AI16" s="674"/>
      <c r="AJ16" s="674"/>
      <c r="AK16" s="674"/>
      <c r="AL16" s="643">
        <v>74.599999999999994</v>
      </c>
      <c r="AM16" s="675"/>
      <c r="AN16" s="675"/>
      <c r="AO16" s="676"/>
      <c r="AP16" s="617" t="s">
        <v>249</v>
      </c>
      <c r="AQ16" s="618"/>
      <c r="AR16" s="618"/>
      <c r="AS16" s="618"/>
      <c r="AT16" s="618"/>
      <c r="AU16" s="618"/>
      <c r="AV16" s="618"/>
      <c r="AW16" s="618"/>
      <c r="AX16" s="618"/>
      <c r="AY16" s="618"/>
      <c r="AZ16" s="618"/>
      <c r="BA16" s="618"/>
      <c r="BB16" s="618"/>
      <c r="BC16" s="618"/>
      <c r="BD16" s="618"/>
      <c r="BE16" s="618"/>
      <c r="BF16" s="619"/>
      <c r="BG16" s="620" t="s">
        <v>114</v>
      </c>
      <c r="BH16" s="621"/>
      <c r="BI16" s="621"/>
      <c r="BJ16" s="621"/>
      <c r="BK16" s="621"/>
      <c r="BL16" s="621"/>
      <c r="BM16" s="621"/>
      <c r="BN16" s="622"/>
      <c r="BO16" s="673" t="s">
        <v>114</v>
      </c>
      <c r="BP16" s="673"/>
      <c r="BQ16" s="673"/>
      <c r="BR16" s="673"/>
      <c r="BS16" s="626" t="s">
        <v>114</v>
      </c>
      <c r="BT16" s="621"/>
      <c r="BU16" s="621"/>
      <c r="BV16" s="621"/>
      <c r="BW16" s="621"/>
      <c r="BX16" s="621"/>
      <c r="BY16" s="621"/>
      <c r="BZ16" s="621"/>
      <c r="CA16" s="621"/>
      <c r="CB16" s="656"/>
      <c r="CD16" s="657" t="s">
        <v>250</v>
      </c>
      <c r="CE16" s="654"/>
      <c r="CF16" s="654"/>
      <c r="CG16" s="654"/>
      <c r="CH16" s="654"/>
      <c r="CI16" s="654"/>
      <c r="CJ16" s="654"/>
      <c r="CK16" s="654"/>
      <c r="CL16" s="654"/>
      <c r="CM16" s="654"/>
      <c r="CN16" s="654"/>
      <c r="CO16" s="654"/>
      <c r="CP16" s="654"/>
      <c r="CQ16" s="655"/>
      <c r="CR16" s="620">
        <v>380066</v>
      </c>
      <c r="CS16" s="621"/>
      <c r="CT16" s="621"/>
      <c r="CU16" s="621"/>
      <c r="CV16" s="621"/>
      <c r="CW16" s="621"/>
      <c r="CX16" s="621"/>
      <c r="CY16" s="622"/>
      <c r="CZ16" s="673">
        <v>3.9</v>
      </c>
      <c r="DA16" s="673"/>
      <c r="DB16" s="673"/>
      <c r="DC16" s="673"/>
      <c r="DD16" s="626" t="s">
        <v>114</v>
      </c>
      <c r="DE16" s="621"/>
      <c r="DF16" s="621"/>
      <c r="DG16" s="621"/>
      <c r="DH16" s="621"/>
      <c r="DI16" s="621"/>
      <c r="DJ16" s="621"/>
      <c r="DK16" s="621"/>
      <c r="DL16" s="621"/>
      <c r="DM16" s="621"/>
      <c r="DN16" s="621"/>
      <c r="DO16" s="621"/>
      <c r="DP16" s="622"/>
      <c r="DQ16" s="626">
        <v>8276</v>
      </c>
      <c r="DR16" s="621"/>
      <c r="DS16" s="621"/>
      <c r="DT16" s="621"/>
      <c r="DU16" s="621"/>
      <c r="DV16" s="621"/>
      <c r="DW16" s="621"/>
      <c r="DX16" s="621"/>
      <c r="DY16" s="621"/>
      <c r="DZ16" s="621"/>
      <c r="EA16" s="621"/>
      <c r="EB16" s="621"/>
      <c r="EC16" s="656"/>
    </row>
    <row r="17" spans="2:133" ht="11.25" customHeight="1" x14ac:dyDescent="0.15">
      <c r="B17" s="617" t="s">
        <v>251</v>
      </c>
      <c r="C17" s="618"/>
      <c r="D17" s="618"/>
      <c r="E17" s="618"/>
      <c r="F17" s="618"/>
      <c r="G17" s="618"/>
      <c r="H17" s="618"/>
      <c r="I17" s="618"/>
      <c r="J17" s="618"/>
      <c r="K17" s="618"/>
      <c r="L17" s="618"/>
      <c r="M17" s="618"/>
      <c r="N17" s="618"/>
      <c r="O17" s="618"/>
      <c r="P17" s="618"/>
      <c r="Q17" s="619"/>
      <c r="R17" s="620">
        <v>4175432</v>
      </c>
      <c r="S17" s="621"/>
      <c r="T17" s="621"/>
      <c r="U17" s="621"/>
      <c r="V17" s="621"/>
      <c r="W17" s="621"/>
      <c r="X17" s="621"/>
      <c r="Y17" s="622"/>
      <c r="Z17" s="673">
        <v>41.8</v>
      </c>
      <c r="AA17" s="673"/>
      <c r="AB17" s="673"/>
      <c r="AC17" s="673"/>
      <c r="AD17" s="674">
        <v>4175432</v>
      </c>
      <c r="AE17" s="674"/>
      <c r="AF17" s="674"/>
      <c r="AG17" s="674"/>
      <c r="AH17" s="674"/>
      <c r="AI17" s="674"/>
      <c r="AJ17" s="674"/>
      <c r="AK17" s="674"/>
      <c r="AL17" s="643">
        <v>74.599999999999994</v>
      </c>
      <c r="AM17" s="675"/>
      <c r="AN17" s="675"/>
      <c r="AO17" s="676"/>
      <c r="AP17" s="617" t="s">
        <v>252</v>
      </c>
      <c r="AQ17" s="618"/>
      <c r="AR17" s="618"/>
      <c r="AS17" s="618"/>
      <c r="AT17" s="618"/>
      <c r="AU17" s="618"/>
      <c r="AV17" s="618"/>
      <c r="AW17" s="618"/>
      <c r="AX17" s="618"/>
      <c r="AY17" s="618"/>
      <c r="AZ17" s="618"/>
      <c r="BA17" s="618"/>
      <c r="BB17" s="618"/>
      <c r="BC17" s="618"/>
      <c r="BD17" s="618"/>
      <c r="BE17" s="618"/>
      <c r="BF17" s="619"/>
      <c r="BG17" s="620" t="s">
        <v>114</v>
      </c>
      <c r="BH17" s="621"/>
      <c r="BI17" s="621"/>
      <c r="BJ17" s="621"/>
      <c r="BK17" s="621"/>
      <c r="BL17" s="621"/>
      <c r="BM17" s="621"/>
      <c r="BN17" s="622"/>
      <c r="BO17" s="673" t="s">
        <v>114</v>
      </c>
      <c r="BP17" s="673"/>
      <c r="BQ17" s="673"/>
      <c r="BR17" s="673"/>
      <c r="BS17" s="626" t="s">
        <v>114</v>
      </c>
      <c r="BT17" s="621"/>
      <c r="BU17" s="621"/>
      <c r="BV17" s="621"/>
      <c r="BW17" s="621"/>
      <c r="BX17" s="621"/>
      <c r="BY17" s="621"/>
      <c r="BZ17" s="621"/>
      <c r="CA17" s="621"/>
      <c r="CB17" s="656"/>
      <c r="CD17" s="657" t="s">
        <v>253</v>
      </c>
      <c r="CE17" s="654"/>
      <c r="CF17" s="654"/>
      <c r="CG17" s="654"/>
      <c r="CH17" s="654"/>
      <c r="CI17" s="654"/>
      <c r="CJ17" s="654"/>
      <c r="CK17" s="654"/>
      <c r="CL17" s="654"/>
      <c r="CM17" s="654"/>
      <c r="CN17" s="654"/>
      <c r="CO17" s="654"/>
      <c r="CP17" s="654"/>
      <c r="CQ17" s="655"/>
      <c r="CR17" s="620">
        <v>1623878</v>
      </c>
      <c r="CS17" s="621"/>
      <c r="CT17" s="621"/>
      <c r="CU17" s="621"/>
      <c r="CV17" s="621"/>
      <c r="CW17" s="621"/>
      <c r="CX17" s="621"/>
      <c r="CY17" s="622"/>
      <c r="CZ17" s="673">
        <v>16.7</v>
      </c>
      <c r="DA17" s="673"/>
      <c r="DB17" s="673"/>
      <c r="DC17" s="673"/>
      <c r="DD17" s="626" t="s">
        <v>114</v>
      </c>
      <c r="DE17" s="621"/>
      <c r="DF17" s="621"/>
      <c r="DG17" s="621"/>
      <c r="DH17" s="621"/>
      <c r="DI17" s="621"/>
      <c r="DJ17" s="621"/>
      <c r="DK17" s="621"/>
      <c r="DL17" s="621"/>
      <c r="DM17" s="621"/>
      <c r="DN17" s="621"/>
      <c r="DO17" s="621"/>
      <c r="DP17" s="622"/>
      <c r="DQ17" s="626">
        <v>1607567</v>
      </c>
      <c r="DR17" s="621"/>
      <c r="DS17" s="621"/>
      <c r="DT17" s="621"/>
      <c r="DU17" s="621"/>
      <c r="DV17" s="621"/>
      <c r="DW17" s="621"/>
      <c r="DX17" s="621"/>
      <c r="DY17" s="621"/>
      <c r="DZ17" s="621"/>
      <c r="EA17" s="621"/>
      <c r="EB17" s="621"/>
      <c r="EC17" s="656"/>
    </row>
    <row r="18" spans="2:133" ht="11.25" customHeight="1" x14ac:dyDescent="0.15">
      <c r="B18" s="617" t="s">
        <v>254</v>
      </c>
      <c r="C18" s="618"/>
      <c r="D18" s="618"/>
      <c r="E18" s="618"/>
      <c r="F18" s="618"/>
      <c r="G18" s="618"/>
      <c r="H18" s="618"/>
      <c r="I18" s="618"/>
      <c r="J18" s="618"/>
      <c r="K18" s="618"/>
      <c r="L18" s="618"/>
      <c r="M18" s="618"/>
      <c r="N18" s="618"/>
      <c r="O18" s="618"/>
      <c r="P18" s="618"/>
      <c r="Q18" s="619"/>
      <c r="R18" s="620">
        <v>715672</v>
      </c>
      <c r="S18" s="621"/>
      <c r="T18" s="621"/>
      <c r="U18" s="621"/>
      <c r="V18" s="621"/>
      <c r="W18" s="621"/>
      <c r="X18" s="621"/>
      <c r="Y18" s="622"/>
      <c r="Z18" s="673">
        <v>7.2</v>
      </c>
      <c r="AA18" s="673"/>
      <c r="AB18" s="673"/>
      <c r="AC18" s="673"/>
      <c r="AD18" s="674" t="s">
        <v>114</v>
      </c>
      <c r="AE18" s="674"/>
      <c r="AF18" s="674"/>
      <c r="AG18" s="674"/>
      <c r="AH18" s="674"/>
      <c r="AI18" s="674"/>
      <c r="AJ18" s="674"/>
      <c r="AK18" s="674"/>
      <c r="AL18" s="643" t="s">
        <v>114</v>
      </c>
      <c r="AM18" s="675"/>
      <c r="AN18" s="675"/>
      <c r="AO18" s="676"/>
      <c r="AP18" s="617" t="s">
        <v>255</v>
      </c>
      <c r="AQ18" s="618"/>
      <c r="AR18" s="618"/>
      <c r="AS18" s="618"/>
      <c r="AT18" s="618"/>
      <c r="AU18" s="618"/>
      <c r="AV18" s="618"/>
      <c r="AW18" s="618"/>
      <c r="AX18" s="618"/>
      <c r="AY18" s="618"/>
      <c r="AZ18" s="618"/>
      <c r="BA18" s="618"/>
      <c r="BB18" s="618"/>
      <c r="BC18" s="618"/>
      <c r="BD18" s="618"/>
      <c r="BE18" s="618"/>
      <c r="BF18" s="619"/>
      <c r="BG18" s="620" t="s">
        <v>114</v>
      </c>
      <c r="BH18" s="621"/>
      <c r="BI18" s="621"/>
      <c r="BJ18" s="621"/>
      <c r="BK18" s="621"/>
      <c r="BL18" s="621"/>
      <c r="BM18" s="621"/>
      <c r="BN18" s="622"/>
      <c r="BO18" s="673" t="s">
        <v>114</v>
      </c>
      <c r="BP18" s="673"/>
      <c r="BQ18" s="673"/>
      <c r="BR18" s="673"/>
      <c r="BS18" s="626" t="s">
        <v>114</v>
      </c>
      <c r="BT18" s="621"/>
      <c r="BU18" s="621"/>
      <c r="BV18" s="621"/>
      <c r="BW18" s="621"/>
      <c r="BX18" s="621"/>
      <c r="BY18" s="621"/>
      <c r="BZ18" s="621"/>
      <c r="CA18" s="621"/>
      <c r="CB18" s="656"/>
      <c r="CD18" s="657" t="s">
        <v>256</v>
      </c>
      <c r="CE18" s="654"/>
      <c r="CF18" s="654"/>
      <c r="CG18" s="654"/>
      <c r="CH18" s="654"/>
      <c r="CI18" s="654"/>
      <c r="CJ18" s="654"/>
      <c r="CK18" s="654"/>
      <c r="CL18" s="654"/>
      <c r="CM18" s="654"/>
      <c r="CN18" s="654"/>
      <c r="CO18" s="654"/>
      <c r="CP18" s="654"/>
      <c r="CQ18" s="655"/>
      <c r="CR18" s="620" t="s">
        <v>114</v>
      </c>
      <c r="CS18" s="621"/>
      <c r="CT18" s="621"/>
      <c r="CU18" s="621"/>
      <c r="CV18" s="621"/>
      <c r="CW18" s="621"/>
      <c r="CX18" s="621"/>
      <c r="CY18" s="622"/>
      <c r="CZ18" s="673" t="s">
        <v>114</v>
      </c>
      <c r="DA18" s="673"/>
      <c r="DB18" s="673"/>
      <c r="DC18" s="673"/>
      <c r="DD18" s="626" t="s">
        <v>114</v>
      </c>
      <c r="DE18" s="621"/>
      <c r="DF18" s="621"/>
      <c r="DG18" s="621"/>
      <c r="DH18" s="621"/>
      <c r="DI18" s="621"/>
      <c r="DJ18" s="621"/>
      <c r="DK18" s="621"/>
      <c r="DL18" s="621"/>
      <c r="DM18" s="621"/>
      <c r="DN18" s="621"/>
      <c r="DO18" s="621"/>
      <c r="DP18" s="622"/>
      <c r="DQ18" s="626" t="s">
        <v>114</v>
      </c>
      <c r="DR18" s="621"/>
      <c r="DS18" s="621"/>
      <c r="DT18" s="621"/>
      <c r="DU18" s="621"/>
      <c r="DV18" s="621"/>
      <c r="DW18" s="621"/>
      <c r="DX18" s="621"/>
      <c r="DY18" s="621"/>
      <c r="DZ18" s="621"/>
      <c r="EA18" s="621"/>
      <c r="EB18" s="621"/>
      <c r="EC18" s="656"/>
    </row>
    <row r="19" spans="2:133" ht="11.25" customHeight="1" x14ac:dyDescent="0.15">
      <c r="B19" s="617" t="s">
        <v>257</v>
      </c>
      <c r="C19" s="618"/>
      <c r="D19" s="618"/>
      <c r="E19" s="618"/>
      <c r="F19" s="618"/>
      <c r="G19" s="618"/>
      <c r="H19" s="618"/>
      <c r="I19" s="618"/>
      <c r="J19" s="618"/>
      <c r="K19" s="618"/>
      <c r="L19" s="618"/>
      <c r="M19" s="618"/>
      <c r="N19" s="618"/>
      <c r="O19" s="618"/>
      <c r="P19" s="618"/>
      <c r="Q19" s="619"/>
      <c r="R19" s="620" t="s">
        <v>114</v>
      </c>
      <c r="S19" s="621"/>
      <c r="T19" s="621"/>
      <c r="U19" s="621"/>
      <c r="V19" s="621"/>
      <c r="W19" s="621"/>
      <c r="X19" s="621"/>
      <c r="Y19" s="622"/>
      <c r="Z19" s="673" t="s">
        <v>114</v>
      </c>
      <c r="AA19" s="673"/>
      <c r="AB19" s="673"/>
      <c r="AC19" s="673"/>
      <c r="AD19" s="674" t="s">
        <v>114</v>
      </c>
      <c r="AE19" s="674"/>
      <c r="AF19" s="674"/>
      <c r="AG19" s="674"/>
      <c r="AH19" s="674"/>
      <c r="AI19" s="674"/>
      <c r="AJ19" s="674"/>
      <c r="AK19" s="674"/>
      <c r="AL19" s="643" t="s">
        <v>114</v>
      </c>
      <c r="AM19" s="675"/>
      <c r="AN19" s="675"/>
      <c r="AO19" s="676"/>
      <c r="AP19" s="617" t="s">
        <v>258</v>
      </c>
      <c r="AQ19" s="618"/>
      <c r="AR19" s="618"/>
      <c r="AS19" s="618"/>
      <c r="AT19" s="618"/>
      <c r="AU19" s="618"/>
      <c r="AV19" s="618"/>
      <c r="AW19" s="618"/>
      <c r="AX19" s="618"/>
      <c r="AY19" s="618"/>
      <c r="AZ19" s="618"/>
      <c r="BA19" s="618"/>
      <c r="BB19" s="618"/>
      <c r="BC19" s="618"/>
      <c r="BD19" s="618"/>
      <c r="BE19" s="618"/>
      <c r="BF19" s="619"/>
      <c r="BG19" s="620">
        <v>4453</v>
      </c>
      <c r="BH19" s="621"/>
      <c r="BI19" s="621"/>
      <c r="BJ19" s="621"/>
      <c r="BK19" s="621"/>
      <c r="BL19" s="621"/>
      <c r="BM19" s="621"/>
      <c r="BN19" s="622"/>
      <c r="BO19" s="673">
        <v>0.4</v>
      </c>
      <c r="BP19" s="673"/>
      <c r="BQ19" s="673"/>
      <c r="BR19" s="673"/>
      <c r="BS19" s="626" t="s">
        <v>114</v>
      </c>
      <c r="BT19" s="621"/>
      <c r="BU19" s="621"/>
      <c r="BV19" s="621"/>
      <c r="BW19" s="621"/>
      <c r="BX19" s="621"/>
      <c r="BY19" s="621"/>
      <c r="BZ19" s="621"/>
      <c r="CA19" s="621"/>
      <c r="CB19" s="656"/>
      <c r="CD19" s="657" t="s">
        <v>259</v>
      </c>
      <c r="CE19" s="654"/>
      <c r="CF19" s="654"/>
      <c r="CG19" s="654"/>
      <c r="CH19" s="654"/>
      <c r="CI19" s="654"/>
      <c r="CJ19" s="654"/>
      <c r="CK19" s="654"/>
      <c r="CL19" s="654"/>
      <c r="CM19" s="654"/>
      <c r="CN19" s="654"/>
      <c r="CO19" s="654"/>
      <c r="CP19" s="654"/>
      <c r="CQ19" s="655"/>
      <c r="CR19" s="620" t="s">
        <v>114</v>
      </c>
      <c r="CS19" s="621"/>
      <c r="CT19" s="621"/>
      <c r="CU19" s="621"/>
      <c r="CV19" s="621"/>
      <c r="CW19" s="621"/>
      <c r="CX19" s="621"/>
      <c r="CY19" s="622"/>
      <c r="CZ19" s="673" t="s">
        <v>114</v>
      </c>
      <c r="DA19" s="673"/>
      <c r="DB19" s="673"/>
      <c r="DC19" s="673"/>
      <c r="DD19" s="626" t="s">
        <v>114</v>
      </c>
      <c r="DE19" s="621"/>
      <c r="DF19" s="621"/>
      <c r="DG19" s="621"/>
      <c r="DH19" s="621"/>
      <c r="DI19" s="621"/>
      <c r="DJ19" s="621"/>
      <c r="DK19" s="621"/>
      <c r="DL19" s="621"/>
      <c r="DM19" s="621"/>
      <c r="DN19" s="621"/>
      <c r="DO19" s="621"/>
      <c r="DP19" s="622"/>
      <c r="DQ19" s="626" t="s">
        <v>114</v>
      </c>
      <c r="DR19" s="621"/>
      <c r="DS19" s="621"/>
      <c r="DT19" s="621"/>
      <c r="DU19" s="621"/>
      <c r="DV19" s="621"/>
      <c r="DW19" s="621"/>
      <c r="DX19" s="621"/>
      <c r="DY19" s="621"/>
      <c r="DZ19" s="621"/>
      <c r="EA19" s="621"/>
      <c r="EB19" s="621"/>
      <c r="EC19" s="656"/>
    </row>
    <row r="20" spans="2:133" ht="11.25" customHeight="1" x14ac:dyDescent="0.15">
      <c r="B20" s="617" t="s">
        <v>260</v>
      </c>
      <c r="C20" s="618"/>
      <c r="D20" s="618"/>
      <c r="E20" s="618"/>
      <c r="F20" s="618"/>
      <c r="G20" s="618"/>
      <c r="H20" s="618"/>
      <c r="I20" s="618"/>
      <c r="J20" s="618"/>
      <c r="K20" s="618"/>
      <c r="L20" s="618"/>
      <c r="M20" s="618"/>
      <c r="N20" s="618"/>
      <c r="O20" s="618"/>
      <c r="P20" s="618"/>
      <c r="Q20" s="619"/>
      <c r="R20" s="620">
        <v>6289608</v>
      </c>
      <c r="S20" s="621"/>
      <c r="T20" s="621"/>
      <c r="U20" s="621"/>
      <c r="V20" s="621"/>
      <c r="W20" s="621"/>
      <c r="X20" s="621"/>
      <c r="Y20" s="622"/>
      <c r="Z20" s="673">
        <v>63</v>
      </c>
      <c r="AA20" s="673"/>
      <c r="AB20" s="673"/>
      <c r="AC20" s="673"/>
      <c r="AD20" s="674">
        <v>5573936</v>
      </c>
      <c r="AE20" s="674"/>
      <c r="AF20" s="674"/>
      <c r="AG20" s="674"/>
      <c r="AH20" s="674"/>
      <c r="AI20" s="674"/>
      <c r="AJ20" s="674"/>
      <c r="AK20" s="674"/>
      <c r="AL20" s="643">
        <v>99.6</v>
      </c>
      <c r="AM20" s="675"/>
      <c r="AN20" s="675"/>
      <c r="AO20" s="676"/>
      <c r="AP20" s="617" t="s">
        <v>261</v>
      </c>
      <c r="AQ20" s="618"/>
      <c r="AR20" s="618"/>
      <c r="AS20" s="618"/>
      <c r="AT20" s="618"/>
      <c r="AU20" s="618"/>
      <c r="AV20" s="618"/>
      <c r="AW20" s="618"/>
      <c r="AX20" s="618"/>
      <c r="AY20" s="618"/>
      <c r="AZ20" s="618"/>
      <c r="BA20" s="618"/>
      <c r="BB20" s="618"/>
      <c r="BC20" s="618"/>
      <c r="BD20" s="618"/>
      <c r="BE20" s="618"/>
      <c r="BF20" s="619"/>
      <c r="BG20" s="620">
        <v>4453</v>
      </c>
      <c r="BH20" s="621"/>
      <c r="BI20" s="621"/>
      <c r="BJ20" s="621"/>
      <c r="BK20" s="621"/>
      <c r="BL20" s="621"/>
      <c r="BM20" s="621"/>
      <c r="BN20" s="622"/>
      <c r="BO20" s="673">
        <v>0.4</v>
      </c>
      <c r="BP20" s="673"/>
      <c r="BQ20" s="673"/>
      <c r="BR20" s="673"/>
      <c r="BS20" s="626" t="s">
        <v>114</v>
      </c>
      <c r="BT20" s="621"/>
      <c r="BU20" s="621"/>
      <c r="BV20" s="621"/>
      <c r="BW20" s="621"/>
      <c r="BX20" s="621"/>
      <c r="BY20" s="621"/>
      <c r="BZ20" s="621"/>
      <c r="CA20" s="621"/>
      <c r="CB20" s="656"/>
      <c r="CD20" s="657" t="s">
        <v>262</v>
      </c>
      <c r="CE20" s="654"/>
      <c r="CF20" s="654"/>
      <c r="CG20" s="654"/>
      <c r="CH20" s="654"/>
      <c r="CI20" s="654"/>
      <c r="CJ20" s="654"/>
      <c r="CK20" s="654"/>
      <c r="CL20" s="654"/>
      <c r="CM20" s="654"/>
      <c r="CN20" s="654"/>
      <c r="CO20" s="654"/>
      <c r="CP20" s="654"/>
      <c r="CQ20" s="655"/>
      <c r="CR20" s="620">
        <v>9732544</v>
      </c>
      <c r="CS20" s="621"/>
      <c r="CT20" s="621"/>
      <c r="CU20" s="621"/>
      <c r="CV20" s="621"/>
      <c r="CW20" s="621"/>
      <c r="CX20" s="621"/>
      <c r="CY20" s="622"/>
      <c r="CZ20" s="673">
        <v>100</v>
      </c>
      <c r="DA20" s="673"/>
      <c r="DB20" s="673"/>
      <c r="DC20" s="673"/>
      <c r="DD20" s="626">
        <v>1586954</v>
      </c>
      <c r="DE20" s="621"/>
      <c r="DF20" s="621"/>
      <c r="DG20" s="621"/>
      <c r="DH20" s="621"/>
      <c r="DI20" s="621"/>
      <c r="DJ20" s="621"/>
      <c r="DK20" s="621"/>
      <c r="DL20" s="621"/>
      <c r="DM20" s="621"/>
      <c r="DN20" s="621"/>
      <c r="DO20" s="621"/>
      <c r="DP20" s="622"/>
      <c r="DQ20" s="626">
        <v>6628580</v>
      </c>
      <c r="DR20" s="621"/>
      <c r="DS20" s="621"/>
      <c r="DT20" s="621"/>
      <c r="DU20" s="621"/>
      <c r="DV20" s="621"/>
      <c r="DW20" s="621"/>
      <c r="DX20" s="621"/>
      <c r="DY20" s="621"/>
      <c r="DZ20" s="621"/>
      <c r="EA20" s="621"/>
      <c r="EB20" s="621"/>
      <c r="EC20" s="656"/>
    </row>
    <row r="21" spans="2:133" ht="11.25" customHeight="1" x14ac:dyDescent="0.15">
      <c r="B21" s="617" t="s">
        <v>263</v>
      </c>
      <c r="C21" s="618"/>
      <c r="D21" s="618"/>
      <c r="E21" s="618"/>
      <c r="F21" s="618"/>
      <c r="G21" s="618"/>
      <c r="H21" s="618"/>
      <c r="I21" s="618"/>
      <c r="J21" s="618"/>
      <c r="K21" s="618"/>
      <c r="L21" s="618"/>
      <c r="M21" s="618"/>
      <c r="N21" s="618"/>
      <c r="O21" s="618"/>
      <c r="P21" s="618"/>
      <c r="Q21" s="619"/>
      <c r="R21" s="620">
        <v>1585</v>
      </c>
      <c r="S21" s="621"/>
      <c r="T21" s="621"/>
      <c r="U21" s="621"/>
      <c r="V21" s="621"/>
      <c r="W21" s="621"/>
      <c r="X21" s="621"/>
      <c r="Y21" s="622"/>
      <c r="Z21" s="673">
        <v>0</v>
      </c>
      <c r="AA21" s="673"/>
      <c r="AB21" s="673"/>
      <c r="AC21" s="673"/>
      <c r="AD21" s="674">
        <v>1585</v>
      </c>
      <c r="AE21" s="674"/>
      <c r="AF21" s="674"/>
      <c r="AG21" s="674"/>
      <c r="AH21" s="674"/>
      <c r="AI21" s="674"/>
      <c r="AJ21" s="674"/>
      <c r="AK21" s="674"/>
      <c r="AL21" s="643">
        <v>0</v>
      </c>
      <c r="AM21" s="675"/>
      <c r="AN21" s="675"/>
      <c r="AO21" s="676"/>
      <c r="AP21" s="711" t="s">
        <v>264</v>
      </c>
      <c r="AQ21" s="721"/>
      <c r="AR21" s="721"/>
      <c r="AS21" s="721"/>
      <c r="AT21" s="721"/>
      <c r="AU21" s="721"/>
      <c r="AV21" s="721"/>
      <c r="AW21" s="721"/>
      <c r="AX21" s="721"/>
      <c r="AY21" s="721"/>
      <c r="AZ21" s="721"/>
      <c r="BA21" s="721"/>
      <c r="BB21" s="721"/>
      <c r="BC21" s="721"/>
      <c r="BD21" s="721"/>
      <c r="BE21" s="721"/>
      <c r="BF21" s="713"/>
      <c r="BG21" s="620">
        <v>4453</v>
      </c>
      <c r="BH21" s="621"/>
      <c r="BI21" s="621"/>
      <c r="BJ21" s="621"/>
      <c r="BK21" s="621"/>
      <c r="BL21" s="621"/>
      <c r="BM21" s="621"/>
      <c r="BN21" s="622"/>
      <c r="BO21" s="673">
        <v>0.4</v>
      </c>
      <c r="BP21" s="673"/>
      <c r="BQ21" s="673"/>
      <c r="BR21" s="673"/>
      <c r="BS21" s="626" t="s">
        <v>114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265</v>
      </c>
      <c r="C22" s="618"/>
      <c r="D22" s="618"/>
      <c r="E22" s="618"/>
      <c r="F22" s="618"/>
      <c r="G22" s="618"/>
      <c r="H22" s="618"/>
      <c r="I22" s="618"/>
      <c r="J22" s="618"/>
      <c r="K22" s="618"/>
      <c r="L22" s="618"/>
      <c r="M22" s="618"/>
      <c r="N22" s="618"/>
      <c r="O22" s="618"/>
      <c r="P22" s="618"/>
      <c r="Q22" s="619"/>
      <c r="R22" s="620">
        <v>32512</v>
      </c>
      <c r="S22" s="621"/>
      <c r="T22" s="621"/>
      <c r="U22" s="621"/>
      <c r="V22" s="621"/>
      <c r="W22" s="621"/>
      <c r="X22" s="621"/>
      <c r="Y22" s="622"/>
      <c r="Z22" s="673">
        <v>0.3</v>
      </c>
      <c r="AA22" s="673"/>
      <c r="AB22" s="673"/>
      <c r="AC22" s="673"/>
      <c r="AD22" s="674" t="s">
        <v>114</v>
      </c>
      <c r="AE22" s="674"/>
      <c r="AF22" s="674"/>
      <c r="AG22" s="674"/>
      <c r="AH22" s="674"/>
      <c r="AI22" s="674"/>
      <c r="AJ22" s="674"/>
      <c r="AK22" s="674"/>
      <c r="AL22" s="643" t="s">
        <v>114</v>
      </c>
      <c r="AM22" s="675"/>
      <c r="AN22" s="675"/>
      <c r="AO22" s="676"/>
      <c r="AP22" s="711" t="s">
        <v>266</v>
      </c>
      <c r="AQ22" s="721"/>
      <c r="AR22" s="721"/>
      <c r="AS22" s="721"/>
      <c r="AT22" s="721"/>
      <c r="AU22" s="721"/>
      <c r="AV22" s="721"/>
      <c r="AW22" s="721"/>
      <c r="AX22" s="721"/>
      <c r="AY22" s="721"/>
      <c r="AZ22" s="721"/>
      <c r="BA22" s="721"/>
      <c r="BB22" s="721"/>
      <c r="BC22" s="721"/>
      <c r="BD22" s="721"/>
      <c r="BE22" s="721"/>
      <c r="BF22" s="713"/>
      <c r="BG22" s="620" t="s">
        <v>114</v>
      </c>
      <c r="BH22" s="621"/>
      <c r="BI22" s="621"/>
      <c r="BJ22" s="621"/>
      <c r="BK22" s="621"/>
      <c r="BL22" s="621"/>
      <c r="BM22" s="621"/>
      <c r="BN22" s="622"/>
      <c r="BO22" s="673" t="s">
        <v>114</v>
      </c>
      <c r="BP22" s="673"/>
      <c r="BQ22" s="673"/>
      <c r="BR22" s="673"/>
      <c r="BS22" s="626" t="s">
        <v>114</v>
      </c>
      <c r="BT22" s="621"/>
      <c r="BU22" s="621"/>
      <c r="BV22" s="621"/>
      <c r="BW22" s="621"/>
      <c r="BX22" s="621"/>
      <c r="BY22" s="621"/>
      <c r="BZ22" s="621"/>
      <c r="CA22" s="621"/>
      <c r="CB22" s="656"/>
      <c r="CD22" s="725" t="s">
        <v>267</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268</v>
      </c>
      <c r="C23" s="618"/>
      <c r="D23" s="618"/>
      <c r="E23" s="618"/>
      <c r="F23" s="618"/>
      <c r="G23" s="618"/>
      <c r="H23" s="618"/>
      <c r="I23" s="618"/>
      <c r="J23" s="618"/>
      <c r="K23" s="618"/>
      <c r="L23" s="618"/>
      <c r="M23" s="618"/>
      <c r="N23" s="618"/>
      <c r="O23" s="618"/>
      <c r="P23" s="618"/>
      <c r="Q23" s="619"/>
      <c r="R23" s="620">
        <v>105367</v>
      </c>
      <c r="S23" s="621"/>
      <c r="T23" s="621"/>
      <c r="U23" s="621"/>
      <c r="V23" s="621"/>
      <c r="W23" s="621"/>
      <c r="X23" s="621"/>
      <c r="Y23" s="622"/>
      <c r="Z23" s="673">
        <v>1.1000000000000001</v>
      </c>
      <c r="AA23" s="673"/>
      <c r="AB23" s="673"/>
      <c r="AC23" s="673"/>
      <c r="AD23" s="674" t="s">
        <v>114</v>
      </c>
      <c r="AE23" s="674"/>
      <c r="AF23" s="674"/>
      <c r="AG23" s="674"/>
      <c r="AH23" s="674"/>
      <c r="AI23" s="674"/>
      <c r="AJ23" s="674"/>
      <c r="AK23" s="674"/>
      <c r="AL23" s="643" t="s">
        <v>114</v>
      </c>
      <c r="AM23" s="675"/>
      <c r="AN23" s="675"/>
      <c r="AO23" s="676"/>
      <c r="AP23" s="711" t="s">
        <v>269</v>
      </c>
      <c r="AQ23" s="721"/>
      <c r="AR23" s="721"/>
      <c r="AS23" s="721"/>
      <c r="AT23" s="721"/>
      <c r="AU23" s="721"/>
      <c r="AV23" s="721"/>
      <c r="AW23" s="721"/>
      <c r="AX23" s="721"/>
      <c r="AY23" s="721"/>
      <c r="AZ23" s="721"/>
      <c r="BA23" s="721"/>
      <c r="BB23" s="721"/>
      <c r="BC23" s="721"/>
      <c r="BD23" s="721"/>
      <c r="BE23" s="721"/>
      <c r="BF23" s="713"/>
      <c r="BG23" s="620" t="s">
        <v>114</v>
      </c>
      <c r="BH23" s="621"/>
      <c r="BI23" s="621"/>
      <c r="BJ23" s="621"/>
      <c r="BK23" s="621"/>
      <c r="BL23" s="621"/>
      <c r="BM23" s="621"/>
      <c r="BN23" s="622"/>
      <c r="BO23" s="673" t="s">
        <v>114</v>
      </c>
      <c r="BP23" s="673"/>
      <c r="BQ23" s="673"/>
      <c r="BR23" s="673"/>
      <c r="BS23" s="626" t="s">
        <v>114</v>
      </c>
      <c r="BT23" s="621"/>
      <c r="BU23" s="621"/>
      <c r="BV23" s="621"/>
      <c r="BW23" s="621"/>
      <c r="BX23" s="621"/>
      <c r="BY23" s="621"/>
      <c r="BZ23" s="621"/>
      <c r="CA23" s="621"/>
      <c r="CB23" s="656"/>
      <c r="CD23" s="725" t="s">
        <v>208</v>
      </c>
      <c r="CE23" s="726"/>
      <c r="CF23" s="726"/>
      <c r="CG23" s="726"/>
      <c r="CH23" s="726"/>
      <c r="CI23" s="726"/>
      <c r="CJ23" s="726"/>
      <c r="CK23" s="726"/>
      <c r="CL23" s="726"/>
      <c r="CM23" s="726"/>
      <c r="CN23" s="726"/>
      <c r="CO23" s="726"/>
      <c r="CP23" s="726"/>
      <c r="CQ23" s="727"/>
      <c r="CR23" s="725" t="s">
        <v>270</v>
      </c>
      <c r="CS23" s="726"/>
      <c r="CT23" s="726"/>
      <c r="CU23" s="726"/>
      <c r="CV23" s="726"/>
      <c r="CW23" s="726"/>
      <c r="CX23" s="726"/>
      <c r="CY23" s="727"/>
      <c r="CZ23" s="725" t="s">
        <v>271</v>
      </c>
      <c r="DA23" s="726"/>
      <c r="DB23" s="726"/>
      <c r="DC23" s="727"/>
      <c r="DD23" s="725" t="s">
        <v>272</v>
      </c>
      <c r="DE23" s="726"/>
      <c r="DF23" s="726"/>
      <c r="DG23" s="726"/>
      <c r="DH23" s="726"/>
      <c r="DI23" s="726"/>
      <c r="DJ23" s="726"/>
      <c r="DK23" s="727"/>
      <c r="DL23" s="728" t="s">
        <v>273</v>
      </c>
      <c r="DM23" s="729"/>
      <c r="DN23" s="729"/>
      <c r="DO23" s="729"/>
      <c r="DP23" s="729"/>
      <c r="DQ23" s="729"/>
      <c r="DR23" s="729"/>
      <c r="DS23" s="729"/>
      <c r="DT23" s="729"/>
      <c r="DU23" s="729"/>
      <c r="DV23" s="730"/>
      <c r="DW23" s="725" t="s">
        <v>274</v>
      </c>
      <c r="DX23" s="726"/>
      <c r="DY23" s="726"/>
      <c r="DZ23" s="726"/>
      <c r="EA23" s="726"/>
      <c r="EB23" s="726"/>
      <c r="EC23" s="727"/>
    </row>
    <row r="24" spans="2:133" ht="11.25" customHeight="1" x14ac:dyDescent="0.15">
      <c r="B24" s="617" t="s">
        <v>275</v>
      </c>
      <c r="C24" s="618"/>
      <c r="D24" s="618"/>
      <c r="E24" s="618"/>
      <c r="F24" s="618"/>
      <c r="G24" s="618"/>
      <c r="H24" s="618"/>
      <c r="I24" s="618"/>
      <c r="J24" s="618"/>
      <c r="K24" s="618"/>
      <c r="L24" s="618"/>
      <c r="M24" s="618"/>
      <c r="N24" s="618"/>
      <c r="O24" s="618"/>
      <c r="P24" s="618"/>
      <c r="Q24" s="619"/>
      <c r="R24" s="620">
        <v>22629</v>
      </c>
      <c r="S24" s="621"/>
      <c r="T24" s="621"/>
      <c r="U24" s="621"/>
      <c r="V24" s="621"/>
      <c r="W24" s="621"/>
      <c r="X24" s="621"/>
      <c r="Y24" s="622"/>
      <c r="Z24" s="673">
        <v>0.2</v>
      </c>
      <c r="AA24" s="673"/>
      <c r="AB24" s="673"/>
      <c r="AC24" s="673"/>
      <c r="AD24" s="674" t="s">
        <v>114</v>
      </c>
      <c r="AE24" s="674"/>
      <c r="AF24" s="674"/>
      <c r="AG24" s="674"/>
      <c r="AH24" s="674"/>
      <c r="AI24" s="674"/>
      <c r="AJ24" s="674"/>
      <c r="AK24" s="674"/>
      <c r="AL24" s="643" t="s">
        <v>114</v>
      </c>
      <c r="AM24" s="675"/>
      <c r="AN24" s="675"/>
      <c r="AO24" s="676"/>
      <c r="AP24" s="711" t="s">
        <v>276</v>
      </c>
      <c r="AQ24" s="721"/>
      <c r="AR24" s="721"/>
      <c r="AS24" s="721"/>
      <c r="AT24" s="721"/>
      <c r="AU24" s="721"/>
      <c r="AV24" s="721"/>
      <c r="AW24" s="721"/>
      <c r="AX24" s="721"/>
      <c r="AY24" s="721"/>
      <c r="AZ24" s="721"/>
      <c r="BA24" s="721"/>
      <c r="BB24" s="721"/>
      <c r="BC24" s="721"/>
      <c r="BD24" s="721"/>
      <c r="BE24" s="721"/>
      <c r="BF24" s="713"/>
      <c r="BG24" s="620" t="s">
        <v>114</v>
      </c>
      <c r="BH24" s="621"/>
      <c r="BI24" s="621"/>
      <c r="BJ24" s="621"/>
      <c r="BK24" s="621"/>
      <c r="BL24" s="621"/>
      <c r="BM24" s="621"/>
      <c r="BN24" s="622"/>
      <c r="BO24" s="673" t="s">
        <v>114</v>
      </c>
      <c r="BP24" s="673"/>
      <c r="BQ24" s="673"/>
      <c r="BR24" s="673"/>
      <c r="BS24" s="626" t="s">
        <v>114</v>
      </c>
      <c r="BT24" s="621"/>
      <c r="BU24" s="621"/>
      <c r="BV24" s="621"/>
      <c r="BW24" s="621"/>
      <c r="BX24" s="621"/>
      <c r="BY24" s="621"/>
      <c r="BZ24" s="621"/>
      <c r="CA24" s="621"/>
      <c r="CB24" s="656"/>
      <c r="CD24" s="677" t="s">
        <v>277</v>
      </c>
      <c r="CE24" s="678"/>
      <c r="CF24" s="678"/>
      <c r="CG24" s="678"/>
      <c r="CH24" s="678"/>
      <c r="CI24" s="678"/>
      <c r="CJ24" s="678"/>
      <c r="CK24" s="678"/>
      <c r="CL24" s="678"/>
      <c r="CM24" s="678"/>
      <c r="CN24" s="678"/>
      <c r="CO24" s="678"/>
      <c r="CP24" s="678"/>
      <c r="CQ24" s="679"/>
      <c r="CR24" s="670">
        <v>3544948</v>
      </c>
      <c r="CS24" s="671"/>
      <c r="CT24" s="671"/>
      <c r="CU24" s="671"/>
      <c r="CV24" s="671"/>
      <c r="CW24" s="671"/>
      <c r="CX24" s="671"/>
      <c r="CY24" s="718"/>
      <c r="CZ24" s="722">
        <v>36.4</v>
      </c>
      <c r="DA24" s="723"/>
      <c r="DB24" s="723"/>
      <c r="DC24" s="724"/>
      <c r="DD24" s="717">
        <v>3061783</v>
      </c>
      <c r="DE24" s="671"/>
      <c r="DF24" s="671"/>
      <c r="DG24" s="671"/>
      <c r="DH24" s="671"/>
      <c r="DI24" s="671"/>
      <c r="DJ24" s="671"/>
      <c r="DK24" s="718"/>
      <c r="DL24" s="717">
        <v>3035366</v>
      </c>
      <c r="DM24" s="671"/>
      <c r="DN24" s="671"/>
      <c r="DO24" s="671"/>
      <c r="DP24" s="671"/>
      <c r="DQ24" s="671"/>
      <c r="DR24" s="671"/>
      <c r="DS24" s="671"/>
      <c r="DT24" s="671"/>
      <c r="DU24" s="671"/>
      <c r="DV24" s="718"/>
      <c r="DW24" s="719">
        <v>52.1</v>
      </c>
      <c r="DX24" s="688"/>
      <c r="DY24" s="688"/>
      <c r="DZ24" s="688"/>
      <c r="EA24" s="688"/>
      <c r="EB24" s="688"/>
      <c r="EC24" s="720"/>
    </row>
    <row r="25" spans="2:133" ht="11.25" customHeight="1" x14ac:dyDescent="0.15">
      <c r="B25" s="617" t="s">
        <v>278</v>
      </c>
      <c r="C25" s="618"/>
      <c r="D25" s="618"/>
      <c r="E25" s="618"/>
      <c r="F25" s="618"/>
      <c r="G25" s="618"/>
      <c r="H25" s="618"/>
      <c r="I25" s="618"/>
      <c r="J25" s="618"/>
      <c r="K25" s="618"/>
      <c r="L25" s="618"/>
      <c r="M25" s="618"/>
      <c r="N25" s="618"/>
      <c r="O25" s="618"/>
      <c r="P25" s="618"/>
      <c r="Q25" s="619"/>
      <c r="R25" s="620">
        <v>1027908</v>
      </c>
      <c r="S25" s="621"/>
      <c r="T25" s="621"/>
      <c r="U25" s="621"/>
      <c r="V25" s="621"/>
      <c r="W25" s="621"/>
      <c r="X25" s="621"/>
      <c r="Y25" s="622"/>
      <c r="Z25" s="673">
        <v>10.3</v>
      </c>
      <c r="AA25" s="673"/>
      <c r="AB25" s="673"/>
      <c r="AC25" s="673"/>
      <c r="AD25" s="674" t="s">
        <v>114</v>
      </c>
      <c r="AE25" s="674"/>
      <c r="AF25" s="674"/>
      <c r="AG25" s="674"/>
      <c r="AH25" s="674"/>
      <c r="AI25" s="674"/>
      <c r="AJ25" s="674"/>
      <c r="AK25" s="674"/>
      <c r="AL25" s="643" t="s">
        <v>114</v>
      </c>
      <c r="AM25" s="675"/>
      <c r="AN25" s="675"/>
      <c r="AO25" s="676"/>
      <c r="AP25" s="711" t="s">
        <v>279</v>
      </c>
      <c r="AQ25" s="721"/>
      <c r="AR25" s="721"/>
      <c r="AS25" s="721"/>
      <c r="AT25" s="721"/>
      <c r="AU25" s="721"/>
      <c r="AV25" s="721"/>
      <c r="AW25" s="721"/>
      <c r="AX25" s="721"/>
      <c r="AY25" s="721"/>
      <c r="AZ25" s="721"/>
      <c r="BA25" s="721"/>
      <c r="BB25" s="721"/>
      <c r="BC25" s="721"/>
      <c r="BD25" s="721"/>
      <c r="BE25" s="721"/>
      <c r="BF25" s="713"/>
      <c r="BG25" s="620" t="s">
        <v>114</v>
      </c>
      <c r="BH25" s="621"/>
      <c r="BI25" s="621"/>
      <c r="BJ25" s="621"/>
      <c r="BK25" s="621"/>
      <c r="BL25" s="621"/>
      <c r="BM25" s="621"/>
      <c r="BN25" s="622"/>
      <c r="BO25" s="673" t="s">
        <v>114</v>
      </c>
      <c r="BP25" s="673"/>
      <c r="BQ25" s="673"/>
      <c r="BR25" s="673"/>
      <c r="BS25" s="626" t="s">
        <v>114</v>
      </c>
      <c r="BT25" s="621"/>
      <c r="BU25" s="621"/>
      <c r="BV25" s="621"/>
      <c r="BW25" s="621"/>
      <c r="BX25" s="621"/>
      <c r="BY25" s="621"/>
      <c r="BZ25" s="621"/>
      <c r="CA25" s="621"/>
      <c r="CB25" s="656"/>
      <c r="CD25" s="657" t="s">
        <v>280</v>
      </c>
      <c r="CE25" s="654"/>
      <c r="CF25" s="654"/>
      <c r="CG25" s="654"/>
      <c r="CH25" s="654"/>
      <c r="CI25" s="654"/>
      <c r="CJ25" s="654"/>
      <c r="CK25" s="654"/>
      <c r="CL25" s="654"/>
      <c r="CM25" s="654"/>
      <c r="CN25" s="654"/>
      <c r="CO25" s="654"/>
      <c r="CP25" s="654"/>
      <c r="CQ25" s="655"/>
      <c r="CR25" s="620">
        <v>1331500</v>
      </c>
      <c r="CS25" s="639"/>
      <c r="CT25" s="639"/>
      <c r="CU25" s="639"/>
      <c r="CV25" s="639"/>
      <c r="CW25" s="639"/>
      <c r="CX25" s="639"/>
      <c r="CY25" s="640"/>
      <c r="CZ25" s="623">
        <v>13.7</v>
      </c>
      <c r="DA25" s="641"/>
      <c r="DB25" s="641"/>
      <c r="DC25" s="642"/>
      <c r="DD25" s="626">
        <v>1250503</v>
      </c>
      <c r="DE25" s="639"/>
      <c r="DF25" s="639"/>
      <c r="DG25" s="639"/>
      <c r="DH25" s="639"/>
      <c r="DI25" s="639"/>
      <c r="DJ25" s="639"/>
      <c r="DK25" s="640"/>
      <c r="DL25" s="626">
        <v>1224666</v>
      </c>
      <c r="DM25" s="639"/>
      <c r="DN25" s="639"/>
      <c r="DO25" s="639"/>
      <c r="DP25" s="639"/>
      <c r="DQ25" s="639"/>
      <c r="DR25" s="639"/>
      <c r="DS25" s="639"/>
      <c r="DT25" s="639"/>
      <c r="DU25" s="639"/>
      <c r="DV25" s="640"/>
      <c r="DW25" s="643">
        <v>21</v>
      </c>
      <c r="DX25" s="644"/>
      <c r="DY25" s="644"/>
      <c r="DZ25" s="644"/>
      <c r="EA25" s="644"/>
      <c r="EB25" s="644"/>
      <c r="EC25" s="645"/>
    </row>
    <row r="26" spans="2:133" ht="11.25" customHeight="1" x14ac:dyDescent="0.15">
      <c r="B26" s="714" t="s">
        <v>281</v>
      </c>
      <c r="C26" s="715"/>
      <c r="D26" s="715"/>
      <c r="E26" s="715"/>
      <c r="F26" s="715"/>
      <c r="G26" s="715"/>
      <c r="H26" s="715"/>
      <c r="I26" s="715"/>
      <c r="J26" s="715"/>
      <c r="K26" s="715"/>
      <c r="L26" s="715"/>
      <c r="M26" s="715"/>
      <c r="N26" s="715"/>
      <c r="O26" s="715"/>
      <c r="P26" s="715"/>
      <c r="Q26" s="716"/>
      <c r="R26" s="620" t="s">
        <v>114</v>
      </c>
      <c r="S26" s="621"/>
      <c r="T26" s="621"/>
      <c r="U26" s="621"/>
      <c r="V26" s="621"/>
      <c r="W26" s="621"/>
      <c r="X26" s="621"/>
      <c r="Y26" s="622"/>
      <c r="Z26" s="673" t="s">
        <v>114</v>
      </c>
      <c r="AA26" s="673"/>
      <c r="AB26" s="673"/>
      <c r="AC26" s="673"/>
      <c r="AD26" s="674" t="s">
        <v>114</v>
      </c>
      <c r="AE26" s="674"/>
      <c r="AF26" s="674"/>
      <c r="AG26" s="674"/>
      <c r="AH26" s="674"/>
      <c r="AI26" s="674"/>
      <c r="AJ26" s="674"/>
      <c r="AK26" s="674"/>
      <c r="AL26" s="643" t="s">
        <v>114</v>
      </c>
      <c r="AM26" s="675"/>
      <c r="AN26" s="675"/>
      <c r="AO26" s="676"/>
      <c r="AP26" s="711" t="s">
        <v>282</v>
      </c>
      <c r="AQ26" s="712"/>
      <c r="AR26" s="712"/>
      <c r="AS26" s="712"/>
      <c r="AT26" s="712"/>
      <c r="AU26" s="712"/>
      <c r="AV26" s="712"/>
      <c r="AW26" s="712"/>
      <c r="AX26" s="712"/>
      <c r="AY26" s="712"/>
      <c r="AZ26" s="712"/>
      <c r="BA26" s="712"/>
      <c r="BB26" s="712"/>
      <c r="BC26" s="712"/>
      <c r="BD26" s="712"/>
      <c r="BE26" s="712"/>
      <c r="BF26" s="713"/>
      <c r="BG26" s="620" t="s">
        <v>114</v>
      </c>
      <c r="BH26" s="621"/>
      <c r="BI26" s="621"/>
      <c r="BJ26" s="621"/>
      <c r="BK26" s="621"/>
      <c r="BL26" s="621"/>
      <c r="BM26" s="621"/>
      <c r="BN26" s="622"/>
      <c r="BO26" s="673" t="s">
        <v>114</v>
      </c>
      <c r="BP26" s="673"/>
      <c r="BQ26" s="673"/>
      <c r="BR26" s="673"/>
      <c r="BS26" s="626" t="s">
        <v>114</v>
      </c>
      <c r="BT26" s="621"/>
      <c r="BU26" s="621"/>
      <c r="BV26" s="621"/>
      <c r="BW26" s="621"/>
      <c r="BX26" s="621"/>
      <c r="BY26" s="621"/>
      <c r="BZ26" s="621"/>
      <c r="CA26" s="621"/>
      <c r="CB26" s="656"/>
      <c r="CD26" s="657" t="s">
        <v>283</v>
      </c>
      <c r="CE26" s="654"/>
      <c r="CF26" s="654"/>
      <c r="CG26" s="654"/>
      <c r="CH26" s="654"/>
      <c r="CI26" s="654"/>
      <c r="CJ26" s="654"/>
      <c r="CK26" s="654"/>
      <c r="CL26" s="654"/>
      <c r="CM26" s="654"/>
      <c r="CN26" s="654"/>
      <c r="CO26" s="654"/>
      <c r="CP26" s="654"/>
      <c r="CQ26" s="655"/>
      <c r="CR26" s="620">
        <v>886009</v>
      </c>
      <c r="CS26" s="621"/>
      <c r="CT26" s="621"/>
      <c r="CU26" s="621"/>
      <c r="CV26" s="621"/>
      <c r="CW26" s="621"/>
      <c r="CX26" s="621"/>
      <c r="CY26" s="622"/>
      <c r="CZ26" s="623">
        <v>9.1</v>
      </c>
      <c r="DA26" s="641"/>
      <c r="DB26" s="641"/>
      <c r="DC26" s="642"/>
      <c r="DD26" s="626">
        <v>809844</v>
      </c>
      <c r="DE26" s="621"/>
      <c r="DF26" s="621"/>
      <c r="DG26" s="621"/>
      <c r="DH26" s="621"/>
      <c r="DI26" s="621"/>
      <c r="DJ26" s="621"/>
      <c r="DK26" s="622"/>
      <c r="DL26" s="626" t="s">
        <v>214</v>
      </c>
      <c r="DM26" s="621"/>
      <c r="DN26" s="621"/>
      <c r="DO26" s="621"/>
      <c r="DP26" s="621"/>
      <c r="DQ26" s="621"/>
      <c r="DR26" s="621"/>
      <c r="DS26" s="621"/>
      <c r="DT26" s="621"/>
      <c r="DU26" s="621"/>
      <c r="DV26" s="622"/>
      <c r="DW26" s="643" t="s">
        <v>214</v>
      </c>
      <c r="DX26" s="644"/>
      <c r="DY26" s="644"/>
      <c r="DZ26" s="644"/>
      <c r="EA26" s="644"/>
      <c r="EB26" s="644"/>
      <c r="EC26" s="645"/>
    </row>
    <row r="27" spans="2:133" ht="11.25" customHeight="1" x14ac:dyDescent="0.15">
      <c r="B27" s="617" t="s">
        <v>284</v>
      </c>
      <c r="C27" s="618"/>
      <c r="D27" s="618"/>
      <c r="E27" s="618"/>
      <c r="F27" s="618"/>
      <c r="G27" s="618"/>
      <c r="H27" s="618"/>
      <c r="I27" s="618"/>
      <c r="J27" s="618"/>
      <c r="K27" s="618"/>
      <c r="L27" s="618"/>
      <c r="M27" s="618"/>
      <c r="N27" s="618"/>
      <c r="O27" s="618"/>
      <c r="P27" s="618"/>
      <c r="Q27" s="619"/>
      <c r="R27" s="620">
        <v>953458</v>
      </c>
      <c r="S27" s="621"/>
      <c r="T27" s="621"/>
      <c r="U27" s="621"/>
      <c r="V27" s="621"/>
      <c r="W27" s="621"/>
      <c r="X27" s="621"/>
      <c r="Y27" s="622"/>
      <c r="Z27" s="673">
        <v>9.6</v>
      </c>
      <c r="AA27" s="673"/>
      <c r="AB27" s="673"/>
      <c r="AC27" s="673"/>
      <c r="AD27" s="674" t="s">
        <v>114</v>
      </c>
      <c r="AE27" s="674"/>
      <c r="AF27" s="674"/>
      <c r="AG27" s="674"/>
      <c r="AH27" s="674"/>
      <c r="AI27" s="674"/>
      <c r="AJ27" s="674"/>
      <c r="AK27" s="674"/>
      <c r="AL27" s="643" t="s">
        <v>114</v>
      </c>
      <c r="AM27" s="675"/>
      <c r="AN27" s="675"/>
      <c r="AO27" s="676"/>
      <c r="AP27" s="617" t="s">
        <v>285</v>
      </c>
      <c r="AQ27" s="618"/>
      <c r="AR27" s="618"/>
      <c r="AS27" s="618"/>
      <c r="AT27" s="618"/>
      <c r="AU27" s="618"/>
      <c r="AV27" s="618"/>
      <c r="AW27" s="618"/>
      <c r="AX27" s="618"/>
      <c r="AY27" s="618"/>
      <c r="AZ27" s="618"/>
      <c r="BA27" s="618"/>
      <c r="BB27" s="618"/>
      <c r="BC27" s="618"/>
      <c r="BD27" s="618"/>
      <c r="BE27" s="618"/>
      <c r="BF27" s="619"/>
      <c r="BG27" s="620">
        <v>1109105</v>
      </c>
      <c r="BH27" s="621"/>
      <c r="BI27" s="621"/>
      <c r="BJ27" s="621"/>
      <c r="BK27" s="621"/>
      <c r="BL27" s="621"/>
      <c r="BM27" s="621"/>
      <c r="BN27" s="622"/>
      <c r="BO27" s="673">
        <v>100</v>
      </c>
      <c r="BP27" s="673"/>
      <c r="BQ27" s="673"/>
      <c r="BR27" s="673"/>
      <c r="BS27" s="626" t="s">
        <v>114</v>
      </c>
      <c r="BT27" s="621"/>
      <c r="BU27" s="621"/>
      <c r="BV27" s="621"/>
      <c r="BW27" s="621"/>
      <c r="BX27" s="621"/>
      <c r="BY27" s="621"/>
      <c r="BZ27" s="621"/>
      <c r="CA27" s="621"/>
      <c r="CB27" s="656"/>
      <c r="CD27" s="657" t="s">
        <v>286</v>
      </c>
      <c r="CE27" s="654"/>
      <c r="CF27" s="654"/>
      <c r="CG27" s="654"/>
      <c r="CH27" s="654"/>
      <c r="CI27" s="654"/>
      <c r="CJ27" s="654"/>
      <c r="CK27" s="654"/>
      <c r="CL27" s="654"/>
      <c r="CM27" s="654"/>
      <c r="CN27" s="654"/>
      <c r="CO27" s="654"/>
      <c r="CP27" s="654"/>
      <c r="CQ27" s="655"/>
      <c r="CR27" s="620">
        <v>589570</v>
      </c>
      <c r="CS27" s="639"/>
      <c r="CT27" s="639"/>
      <c r="CU27" s="639"/>
      <c r="CV27" s="639"/>
      <c r="CW27" s="639"/>
      <c r="CX27" s="639"/>
      <c r="CY27" s="640"/>
      <c r="CZ27" s="623">
        <v>6.1</v>
      </c>
      <c r="DA27" s="641"/>
      <c r="DB27" s="641"/>
      <c r="DC27" s="642"/>
      <c r="DD27" s="626">
        <v>203713</v>
      </c>
      <c r="DE27" s="639"/>
      <c r="DF27" s="639"/>
      <c r="DG27" s="639"/>
      <c r="DH27" s="639"/>
      <c r="DI27" s="639"/>
      <c r="DJ27" s="639"/>
      <c r="DK27" s="640"/>
      <c r="DL27" s="626">
        <v>203133</v>
      </c>
      <c r="DM27" s="639"/>
      <c r="DN27" s="639"/>
      <c r="DO27" s="639"/>
      <c r="DP27" s="639"/>
      <c r="DQ27" s="639"/>
      <c r="DR27" s="639"/>
      <c r="DS27" s="639"/>
      <c r="DT27" s="639"/>
      <c r="DU27" s="639"/>
      <c r="DV27" s="640"/>
      <c r="DW27" s="643">
        <v>3.5</v>
      </c>
      <c r="DX27" s="644"/>
      <c r="DY27" s="644"/>
      <c r="DZ27" s="644"/>
      <c r="EA27" s="644"/>
      <c r="EB27" s="644"/>
      <c r="EC27" s="645"/>
    </row>
    <row r="28" spans="2:133" ht="11.25" customHeight="1" x14ac:dyDescent="0.15">
      <c r="B28" s="617" t="s">
        <v>287</v>
      </c>
      <c r="C28" s="618"/>
      <c r="D28" s="618"/>
      <c r="E28" s="618"/>
      <c r="F28" s="618"/>
      <c r="G28" s="618"/>
      <c r="H28" s="618"/>
      <c r="I28" s="618"/>
      <c r="J28" s="618"/>
      <c r="K28" s="618"/>
      <c r="L28" s="618"/>
      <c r="M28" s="618"/>
      <c r="N28" s="618"/>
      <c r="O28" s="618"/>
      <c r="P28" s="618"/>
      <c r="Q28" s="619"/>
      <c r="R28" s="620">
        <v>37624</v>
      </c>
      <c r="S28" s="621"/>
      <c r="T28" s="621"/>
      <c r="U28" s="621"/>
      <c r="V28" s="621"/>
      <c r="W28" s="621"/>
      <c r="X28" s="621"/>
      <c r="Y28" s="622"/>
      <c r="Z28" s="673">
        <v>0.4</v>
      </c>
      <c r="AA28" s="673"/>
      <c r="AB28" s="673"/>
      <c r="AC28" s="673"/>
      <c r="AD28" s="674">
        <v>12639</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288</v>
      </c>
      <c r="CE28" s="654"/>
      <c r="CF28" s="654"/>
      <c r="CG28" s="654"/>
      <c r="CH28" s="654"/>
      <c r="CI28" s="654"/>
      <c r="CJ28" s="654"/>
      <c r="CK28" s="654"/>
      <c r="CL28" s="654"/>
      <c r="CM28" s="654"/>
      <c r="CN28" s="654"/>
      <c r="CO28" s="654"/>
      <c r="CP28" s="654"/>
      <c r="CQ28" s="655"/>
      <c r="CR28" s="620">
        <v>1623878</v>
      </c>
      <c r="CS28" s="621"/>
      <c r="CT28" s="621"/>
      <c r="CU28" s="621"/>
      <c r="CV28" s="621"/>
      <c r="CW28" s="621"/>
      <c r="CX28" s="621"/>
      <c r="CY28" s="622"/>
      <c r="CZ28" s="623">
        <v>16.7</v>
      </c>
      <c r="DA28" s="641"/>
      <c r="DB28" s="641"/>
      <c r="DC28" s="642"/>
      <c r="DD28" s="626">
        <v>1607567</v>
      </c>
      <c r="DE28" s="621"/>
      <c r="DF28" s="621"/>
      <c r="DG28" s="621"/>
      <c r="DH28" s="621"/>
      <c r="DI28" s="621"/>
      <c r="DJ28" s="621"/>
      <c r="DK28" s="622"/>
      <c r="DL28" s="626">
        <v>1607567</v>
      </c>
      <c r="DM28" s="621"/>
      <c r="DN28" s="621"/>
      <c r="DO28" s="621"/>
      <c r="DP28" s="621"/>
      <c r="DQ28" s="621"/>
      <c r="DR28" s="621"/>
      <c r="DS28" s="621"/>
      <c r="DT28" s="621"/>
      <c r="DU28" s="621"/>
      <c r="DV28" s="622"/>
      <c r="DW28" s="643">
        <v>27.6</v>
      </c>
      <c r="DX28" s="644"/>
      <c r="DY28" s="644"/>
      <c r="DZ28" s="644"/>
      <c r="EA28" s="644"/>
      <c r="EB28" s="644"/>
      <c r="EC28" s="645"/>
    </row>
    <row r="29" spans="2:133" ht="11.25" customHeight="1" x14ac:dyDescent="0.15">
      <c r="B29" s="617" t="s">
        <v>289</v>
      </c>
      <c r="C29" s="618"/>
      <c r="D29" s="618"/>
      <c r="E29" s="618"/>
      <c r="F29" s="618"/>
      <c r="G29" s="618"/>
      <c r="H29" s="618"/>
      <c r="I29" s="618"/>
      <c r="J29" s="618"/>
      <c r="K29" s="618"/>
      <c r="L29" s="618"/>
      <c r="M29" s="618"/>
      <c r="N29" s="618"/>
      <c r="O29" s="618"/>
      <c r="P29" s="618"/>
      <c r="Q29" s="619"/>
      <c r="R29" s="620">
        <v>1075</v>
      </c>
      <c r="S29" s="621"/>
      <c r="T29" s="621"/>
      <c r="U29" s="621"/>
      <c r="V29" s="621"/>
      <c r="W29" s="621"/>
      <c r="X29" s="621"/>
      <c r="Y29" s="622"/>
      <c r="Z29" s="673">
        <v>0</v>
      </c>
      <c r="AA29" s="673"/>
      <c r="AB29" s="673"/>
      <c r="AC29" s="673"/>
      <c r="AD29" s="674" t="s">
        <v>114</v>
      </c>
      <c r="AE29" s="674"/>
      <c r="AF29" s="674"/>
      <c r="AG29" s="674"/>
      <c r="AH29" s="674"/>
      <c r="AI29" s="674"/>
      <c r="AJ29" s="674"/>
      <c r="AK29" s="674"/>
      <c r="AL29" s="643" t="s">
        <v>114</v>
      </c>
      <c r="AM29" s="675"/>
      <c r="AN29" s="675"/>
      <c r="AO29" s="676"/>
      <c r="AP29" s="680" t="s">
        <v>208</v>
      </c>
      <c r="AQ29" s="681"/>
      <c r="AR29" s="681"/>
      <c r="AS29" s="681"/>
      <c r="AT29" s="681"/>
      <c r="AU29" s="681"/>
      <c r="AV29" s="681"/>
      <c r="AW29" s="681"/>
      <c r="AX29" s="681"/>
      <c r="AY29" s="681"/>
      <c r="AZ29" s="681"/>
      <c r="BA29" s="681"/>
      <c r="BB29" s="681"/>
      <c r="BC29" s="681"/>
      <c r="BD29" s="681"/>
      <c r="BE29" s="681"/>
      <c r="BF29" s="682"/>
      <c r="BG29" s="680" t="s">
        <v>290</v>
      </c>
      <c r="BH29" s="696"/>
      <c r="BI29" s="696"/>
      <c r="BJ29" s="696"/>
      <c r="BK29" s="696"/>
      <c r="BL29" s="696"/>
      <c r="BM29" s="696"/>
      <c r="BN29" s="696"/>
      <c r="BO29" s="696"/>
      <c r="BP29" s="696"/>
      <c r="BQ29" s="697"/>
      <c r="BR29" s="680" t="s">
        <v>291</v>
      </c>
      <c r="BS29" s="696"/>
      <c r="BT29" s="696"/>
      <c r="BU29" s="696"/>
      <c r="BV29" s="696"/>
      <c r="BW29" s="696"/>
      <c r="BX29" s="696"/>
      <c r="BY29" s="696"/>
      <c r="BZ29" s="696"/>
      <c r="CA29" s="696"/>
      <c r="CB29" s="697"/>
      <c r="CD29" s="690" t="s">
        <v>292</v>
      </c>
      <c r="CE29" s="691"/>
      <c r="CF29" s="657" t="s">
        <v>59</v>
      </c>
      <c r="CG29" s="654"/>
      <c r="CH29" s="654"/>
      <c r="CI29" s="654"/>
      <c r="CJ29" s="654"/>
      <c r="CK29" s="654"/>
      <c r="CL29" s="654"/>
      <c r="CM29" s="654"/>
      <c r="CN29" s="654"/>
      <c r="CO29" s="654"/>
      <c r="CP29" s="654"/>
      <c r="CQ29" s="655"/>
      <c r="CR29" s="620">
        <v>1623878</v>
      </c>
      <c r="CS29" s="639"/>
      <c r="CT29" s="639"/>
      <c r="CU29" s="639"/>
      <c r="CV29" s="639"/>
      <c r="CW29" s="639"/>
      <c r="CX29" s="639"/>
      <c r="CY29" s="640"/>
      <c r="CZ29" s="623">
        <v>16.7</v>
      </c>
      <c r="DA29" s="641"/>
      <c r="DB29" s="641"/>
      <c r="DC29" s="642"/>
      <c r="DD29" s="626">
        <v>1607567</v>
      </c>
      <c r="DE29" s="639"/>
      <c r="DF29" s="639"/>
      <c r="DG29" s="639"/>
      <c r="DH29" s="639"/>
      <c r="DI29" s="639"/>
      <c r="DJ29" s="639"/>
      <c r="DK29" s="640"/>
      <c r="DL29" s="626">
        <v>1607567</v>
      </c>
      <c r="DM29" s="639"/>
      <c r="DN29" s="639"/>
      <c r="DO29" s="639"/>
      <c r="DP29" s="639"/>
      <c r="DQ29" s="639"/>
      <c r="DR29" s="639"/>
      <c r="DS29" s="639"/>
      <c r="DT29" s="639"/>
      <c r="DU29" s="639"/>
      <c r="DV29" s="640"/>
      <c r="DW29" s="643">
        <v>27.6</v>
      </c>
      <c r="DX29" s="644"/>
      <c r="DY29" s="644"/>
      <c r="DZ29" s="644"/>
      <c r="EA29" s="644"/>
      <c r="EB29" s="644"/>
      <c r="EC29" s="645"/>
    </row>
    <row r="30" spans="2:133" ht="11.25" customHeight="1" x14ac:dyDescent="0.15">
      <c r="B30" s="617" t="s">
        <v>293</v>
      </c>
      <c r="C30" s="618"/>
      <c r="D30" s="618"/>
      <c r="E30" s="618"/>
      <c r="F30" s="618"/>
      <c r="G30" s="618"/>
      <c r="H30" s="618"/>
      <c r="I30" s="618"/>
      <c r="J30" s="618"/>
      <c r="K30" s="618"/>
      <c r="L30" s="618"/>
      <c r="M30" s="618"/>
      <c r="N30" s="618"/>
      <c r="O30" s="618"/>
      <c r="P30" s="618"/>
      <c r="Q30" s="619"/>
      <c r="R30" s="620">
        <v>198846</v>
      </c>
      <c r="S30" s="621"/>
      <c r="T30" s="621"/>
      <c r="U30" s="621"/>
      <c r="V30" s="621"/>
      <c r="W30" s="621"/>
      <c r="X30" s="621"/>
      <c r="Y30" s="622"/>
      <c r="Z30" s="673">
        <v>2</v>
      </c>
      <c r="AA30" s="673"/>
      <c r="AB30" s="673"/>
      <c r="AC30" s="673"/>
      <c r="AD30" s="674" t="s">
        <v>114</v>
      </c>
      <c r="AE30" s="674"/>
      <c r="AF30" s="674"/>
      <c r="AG30" s="674"/>
      <c r="AH30" s="674"/>
      <c r="AI30" s="674"/>
      <c r="AJ30" s="674"/>
      <c r="AK30" s="674"/>
      <c r="AL30" s="643" t="s">
        <v>114</v>
      </c>
      <c r="AM30" s="675"/>
      <c r="AN30" s="675"/>
      <c r="AO30" s="676"/>
      <c r="AP30" s="698" t="s">
        <v>294</v>
      </c>
      <c r="AQ30" s="699"/>
      <c r="AR30" s="699"/>
      <c r="AS30" s="699"/>
      <c r="AT30" s="704" t="s">
        <v>295</v>
      </c>
      <c r="AU30" s="184"/>
      <c r="AV30" s="184"/>
      <c r="AW30" s="184"/>
      <c r="AX30" s="707" t="s">
        <v>174</v>
      </c>
      <c r="AY30" s="708"/>
      <c r="AZ30" s="708"/>
      <c r="BA30" s="708"/>
      <c r="BB30" s="708"/>
      <c r="BC30" s="708"/>
      <c r="BD30" s="708"/>
      <c r="BE30" s="708"/>
      <c r="BF30" s="709"/>
      <c r="BG30" s="686">
        <v>99.4</v>
      </c>
      <c r="BH30" s="687"/>
      <c r="BI30" s="687"/>
      <c r="BJ30" s="687"/>
      <c r="BK30" s="687"/>
      <c r="BL30" s="687"/>
      <c r="BM30" s="688">
        <v>97.6</v>
      </c>
      <c r="BN30" s="687"/>
      <c r="BO30" s="687"/>
      <c r="BP30" s="687"/>
      <c r="BQ30" s="689"/>
      <c r="BR30" s="686">
        <v>99.4</v>
      </c>
      <c r="BS30" s="687"/>
      <c r="BT30" s="687"/>
      <c r="BU30" s="687"/>
      <c r="BV30" s="687"/>
      <c r="BW30" s="687"/>
      <c r="BX30" s="688">
        <v>97.2</v>
      </c>
      <c r="BY30" s="687"/>
      <c r="BZ30" s="687"/>
      <c r="CA30" s="687"/>
      <c r="CB30" s="689"/>
      <c r="CD30" s="692"/>
      <c r="CE30" s="693"/>
      <c r="CF30" s="657" t="s">
        <v>296</v>
      </c>
      <c r="CG30" s="654"/>
      <c r="CH30" s="654"/>
      <c r="CI30" s="654"/>
      <c r="CJ30" s="654"/>
      <c r="CK30" s="654"/>
      <c r="CL30" s="654"/>
      <c r="CM30" s="654"/>
      <c r="CN30" s="654"/>
      <c r="CO30" s="654"/>
      <c r="CP30" s="654"/>
      <c r="CQ30" s="655"/>
      <c r="CR30" s="620">
        <v>1518740</v>
      </c>
      <c r="CS30" s="621"/>
      <c r="CT30" s="621"/>
      <c r="CU30" s="621"/>
      <c r="CV30" s="621"/>
      <c r="CW30" s="621"/>
      <c r="CX30" s="621"/>
      <c r="CY30" s="622"/>
      <c r="CZ30" s="623">
        <v>15.6</v>
      </c>
      <c r="DA30" s="641"/>
      <c r="DB30" s="641"/>
      <c r="DC30" s="642"/>
      <c r="DD30" s="626">
        <v>1503077</v>
      </c>
      <c r="DE30" s="621"/>
      <c r="DF30" s="621"/>
      <c r="DG30" s="621"/>
      <c r="DH30" s="621"/>
      <c r="DI30" s="621"/>
      <c r="DJ30" s="621"/>
      <c r="DK30" s="622"/>
      <c r="DL30" s="626">
        <v>1503077</v>
      </c>
      <c r="DM30" s="621"/>
      <c r="DN30" s="621"/>
      <c r="DO30" s="621"/>
      <c r="DP30" s="621"/>
      <c r="DQ30" s="621"/>
      <c r="DR30" s="621"/>
      <c r="DS30" s="621"/>
      <c r="DT30" s="621"/>
      <c r="DU30" s="621"/>
      <c r="DV30" s="622"/>
      <c r="DW30" s="643">
        <v>25.8</v>
      </c>
      <c r="DX30" s="644"/>
      <c r="DY30" s="644"/>
      <c r="DZ30" s="644"/>
      <c r="EA30" s="644"/>
      <c r="EB30" s="644"/>
      <c r="EC30" s="645"/>
    </row>
    <row r="31" spans="2:133" ht="11.25" customHeight="1" x14ac:dyDescent="0.15">
      <c r="B31" s="617" t="s">
        <v>297</v>
      </c>
      <c r="C31" s="618"/>
      <c r="D31" s="618"/>
      <c r="E31" s="618"/>
      <c r="F31" s="618"/>
      <c r="G31" s="618"/>
      <c r="H31" s="618"/>
      <c r="I31" s="618"/>
      <c r="J31" s="618"/>
      <c r="K31" s="618"/>
      <c r="L31" s="618"/>
      <c r="M31" s="618"/>
      <c r="N31" s="618"/>
      <c r="O31" s="618"/>
      <c r="P31" s="618"/>
      <c r="Q31" s="619"/>
      <c r="R31" s="620">
        <v>239952</v>
      </c>
      <c r="S31" s="621"/>
      <c r="T31" s="621"/>
      <c r="U31" s="621"/>
      <c r="V31" s="621"/>
      <c r="W31" s="621"/>
      <c r="X31" s="621"/>
      <c r="Y31" s="622"/>
      <c r="Z31" s="673">
        <v>2.4</v>
      </c>
      <c r="AA31" s="673"/>
      <c r="AB31" s="673"/>
      <c r="AC31" s="673"/>
      <c r="AD31" s="674" t="s">
        <v>114</v>
      </c>
      <c r="AE31" s="674"/>
      <c r="AF31" s="674"/>
      <c r="AG31" s="674"/>
      <c r="AH31" s="674"/>
      <c r="AI31" s="674"/>
      <c r="AJ31" s="674"/>
      <c r="AK31" s="674"/>
      <c r="AL31" s="643" t="s">
        <v>114</v>
      </c>
      <c r="AM31" s="675"/>
      <c r="AN31" s="675"/>
      <c r="AO31" s="676"/>
      <c r="AP31" s="700"/>
      <c r="AQ31" s="701"/>
      <c r="AR31" s="701"/>
      <c r="AS31" s="701"/>
      <c r="AT31" s="705"/>
      <c r="AU31" s="183" t="s">
        <v>298</v>
      </c>
      <c r="AV31" s="183"/>
      <c r="AW31" s="183"/>
      <c r="AX31" s="617" t="s">
        <v>299</v>
      </c>
      <c r="AY31" s="618"/>
      <c r="AZ31" s="618"/>
      <c r="BA31" s="618"/>
      <c r="BB31" s="618"/>
      <c r="BC31" s="618"/>
      <c r="BD31" s="618"/>
      <c r="BE31" s="618"/>
      <c r="BF31" s="619"/>
      <c r="BG31" s="684">
        <v>99.3</v>
      </c>
      <c r="BH31" s="639"/>
      <c r="BI31" s="639"/>
      <c r="BJ31" s="639"/>
      <c r="BK31" s="639"/>
      <c r="BL31" s="639"/>
      <c r="BM31" s="675">
        <v>97.7</v>
      </c>
      <c r="BN31" s="685"/>
      <c r="BO31" s="685"/>
      <c r="BP31" s="685"/>
      <c r="BQ31" s="649"/>
      <c r="BR31" s="684">
        <v>99.2</v>
      </c>
      <c r="BS31" s="639"/>
      <c r="BT31" s="639"/>
      <c r="BU31" s="639"/>
      <c r="BV31" s="639"/>
      <c r="BW31" s="639"/>
      <c r="BX31" s="675">
        <v>97.5</v>
      </c>
      <c r="BY31" s="685"/>
      <c r="BZ31" s="685"/>
      <c r="CA31" s="685"/>
      <c r="CB31" s="649"/>
      <c r="CD31" s="692"/>
      <c r="CE31" s="693"/>
      <c r="CF31" s="657" t="s">
        <v>300</v>
      </c>
      <c r="CG31" s="654"/>
      <c r="CH31" s="654"/>
      <c r="CI31" s="654"/>
      <c r="CJ31" s="654"/>
      <c r="CK31" s="654"/>
      <c r="CL31" s="654"/>
      <c r="CM31" s="654"/>
      <c r="CN31" s="654"/>
      <c r="CO31" s="654"/>
      <c r="CP31" s="654"/>
      <c r="CQ31" s="655"/>
      <c r="CR31" s="620">
        <v>105138</v>
      </c>
      <c r="CS31" s="639"/>
      <c r="CT31" s="639"/>
      <c r="CU31" s="639"/>
      <c r="CV31" s="639"/>
      <c r="CW31" s="639"/>
      <c r="CX31" s="639"/>
      <c r="CY31" s="640"/>
      <c r="CZ31" s="623">
        <v>1.1000000000000001</v>
      </c>
      <c r="DA31" s="641"/>
      <c r="DB31" s="641"/>
      <c r="DC31" s="642"/>
      <c r="DD31" s="626">
        <v>104490</v>
      </c>
      <c r="DE31" s="639"/>
      <c r="DF31" s="639"/>
      <c r="DG31" s="639"/>
      <c r="DH31" s="639"/>
      <c r="DI31" s="639"/>
      <c r="DJ31" s="639"/>
      <c r="DK31" s="640"/>
      <c r="DL31" s="626">
        <v>104490</v>
      </c>
      <c r="DM31" s="639"/>
      <c r="DN31" s="639"/>
      <c r="DO31" s="639"/>
      <c r="DP31" s="639"/>
      <c r="DQ31" s="639"/>
      <c r="DR31" s="639"/>
      <c r="DS31" s="639"/>
      <c r="DT31" s="639"/>
      <c r="DU31" s="639"/>
      <c r="DV31" s="640"/>
      <c r="DW31" s="643">
        <v>1.8</v>
      </c>
      <c r="DX31" s="644"/>
      <c r="DY31" s="644"/>
      <c r="DZ31" s="644"/>
      <c r="EA31" s="644"/>
      <c r="EB31" s="644"/>
      <c r="EC31" s="645"/>
    </row>
    <row r="32" spans="2:133" ht="11.25" customHeight="1" x14ac:dyDescent="0.15">
      <c r="B32" s="617" t="s">
        <v>301</v>
      </c>
      <c r="C32" s="618"/>
      <c r="D32" s="618"/>
      <c r="E32" s="618"/>
      <c r="F32" s="618"/>
      <c r="G32" s="618"/>
      <c r="H32" s="618"/>
      <c r="I32" s="618"/>
      <c r="J32" s="618"/>
      <c r="K32" s="618"/>
      <c r="L32" s="618"/>
      <c r="M32" s="618"/>
      <c r="N32" s="618"/>
      <c r="O32" s="618"/>
      <c r="P32" s="618"/>
      <c r="Q32" s="619"/>
      <c r="R32" s="620">
        <v>118843</v>
      </c>
      <c r="S32" s="621"/>
      <c r="T32" s="621"/>
      <c r="U32" s="621"/>
      <c r="V32" s="621"/>
      <c r="W32" s="621"/>
      <c r="X32" s="621"/>
      <c r="Y32" s="622"/>
      <c r="Z32" s="673">
        <v>1.2</v>
      </c>
      <c r="AA32" s="673"/>
      <c r="AB32" s="673"/>
      <c r="AC32" s="673"/>
      <c r="AD32" s="674">
        <v>10467</v>
      </c>
      <c r="AE32" s="674"/>
      <c r="AF32" s="674"/>
      <c r="AG32" s="674"/>
      <c r="AH32" s="674"/>
      <c r="AI32" s="674"/>
      <c r="AJ32" s="674"/>
      <c r="AK32" s="674"/>
      <c r="AL32" s="643">
        <v>0.2</v>
      </c>
      <c r="AM32" s="675"/>
      <c r="AN32" s="675"/>
      <c r="AO32" s="676"/>
      <c r="AP32" s="702"/>
      <c r="AQ32" s="703"/>
      <c r="AR32" s="703"/>
      <c r="AS32" s="703"/>
      <c r="AT32" s="706"/>
      <c r="AU32" s="185"/>
      <c r="AV32" s="185"/>
      <c r="AW32" s="185"/>
      <c r="AX32" s="601" t="s">
        <v>302</v>
      </c>
      <c r="AY32" s="602"/>
      <c r="AZ32" s="602"/>
      <c r="BA32" s="602"/>
      <c r="BB32" s="602"/>
      <c r="BC32" s="602"/>
      <c r="BD32" s="602"/>
      <c r="BE32" s="602"/>
      <c r="BF32" s="603"/>
      <c r="BG32" s="683">
        <v>99.5</v>
      </c>
      <c r="BH32" s="605"/>
      <c r="BI32" s="605"/>
      <c r="BJ32" s="605"/>
      <c r="BK32" s="605"/>
      <c r="BL32" s="605"/>
      <c r="BM32" s="668">
        <v>97.5</v>
      </c>
      <c r="BN32" s="605"/>
      <c r="BO32" s="605"/>
      <c r="BP32" s="605"/>
      <c r="BQ32" s="662"/>
      <c r="BR32" s="683">
        <v>99.4</v>
      </c>
      <c r="BS32" s="605"/>
      <c r="BT32" s="605"/>
      <c r="BU32" s="605"/>
      <c r="BV32" s="605"/>
      <c r="BW32" s="605"/>
      <c r="BX32" s="668">
        <v>97.2</v>
      </c>
      <c r="BY32" s="605"/>
      <c r="BZ32" s="605"/>
      <c r="CA32" s="605"/>
      <c r="CB32" s="662"/>
      <c r="CD32" s="694"/>
      <c r="CE32" s="695"/>
      <c r="CF32" s="657" t="s">
        <v>303</v>
      </c>
      <c r="CG32" s="654"/>
      <c r="CH32" s="654"/>
      <c r="CI32" s="654"/>
      <c r="CJ32" s="654"/>
      <c r="CK32" s="654"/>
      <c r="CL32" s="654"/>
      <c r="CM32" s="654"/>
      <c r="CN32" s="654"/>
      <c r="CO32" s="654"/>
      <c r="CP32" s="654"/>
      <c r="CQ32" s="655"/>
      <c r="CR32" s="620" t="s">
        <v>114</v>
      </c>
      <c r="CS32" s="621"/>
      <c r="CT32" s="621"/>
      <c r="CU32" s="621"/>
      <c r="CV32" s="621"/>
      <c r="CW32" s="621"/>
      <c r="CX32" s="621"/>
      <c r="CY32" s="622"/>
      <c r="CZ32" s="623" t="s">
        <v>114</v>
      </c>
      <c r="DA32" s="641"/>
      <c r="DB32" s="641"/>
      <c r="DC32" s="642"/>
      <c r="DD32" s="626" t="s">
        <v>114</v>
      </c>
      <c r="DE32" s="621"/>
      <c r="DF32" s="621"/>
      <c r="DG32" s="621"/>
      <c r="DH32" s="621"/>
      <c r="DI32" s="621"/>
      <c r="DJ32" s="621"/>
      <c r="DK32" s="622"/>
      <c r="DL32" s="626" t="s">
        <v>114</v>
      </c>
      <c r="DM32" s="621"/>
      <c r="DN32" s="621"/>
      <c r="DO32" s="621"/>
      <c r="DP32" s="621"/>
      <c r="DQ32" s="621"/>
      <c r="DR32" s="621"/>
      <c r="DS32" s="621"/>
      <c r="DT32" s="621"/>
      <c r="DU32" s="621"/>
      <c r="DV32" s="622"/>
      <c r="DW32" s="643" t="s">
        <v>114</v>
      </c>
      <c r="DX32" s="644"/>
      <c r="DY32" s="644"/>
      <c r="DZ32" s="644"/>
      <c r="EA32" s="644"/>
      <c r="EB32" s="644"/>
      <c r="EC32" s="645"/>
    </row>
    <row r="33" spans="2:133" ht="11.25" customHeight="1" x14ac:dyDescent="0.15">
      <c r="B33" s="617" t="s">
        <v>304</v>
      </c>
      <c r="C33" s="618"/>
      <c r="D33" s="618"/>
      <c r="E33" s="618"/>
      <c r="F33" s="618"/>
      <c r="G33" s="618"/>
      <c r="H33" s="618"/>
      <c r="I33" s="618"/>
      <c r="J33" s="618"/>
      <c r="K33" s="618"/>
      <c r="L33" s="618"/>
      <c r="M33" s="618"/>
      <c r="N33" s="618"/>
      <c r="O33" s="618"/>
      <c r="P33" s="618"/>
      <c r="Q33" s="619"/>
      <c r="R33" s="620">
        <v>949500</v>
      </c>
      <c r="S33" s="621"/>
      <c r="T33" s="621"/>
      <c r="U33" s="621"/>
      <c r="V33" s="621"/>
      <c r="W33" s="621"/>
      <c r="X33" s="621"/>
      <c r="Y33" s="622"/>
      <c r="Z33" s="673">
        <v>9.5</v>
      </c>
      <c r="AA33" s="673"/>
      <c r="AB33" s="673"/>
      <c r="AC33" s="673"/>
      <c r="AD33" s="674" t="s">
        <v>114</v>
      </c>
      <c r="AE33" s="674"/>
      <c r="AF33" s="674"/>
      <c r="AG33" s="674"/>
      <c r="AH33" s="674"/>
      <c r="AI33" s="674"/>
      <c r="AJ33" s="674"/>
      <c r="AK33" s="674"/>
      <c r="AL33" s="643" t="s">
        <v>114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305</v>
      </c>
      <c r="CE33" s="654"/>
      <c r="CF33" s="654"/>
      <c r="CG33" s="654"/>
      <c r="CH33" s="654"/>
      <c r="CI33" s="654"/>
      <c r="CJ33" s="654"/>
      <c r="CK33" s="654"/>
      <c r="CL33" s="654"/>
      <c r="CM33" s="654"/>
      <c r="CN33" s="654"/>
      <c r="CO33" s="654"/>
      <c r="CP33" s="654"/>
      <c r="CQ33" s="655"/>
      <c r="CR33" s="620">
        <v>4220576</v>
      </c>
      <c r="CS33" s="639"/>
      <c r="CT33" s="639"/>
      <c r="CU33" s="639"/>
      <c r="CV33" s="639"/>
      <c r="CW33" s="639"/>
      <c r="CX33" s="639"/>
      <c r="CY33" s="640"/>
      <c r="CZ33" s="623">
        <v>43.4</v>
      </c>
      <c r="DA33" s="641"/>
      <c r="DB33" s="641"/>
      <c r="DC33" s="642"/>
      <c r="DD33" s="626">
        <v>3372462</v>
      </c>
      <c r="DE33" s="639"/>
      <c r="DF33" s="639"/>
      <c r="DG33" s="639"/>
      <c r="DH33" s="639"/>
      <c r="DI33" s="639"/>
      <c r="DJ33" s="639"/>
      <c r="DK33" s="640"/>
      <c r="DL33" s="626">
        <v>1989198</v>
      </c>
      <c r="DM33" s="639"/>
      <c r="DN33" s="639"/>
      <c r="DO33" s="639"/>
      <c r="DP33" s="639"/>
      <c r="DQ33" s="639"/>
      <c r="DR33" s="639"/>
      <c r="DS33" s="639"/>
      <c r="DT33" s="639"/>
      <c r="DU33" s="639"/>
      <c r="DV33" s="640"/>
      <c r="DW33" s="643">
        <v>34.1</v>
      </c>
      <c r="DX33" s="644"/>
      <c r="DY33" s="644"/>
      <c r="DZ33" s="644"/>
      <c r="EA33" s="644"/>
      <c r="EB33" s="644"/>
      <c r="EC33" s="645"/>
    </row>
    <row r="34" spans="2:133" ht="11.25" customHeight="1" x14ac:dyDescent="0.15">
      <c r="B34" s="617" t="s">
        <v>306</v>
      </c>
      <c r="C34" s="618"/>
      <c r="D34" s="618"/>
      <c r="E34" s="618"/>
      <c r="F34" s="618"/>
      <c r="G34" s="618"/>
      <c r="H34" s="618"/>
      <c r="I34" s="618"/>
      <c r="J34" s="618"/>
      <c r="K34" s="618"/>
      <c r="L34" s="618"/>
      <c r="M34" s="618"/>
      <c r="N34" s="618"/>
      <c r="O34" s="618"/>
      <c r="P34" s="618"/>
      <c r="Q34" s="619"/>
      <c r="R34" s="620" t="s">
        <v>114</v>
      </c>
      <c r="S34" s="621"/>
      <c r="T34" s="621"/>
      <c r="U34" s="621"/>
      <c r="V34" s="621"/>
      <c r="W34" s="621"/>
      <c r="X34" s="621"/>
      <c r="Y34" s="622"/>
      <c r="Z34" s="673" t="s">
        <v>114</v>
      </c>
      <c r="AA34" s="673"/>
      <c r="AB34" s="673"/>
      <c r="AC34" s="673"/>
      <c r="AD34" s="674" t="s">
        <v>114</v>
      </c>
      <c r="AE34" s="674"/>
      <c r="AF34" s="674"/>
      <c r="AG34" s="674"/>
      <c r="AH34" s="674"/>
      <c r="AI34" s="674"/>
      <c r="AJ34" s="674"/>
      <c r="AK34" s="674"/>
      <c r="AL34" s="643" t="s">
        <v>114</v>
      </c>
      <c r="AM34" s="675"/>
      <c r="AN34" s="675"/>
      <c r="AO34" s="676"/>
      <c r="AP34" s="188"/>
      <c r="AQ34" s="680" t="s">
        <v>307</v>
      </c>
      <c r="AR34" s="681"/>
      <c r="AS34" s="681"/>
      <c r="AT34" s="681"/>
      <c r="AU34" s="681"/>
      <c r="AV34" s="681"/>
      <c r="AW34" s="681"/>
      <c r="AX34" s="681"/>
      <c r="AY34" s="681"/>
      <c r="AZ34" s="681"/>
      <c r="BA34" s="681"/>
      <c r="BB34" s="681"/>
      <c r="BC34" s="681"/>
      <c r="BD34" s="681"/>
      <c r="BE34" s="681"/>
      <c r="BF34" s="682"/>
      <c r="BG34" s="680" t="s">
        <v>308</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309</v>
      </c>
      <c r="CE34" s="654"/>
      <c r="CF34" s="654"/>
      <c r="CG34" s="654"/>
      <c r="CH34" s="654"/>
      <c r="CI34" s="654"/>
      <c r="CJ34" s="654"/>
      <c r="CK34" s="654"/>
      <c r="CL34" s="654"/>
      <c r="CM34" s="654"/>
      <c r="CN34" s="654"/>
      <c r="CO34" s="654"/>
      <c r="CP34" s="654"/>
      <c r="CQ34" s="655"/>
      <c r="CR34" s="620">
        <v>1359126</v>
      </c>
      <c r="CS34" s="621"/>
      <c r="CT34" s="621"/>
      <c r="CU34" s="621"/>
      <c r="CV34" s="621"/>
      <c r="CW34" s="621"/>
      <c r="CX34" s="621"/>
      <c r="CY34" s="622"/>
      <c r="CZ34" s="623">
        <v>14</v>
      </c>
      <c r="DA34" s="641"/>
      <c r="DB34" s="641"/>
      <c r="DC34" s="642"/>
      <c r="DD34" s="626">
        <v>986385</v>
      </c>
      <c r="DE34" s="621"/>
      <c r="DF34" s="621"/>
      <c r="DG34" s="621"/>
      <c r="DH34" s="621"/>
      <c r="DI34" s="621"/>
      <c r="DJ34" s="621"/>
      <c r="DK34" s="622"/>
      <c r="DL34" s="626">
        <v>559847</v>
      </c>
      <c r="DM34" s="621"/>
      <c r="DN34" s="621"/>
      <c r="DO34" s="621"/>
      <c r="DP34" s="621"/>
      <c r="DQ34" s="621"/>
      <c r="DR34" s="621"/>
      <c r="DS34" s="621"/>
      <c r="DT34" s="621"/>
      <c r="DU34" s="621"/>
      <c r="DV34" s="622"/>
      <c r="DW34" s="643">
        <v>9.6</v>
      </c>
      <c r="DX34" s="644"/>
      <c r="DY34" s="644"/>
      <c r="DZ34" s="644"/>
      <c r="EA34" s="644"/>
      <c r="EB34" s="644"/>
      <c r="EC34" s="645"/>
    </row>
    <row r="35" spans="2:133" ht="11.25" customHeight="1" x14ac:dyDescent="0.15">
      <c r="B35" s="617" t="s">
        <v>310</v>
      </c>
      <c r="C35" s="618"/>
      <c r="D35" s="618"/>
      <c r="E35" s="618"/>
      <c r="F35" s="618"/>
      <c r="G35" s="618"/>
      <c r="H35" s="618"/>
      <c r="I35" s="618"/>
      <c r="J35" s="618"/>
      <c r="K35" s="618"/>
      <c r="L35" s="618"/>
      <c r="M35" s="618"/>
      <c r="N35" s="618"/>
      <c r="O35" s="618"/>
      <c r="P35" s="618"/>
      <c r="Q35" s="619"/>
      <c r="R35" s="620">
        <v>227400</v>
      </c>
      <c r="S35" s="621"/>
      <c r="T35" s="621"/>
      <c r="U35" s="621"/>
      <c r="V35" s="621"/>
      <c r="W35" s="621"/>
      <c r="X35" s="621"/>
      <c r="Y35" s="622"/>
      <c r="Z35" s="673">
        <v>2.2999999999999998</v>
      </c>
      <c r="AA35" s="673"/>
      <c r="AB35" s="673"/>
      <c r="AC35" s="673"/>
      <c r="AD35" s="674" t="s">
        <v>114</v>
      </c>
      <c r="AE35" s="674"/>
      <c r="AF35" s="674"/>
      <c r="AG35" s="674"/>
      <c r="AH35" s="674"/>
      <c r="AI35" s="674"/>
      <c r="AJ35" s="674"/>
      <c r="AK35" s="674"/>
      <c r="AL35" s="643" t="s">
        <v>114</v>
      </c>
      <c r="AM35" s="675"/>
      <c r="AN35" s="675"/>
      <c r="AO35" s="676"/>
      <c r="AP35" s="188"/>
      <c r="AQ35" s="677" t="s">
        <v>311</v>
      </c>
      <c r="AR35" s="678"/>
      <c r="AS35" s="678"/>
      <c r="AT35" s="678"/>
      <c r="AU35" s="678"/>
      <c r="AV35" s="678"/>
      <c r="AW35" s="678"/>
      <c r="AX35" s="678"/>
      <c r="AY35" s="679"/>
      <c r="AZ35" s="670">
        <v>1045800</v>
      </c>
      <c r="BA35" s="671"/>
      <c r="BB35" s="671"/>
      <c r="BC35" s="671"/>
      <c r="BD35" s="671"/>
      <c r="BE35" s="671"/>
      <c r="BF35" s="672"/>
      <c r="BG35" s="677" t="s">
        <v>312</v>
      </c>
      <c r="BH35" s="678"/>
      <c r="BI35" s="678"/>
      <c r="BJ35" s="678"/>
      <c r="BK35" s="678"/>
      <c r="BL35" s="678"/>
      <c r="BM35" s="678"/>
      <c r="BN35" s="678"/>
      <c r="BO35" s="678"/>
      <c r="BP35" s="678"/>
      <c r="BQ35" s="678"/>
      <c r="BR35" s="678"/>
      <c r="BS35" s="678"/>
      <c r="BT35" s="678"/>
      <c r="BU35" s="679"/>
      <c r="BV35" s="670">
        <v>35497</v>
      </c>
      <c r="BW35" s="671"/>
      <c r="BX35" s="671"/>
      <c r="BY35" s="671"/>
      <c r="BZ35" s="671"/>
      <c r="CA35" s="671"/>
      <c r="CB35" s="672"/>
      <c r="CD35" s="657" t="s">
        <v>313</v>
      </c>
      <c r="CE35" s="654"/>
      <c r="CF35" s="654"/>
      <c r="CG35" s="654"/>
      <c r="CH35" s="654"/>
      <c r="CI35" s="654"/>
      <c r="CJ35" s="654"/>
      <c r="CK35" s="654"/>
      <c r="CL35" s="654"/>
      <c r="CM35" s="654"/>
      <c r="CN35" s="654"/>
      <c r="CO35" s="654"/>
      <c r="CP35" s="654"/>
      <c r="CQ35" s="655"/>
      <c r="CR35" s="620">
        <v>106426</v>
      </c>
      <c r="CS35" s="639"/>
      <c r="CT35" s="639"/>
      <c r="CU35" s="639"/>
      <c r="CV35" s="639"/>
      <c r="CW35" s="639"/>
      <c r="CX35" s="639"/>
      <c r="CY35" s="640"/>
      <c r="CZ35" s="623">
        <v>1.1000000000000001</v>
      </c>
      <c r="DA35" s="641"/>
      <c r="DB35" s="641"/>
      <c r="DC35" s="642"/>
      <c r="DD35" s="626">
        <v>106426</v>
      </c>
      <c r="DE35" s="639"/>
      <c r="DF35" s="639"/>
      <c r="DG35" s="639"/>
      <c r="DH35" s="639"/>
      <c r="DI35" s="639"/>
      <c r="DJ35" s="639"/>
      <c r="DK35" s="640"/>
      <c r="DL35" s="626">
        <v>102846</v>
      </c>
      <c r="DM35" s="639"/>
      <c r="DN35" s="639"/>
      <c r="DO35" s="639"/>
      <c r="DP35" s="639"/>
      <c r="DQ35" s="639"/>
      <c r="DR35" s="639"/>
      <c r="DS35" s="639"/>
      <c r="DT35" s="639"/>
      <c r="DU35" s="639"/>
      <c r="DV35" s="640"/>
      <c r="DW35" s="643">
        <v>1.8</v>
      </c>
      <c r="DX35" s="644"/>
      <c r="DY35" s="644"/>
      <c r="DZ35" s="644"/>
      <c r="EA35" s="644"/>
      <c r="EB35" s="644"/>
      <c r="EC35" s="645"/>
    </row>
    <row r="36" spans="2:133" ht="11.25" customHeight="1" x14ac:dyDescent="0.15">
      <c r="B36" s="601" t="s">
        <v>314</v>
      </c>
      <c r="C36" s="602"/>
      <c r="D36" s="602"/>
      <c r="E36" s="602"/>
      <c r="F36" s="602"/>
      <c r="G36" s="602"/>
      <c r="H36" s="602"/>
      <c r="I36" s="602"/>
      <c r="J36" s="602"/>
      <c r="K36" s="602"/>
      <c r="L36" s="602"/>
      <c r="M36" s="602"/>
      <c r="N36" s="602"/>
      <c r="O36" s="602"/>
      <c r="P36" s="602"/>
      <c r="Q36" s="603"/>
      <c r="R36" s="604">
        <v>9978907</v>
      </c>
      <c r="S36" s="661"/>
      <c r="T36" s="661"/>
      <c r="U36" s="661"/>
      <c r="V36" s="661"/>
      <c r="W36" s="661"/>
      <c r="X36" s="661"/>
      <c r="Y36" s="664"/>
      <c r="Z36" s="665">
        <v>100</v>
      </c>
      <c r="AA36" s="665"/>
      <c r="AB36" s="665"/>
      <c r="AC36" s="665"/>
      <c r="AD36" s="666">
        <v>5598627</v>
      </c>
      <c r="AE36" s="666"/>
      <c r="AF36" s="666"/>
      <c r="AG36" s="666"/>
      <c r="AH36" s="666"/>
      <c r="AI36" s="666"/>
      <c r="AJ36" s="666"/>
      <c r="AK36" s="666"/>
      <c r="AL36" s="667">
        <v>100</v>
      </c>
      <c r="AM36" s="668"/>
      <c r="AN36" s="668"/>
      <c r="AO36" s="669"/>
      <c r="AQ36" s="646" t="s">
        <v>315</v>
      </c>
      <c r="AR36" s="647"/>
      <c r="AS36" s="647"/>
      <c r="AT36" s="647"/>
      <c r="AU36" s="647"/>
      <c r="AV36" s="647"/>
      <c r="AW36" s="647"/>
      <c r="AX36" s="647"/>
      <c r="AY36" s="648"/>
      <c r="AZ36" s="620">
        <v>198646</v>
      </c>
      <c r="BA36" s="621"/>
      <c r="BB36" s="621"/>
      <c r="BC36" s="621"/>
      <c r="BD36" s="639"/>
      <c r="BE36" s="639"/>
      <c r="BF36" s="649"/>
      <c r="BG36" s="657" t="s">
        <v>316</v>
      </c>
      <c r="BH36" s="654"/>
      <c r="BI36" s="654"/>
      <c r="BJ36" s="654"/>
      <c r="BK36" s="654"/>
      <c r="BL36" s="654"/>
      <c r="BM36" s="654"/>
      <c r="BN36" s="654"/>
      <c r="BO36" s="654"/>
      <c r="BP36" s="654"/>
      <c r="BQ36" s="654"/>
      <c r="BR36" s="654"/>
      <c r="BS36" s="654"/>
      <c r="BT36" s="654"/>
      <c r="BU36" s="655"/>
      <c r="BV36" s="620">
        <v>38903</v>
      </c>
      <c r="BW36" s="621"/>
      <c r="BX36" s="621"/>
      <c r="BY36" s="621"/>
      <c r="BZ36" s="621"/>
      <c r="CA36" s="621"/>
      <c r="CB36" s="656"/>
      <c r="CD36" s="657" t="s">
        <v>317</v>
      </c>
      <c r="CE36" s="654"/>
      <c r="CF36" s="654"/>
      <c r="CG36" s="654"/>
      <c r="CH36" s="654"/>
      <c r="CI36" s="654"/>
      <c r="CJ36" s="654"/>
      <c r="CK36" s="654"/>
      <c r="CL36" s="654"/>
      <c r="CM36" s="654"/>
      <c r="CN36" s="654"/>
      <c r="CO36" s="654"/>
      <c r="CP36" s="654"/>
      <c r="CQ36" s="655"/>
      <c r="CR36" s="620">
        <v>1187878</v>
      </c>
      <c r="CS36" s="621"/>
      <c r="CT36" s="621"/>
      <c r="CU36" s="621"/>
      <c r="CV36" s="621"/>
      <c r="CW36" s="621"/>
      <c r="CX36" s="621"/>
      <c r="CY36" s="622"/>
      <c r="CZ36" s="623">
        <v>12.2</v>
      </c>
      <c r="DA36" s="641"/>
      <c r="DB36" s="641"/>
      <c r="DC36" s="642"/>
      <c r="DD36" s="626">
        <v>978659</v>
      </c>
      <c r="DE36" s="621"/>
      <c r="DF36" s="621"/>
      <c r="DG36" s="621"/>
      <c r="DH36" s="621"/>
      <c r="DI36" s="621"/>
      <c r="DJ36" s="621"/>
      <c r="DK36" s="622"/>
      <c r="DL36" s="626">
        <v>776183</v>
      </c>
      <c r="DM36" s="621"/>
      <c r="DN36" s="621"/>
      <c r="DO36" s="621"/>
      <c r="DP36" s="621"/>
      <c r="DQ36" s="621"/>
      <c r="DR36" s="621"/>
      <c r="DS36" s="621"/>
      <c r="DT36" s="621"/>
      <c r="DU36" s="621"/>
      <c r="DV36" s="622"/>
      <c r="DW36" s="643">
        <v>13.3</v>
      </c>
      <c r="DX36" s="644"/>
      <c r="DY36" s="644"/>
      <c r="DZ36" s="644"/>
      <c r="EA36" s="644"/>
      <c r="EB36" s="644"/>
      <c r="EC36" s="645"/>
    </row>
    <row r="37" spans="2:133" ht="11.25" customHeight="1" x14ac:dyDescent="0.15">
      <c r="AQ37" s="646" t="s">
        <v>318</v>
      </c>
      <c r="AR37" s="647"/>
      <c r="AS37" s="647"/>
      <c r="AT37" s="647"/>
      <c r="AU37" s="647"/>
      <c r="AV37" s="647"/>
      <c r="AW37" s="647"/>
      <c r="AX37" s="647"/>
      <c r="AY37" s="648"/>
      <c r="AZ37" s="620">
        <v>171794</v>
      </c>
      <c r="BA37" s="621"/>
      <c r="BB37" s="621"/>
      <c r="BC37" s="621"/>
      <c r="BD37" s="639"/>
      <c r="BE37" s="639"/>
      <c r="BF37" s="649"/>
      <c r="BG37" s="657" t="s">
        <v>319</v>
      </c>
      <c r="BH37" s="654"/>
      <c r="BI37" s="654"/>
      <c r="BJ37" s="654"/>
      <c r="BK37" s="654"/>
      <c r="BL37" s="654"/>
      <c r="BM37" s="654"/>
      <c r="BN37" s="654"/>
      <c r="BO37" s="654"/>
      <c r="BP37" s="654"/>
      <c r="BQ37" s="654"/>
      <c r="BR37" s="654"/>
      <c r="BS37" s="654"/>
      <c r="BT37" s="654"/>
      <c r="BU37" s="655"/>
      <c r="BV37" s="620">
        <v>1713</v>
      </c>
      <c r="BW37" s="621"/>
      <c r="BX37" s="621"/>
      <c r="BY37" s="621"/>
      <c r="BZ37" s="621"/>
      <c r="CA37" s="621"/>
      <c r="CB37" s="656"/>
      <c r="CD37" s="657" t="s">
        <v>320</v>
      </c>
      <c r="CE37" s="654"/>
      <c r="CF37" s="654"/>
      <c r="CG37" s="654"/>
      <c r="CH37" s="654"/>
      <c r="CI37" s="654"/>
      <c r="CJ37" s="654"/>
      <c r="CK37" s="654"/>
      <c r="CL37" s="654"/>
      <c r="CM37" s="654"/>
      <c r="CN37" s="654"/>
      <c r="CO37" s="654"/>
      <c r="CP37" s="654"/>
      <c r="CQ37" s="655"/>
      <c r="CR37" s="620">
        <v>473112</v>
      </c>
      <c r="CS37" s="639"/>
      <c r="CT37" s="639"/>
      <c r="CU37" s="639"/>
      <c r="CV37" s="639"/>
      <c r="CW37" s="639"/>
      <c r="CX37" s="639"/>
      <c r="CY37" s="640"/>
      <c r="CZ37" s="623">
        <v>4.9000000000000004</v>
      </c>
      <c r="DA37" s="641"/>
      <c r="DB37" s="641"/>
      <c r="DC37" s="642"/>
      <c r="DD37" s="626">
        <v>465787</v>
      </c>
      <c r="DE37" s="639"/>
      <c r="DF37" s="639"/>
      <c r="DG37" s="639"/>
      <c r="DH37" s="639"/>
      <c r="DI37" s="639"/>
      <c r="DJ37" s="639"/>
      <c r="DK37" s="640"/>
      <c r="DL37" s="626">
        <v>405960</v>
      </c>
      <c r="DM37" s="639"/>
      <c r="DN37" s="639"/>
      <c r="DO37" s="639"/>
      <c r="DP37" s="639"/>
      <c r="DQ37" s="639"/>
      <c r="DR37" s="639"/>
      <c r="DS37" s="639"/>
      <c r="DT37" s="639"/>
      <c r="DU37" s="639"/>
      <c r="DV37" s="640"/>
      <c r="DW37" s="643">
        <v>7</v>
      </c>
      <c r="DX37" s="644"/>
      <c r="DY37" s="644"/>
      <c r="DZ37" s="644"/>
      <c r="EA37" s="644"/>
      <c r="EB37" s="644"/>
      <c r="EC37" s="645"/>
    </row>
    <row r="38" spans="2:133" ht="11.25" customHeight="1" x14ac:dyDescent="0.15">
      <c r="AQ38" s="646" t="s">
        <v>321</v>
      </c>
      <c r="AR38" s="647"/>
      <c r="AS38" s="647"/>
      <c r="AT38" s="647"/>
      <c r="AU38" s="647"/>
      <c r="AV38" s="647"/>
      <c r="AW38" s="647"/>
      <c r="AX38" s="647"/>
      <c r="AY38" s="648"/>
      <c r="AZ38" s="620">
        <v>148836</v>
      </c>
      <c r="BA38" s="621"/>
      <c r="BB38" s="621"/>
      <c r="BC38" s="621"/>
      <c r="BD38" s="639"/>
      <c r="BE38" s="639"/>
      <c r="BF38" s="649"/>
      <c r="BG38" s="657" t="s">
        <v>322</v>
      </c>
      <c r="BH38" s="654"/>
      <c r="BI38" s="654"/>
      <c r="BJ38" s="654"/>
      <c r="BK38" s="654"/>
      <c r="BL38" s="654"/>
      <c r="BM38" s="654"/>
      <c r="BN38" s="654"/>
      <c r="BO38" s="654"/>
      <c r="BP38" s="654"/>
      <c r="BQ38" s="654"/>
      <c r="BR38" s="654"/>
      <c r="BS38" s="654"/>
      <c r="BT38" s="654"/>
      <c r="BU38" s="655"/>
      <c r="BV38" s="620">
        <v>3033</v>
      </c>
      <c r="BW38" s="621"/>
      <c r="BX38" s="621"/>
      <c r="BY38" s="621"/>
      <c r="BZ38" s="621"/>
      <c r="CA38" s="621"/>
      <c r="CB38" s="656"/>
      <c r="CD38" s="657" t="s">
        <v>323</v>
      </c>
      <c r="CE38" s="654"/>
      <c r="CF38" s="654"/>
      <c r="CG38" s="654"/>
      <c r="CH38" s="654"/>
      <c r="CI38" s="654"/>
      <c r="CJ38" s="654"/>
      <c r="CK38" s="654"/>
      <c r="CL38" s="654"/>
      <c r="CM38" s="654"/>
      <c r="CN38" s="654"/>
      <c r="CO38" s="654"/>
      <c r="CP38" s="654"/>
      <c r="CQ38" s="655"/>
      <c r="CR38" s="620">
        <v>896964</v>
      </c>
      <c r="CS38" s="621"/>
      <c r="CT38" s="621"/>
      <c r="CU38" s="621"/>
      <c r="CV38" s="621"/>
      <c r="CW38" s="621"/>
      <c r="CX38" s="621"/>
      <c r="CY38" s="622"/>
      <c r="CZ38" s="623">
        <v>9.1999999999999993</v>
      </c>
      <c r="DA38" s="641"/>
      <c r="DB38" s="641"/>
      <c r="DC38" s="642"/>
      <c r="DD38" s="626">
        <v>795992</v>
      </c>
      <c r="DE38" s="621"/>
      <c r="DF38" s="621"/>
      <c r="DG38" s="621"/>
      <c r="DH38" s="621"/>
      <c r="DI38" s="621"/>
      <c r="DJ38" s="621"/>
      <c r="DK38" s="622"/>
      <c r="DL38" s="626">
        <v>550322</v>
      </c>
      <c r="DM38" s="621"/>
      <c r="DN38" s="621"/>
      <c r="DO38" s="621"/>
      <c r="DP38" s="621"/>
      <c r="DQ38" s="621"/>
      <c r="DR38" s="621"/>
      <c r="DS38" s="621"/>
      <c r="DT38" s="621"/>
      <c r="DU38" s="621"/>
      <c r="DV38" s="622"/>
      <c r="DW38" s="643">
        <v>9.4</v>
      </c>
      <c r="DX38" s="644"/>
      <c r="DY38" s="644"/>
      <c r="DZ38" s="644"/>
      <c r="EA38" s="644"/>
      <c r="EB38" s="644"/>
      <c r="EC38" s="645"/>
    </row>
    <row r="39" spans="2:133" ht="11.25" customHeight="1" x14ac:dyDescent="0.15">
      <c r="AQ39" s="646" t="s">
        <v>324</v>
      </c>
      <c r="AR39" s="647"/>
      <c r="AS39" s="647"/>
      <c r="AT39" s="647"/>
      <c r="AU39" s="647"/>
      <c r="AV39" s="647"/>
      <c r="AW39" s="647"/>
      <c r="AX39" s="647"/>
      <c r="AY39" s="648"/>
      <c r="AZ39" s="620">
        <v>612</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97</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670182</v>
      </c>
      <c r="CS39" s="639"/>
      <c r="CT39" s="639"/>
      <c r="CU39" s="639"/>
      <c r="CV39" s="639"/>
      <c r="CW39" s="639"/>
      <c r="CX39" s="639"/>
      <c r="CY39" s="640"/>
      <c r="CZ39" s="623">
        <v>6.9</v>
      </c>
      <c r="DA39" s="641"/>
      <c r="DB39" s="641"/>
      <c r="DC39" s="642"/>
      <c r="DD39" s="626">
        <v>505000</v>
      </c>
      <c r="DE39" s="639"/>
      <c r="DF39" s="639"/>
      <c r="DG39" s="639"/>
      <c r="DH39" s="639"/>
      <c r="DI39" s="639"/>
      <c r="DJ39" s="639"/>
      <c r="DK39" s="640"/>
      <c r="DL39" s="626" t="s">
        <v>328</v>
      </c>
      <c r="DM39" s="639"/>
      <c r="DN39" s="639"/>
      <c r="DO39" s="639"/>
      <c r="DP39" s="639"/>
      <c r="DQ39" s="639"/>
      <c r="DR39" s="639"/>
      <c r="DS39" s="639"/>
      <c r="DT39" s="639"/>
      <c r="DU39" s="639"/>
      <c r="DV39" s="640"/>
      <c r="DW39" s="643" t="s">
        <v>328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329</v>
      </c>
      <c r="AR40" s="647"/>
      <c r="AS40" s="647"/>
      <c r="AT40" s="647"/>
      <c r="AU40" s="647"/>
      <c r="AV40" s="647"/>
      <c r="AW40" s="647"/>
      <c r="AX40" s="647"/>
      <c r="AY40" s="648"/>
      <c r="AZ40" s="620">
        <v>172617</v>
      </c>
      <c r="BA40" s="621"/>
      <c r="BB40" s="621"/>
      <c r="BC40" s="621"/>
      <c r="BD40" s="639"/>
      <c r="BE40" s="639"/>
      <c r="BF40" s="649"/>
      <c r="BG40" s="650"/>
      <c r="BH40" s="651"/>
      <c r="BI40" s="651"/>
      <c r="BJ40" s="651"/>
      <c r="BK40" s="651"/>
      <c r="BL40" s="189"/>
      <c r="BM40" s="654" t="s">
        <v>330</v>
      </c>
      <c r="BN40" s="654"/>
      <c r="BO40" s="654"/>
      <c r="BP40" s="654"/>
      <c r="BQ40" s="654"/>
      <c r="BR40" s="654"/>
      <c r="BS40" s="654"/>
      <c r="BT40" s="654"/>
      <c r="BU40" s="655"/>
      <c r="BV40" s="620">
        <v>131</v>
      </c>
      <c r="BW40" s="621"/>
      <c r="BX40" s="621"/>
      <c r="BY40" s="621"/>
      <c r="BZ40" s="621"/>
      <c r="CA40" s="621"/>
      <c r="CB40" s="656"/>
      <c r="CD40" s="657" t="s">
        <v>331</v>
      </c>
      <c r="CE40" s="654"/>
      <c r="CF40" s="654"/>
      <c r="CG40" s="654"/>
      <c r="CH40" s="654"/>
      <c r="CI40" s="654"/>
      <c r="CJ40" s="654"/>
      <c r="CK40" s="654"/>
      <c r="CL40" s="654"/>
      <c r="CM40" s="654"/>
      <c r="CN40" s="654"/>
      <c r="CO40" s="654"/>
      <c r="CP40" s="654"/>
      <c r="CQ40" s="655"/>
      <c r="CR40" s="620" t="s">
        <v>328</v>
      </c>
      <c r="CS40" s="621"/>
      <c r="CT40" s="621"/>
      <c r="CU40" s="621"/>
      <c r="CV40" s="621"/>
      <c r="CW40" s="621"/>
      <c r="CX40" s="621"/>
      <c r="CY40" s="622"/>
      <c r="CZ40" s="623" t="s">
        <v>328</v>
      </c>
      <c r="DA40" s="641"/>
      <c r="DB40" s="641"/>
      <c r="DC40" s="642"/>
      <c r="DD40" s="626" t="s">
        <v>328</v>
      </c>
      <c r="DE40" s="621"/>
      <c r="DF40" s="621"/>
      <c r="DG40" s="621"/>
      <c r="DH40" s="621"/>
      <c r="DI40" s="621"/>
      <c r="DJ40" s="621"/>
      <c r="DK40" s="622"/>
      <c r="DL40" s="626" t="s">
        <v>328</v>
      </c>
      <c r="DM40" s="621"/>
      <c r="DN40" s="621"/>
      <c r="DO40" s="621"/>
      <c r="DP40" s="621"/>
      <c r="DQ40" s="621"/>
      <c r="DR40" s="621"/>
      <c r="DS40" s="621"/>
      <c r="DT40" s="621"/>
      <c r="DU40" s="621"/>
      <c r="DV40" s="622"/>
      <c r="DW40" s="643" t="s">
        <v>328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332</v>
      </c>
      <c r="AR41" s="659"/>
      <c r="AS41" s="659"/>
      <c r="AT41" s="659"/>
      <c r="AU41" s="659"/>
      <c r="AV41" s="659"/>
      <c r="AW41" s="659"/>
      <c r="AX41" s="659"/>
      <c r="AY41" s="660"/>
      <c r="AZ41" s="604">
        <v>353295</v>
      </c>
      <c r="BA41" s="661"/>
      <c r="BB41" s="661"/>
      <c r="BC41" s="661"/>
      <c r="BD41" s="605"/>
      <c r="BE41" s="605"/>
      <c r="BF41" s="662"/>
      <c r="BG41" s="652"/>
      <c r="BH41" s="653"/>
      <c r="BI41" s="653"/>
      <c r="BJ41" s="653"/>
      <c r="BK41" s="653"/>
      <c r="BL41" s="191"/>
      <c r="BM41" s="659" t="s">
        <v>333</v>
      </c>
      <c r="BN41" s="659"/>
      <c r="BO41" s="659"/>
      <c r="BP41" s="659"/>
      <c r="BQ41" s="659"/>
      <c r="BR41" s="659"/>
      <c r="BS41" s="659"/>
      <c r="BT41" s="659"/>
      <c r="BU41" s="660"/>
      <c r="BV41" s="604">
        <v>329</v>
      </c>
      <c r="BW41" s="661"/>
      <c r="BX41" s="661"/>
      <c r="BY41" s="661"/>
      <c r="BZ41" s="661"/>
      <c r="CA41" s="661"/>
      <c r="CB41" s="663"/>
      <c r="CD41" s="657" t="s">
        <v>334</v>
      </c>
      <c r="CE41" s="654"/>
      <c r="CF41" s="654"/>
      <c r="CG41" s="654"/>
      <c r="CH41" s="654"/>
      <c r="CI41" s="654"/>
      <c r="CJ41" s="654"/>
      <c r="CK41" s="654"/>
      <c r="CL41" s="654"/>
      <c r="CM41" s="654"/>
      <c r="CN41" s="654"/>
      <c r="CO41" s="654"/>
      <c r="CP41" s="654"/>
      <c r="CQ41" s="655"/>
      <c r="CR41" s="620" t="s">
        <v>335</v>
      </c>
      <c r="CS41" s="639"/>
      <c r="CT41" s="639"/>
      <c r="CU41" s="639"/>
      <c r="CV41" s="639"/>
      <c r="CW41" s="639"/>
      <c r="CX41" s="639"/>
      <c r="CY41" s="640"/>
      <c r="CZ41" s="623" t="s">
        <v>335</v>
      </c>
      <c r="DA41" s="641"/>
      <c r="DB41" s="641"/>
      <c r="DC41" s="642"/>
      <c r="DD41" s="626" t="s">
        <v>335</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336</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337</v>
      </c>
      <c r="CE42" s="618"/>
      <c r="CF42" s="618"/>
      <c r="CG42" s="618"/>
      <c r="CH42" s="618"/>
      <c r="CI42" s="618"/>
      <c r="CJ42" s="618"/>
      <c r="CK42" s="618"/>
      <c r="CL42" s="618"/>
      <c r="CM42" s="618"/>
      <c r="CN42" s="618"/>
      <c r="CO42" s="618"/>
      <c r="CP42" s="618"/>
      <c r="CQ42" s="619"/>
      <c r="CR42" s="620">
        <v>1967020</v>
      </c>
      <c r="CS42" s="621"/>
      <c r="CT42" s="621"/>
      <c r="CU42" s="621"/>
      <c r="CV42" s="621"/>
      <c r="CW42" s="621"/>
      <c r="CX42" s="621"/>
      <c r="CY42" s="622"/>
      <c r="CZ42" s="623">
        <v>20.2</v>
      </c>
      <c r="DA42" s="624"/>
      <c r="DB42" s="624"/>
      <c r="DC42" s="625"/>
      <c r="DD42" s="626">
        <v>194335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338</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339</v>
      </c>
      <c r="CE43" s="618"/>
      <c r="CF43" s="618"/>
      <c r="CG43" s="618"/>
      <c r="CH43" s="618"/>
      <c r="CI43" s="618"/>
      <c r="CJ43" s="618"/>
      <c r="CK43" s="618"/>
      <c r="CL43" s="618"/>
      <c r="CM43" s="618"/>
      <c r="CN43" s="618"/>
      <c r="CO43" s="618"/>
      <c r="CP43" s="618"/>
      <c r="CQ43" s="619"/>
      <c r="CR43" s="620">
        <v>51020</v>
      </c>
      <c r="CS43" s="639"/>
      <c r="CT43" s="639"/>
      <c r="CU43" s="639"/>
      <c r="CV43" s="639"/>
      <c r="CW43" s="639"/>
      <c r="CX43" s="639"/>
      <c r="CY43" s="640"/>
      <c r="CZ43" s="623">
        <v>0.5</v>
      </c>
      <c r="DA43" s="641"/>
      <c r="DB43" s="641"/>
      <c r="DC43" s="642"/>
      <c r="DD43" s="626">
        <v>35920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340</v>
      </c>
      <c r="CD44" s="633" t="s">
        <v>292</v>
      </c>
      <c r="CE44" s="634"/>
      <c r="CF44" s="617" t="s">
        <v>341</v>
      </c>
      <c r="CG44" s="618"/>
      <c r="CH44" s="618"/>
      <c r="CI44" s="618"/>
      <c r="CJ44" s="618"/>
      <c r="CK44" s="618"/>
      <c r="CL44" s="618"/>
      <c r="CM44" s="618"/>
      <c r="CN44" s="618"/>
      <c r="CO44" s="618"/>
      <c r="CP44" s="618"/>
      <c r="CQ44" s="619"/>
      <c r="CR44" s="620">
        <v>1586954</v>
      </c>
      <c r="CS44" s="621"/>
      <c r="CT44" s="621"/>
      <c r="CU44" s="621"/>
      <c r="CV44" s="621"/>
      <c r="CW44" s="621"/>
      <c r="CX44" s="621"/>
      <c r="CY44" s="622"/>
      <c r="CZ44" s="623">
        <v>16.3</v>
      </c>
      <c r="DA44" s="624"/>
      <c r="DB44" s="624"/>
      <c r="DC44" s="625"/>
      <c r="DD44" s="626">
        <v>186059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342</v>
      </c>
      <c r="CG45" s="618"/>
      <c r="CH45" s="618"/>
      <c r="CI45" s="618"/>
      <c r="CJ45" s="618"/>
      <c r="CK45" s="618"/>
      <c r="CL45" s="618"/>
      <c r="CM45" s="618"/>
      <c r="CN45" s="618"/>
      <c r="CO45" s="618"/>
      <c r="CP45" s="618"/>
      <c r="CQ45" s="619"/>
      <c r="CR45" s="620">
        <v>1008775</v>
      </c>
      <c r="CS45" s="639"/>
      <c r="CT45" s="639"/>
      <c r="CU45" s="639"/>
      <c r="CV45" s="639"/>
      <c r="CW45" s="639"/>
      <c r="CX45" s="639"/>
      <c r="CY45" s="640"/>
      <c r="CZ45" s="623">
        <v>10.4</v>
      </c>
      <c r="DA45" s="641"/>
      <c r="DB45" s="641"/>
      <c r="DC45" s="642"/>
      <c r="DD45" s="626">
        <v>65176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343</v>
      </c>
      <c r="CG46" s="618"/>
      <c r="CH46" s="618"/>
      <c r="CI46" s="618"/>
      <c r="CJ46" s="618"/>
      <c r="CK46" s="618"/>
      <c r="CL46" s="618"/>
      <c r="CM46" s="618"/>
      <c r="CN46" s="618"/>
      <c r="CO46" s="618"/>
      <c r="CP46" s="618"/>
      <c r="CQ46" s="619"/>
      <c r="CR46" s="620">
        <v>550918</v>
      </c>
      <c r="CS46" s="621"/>
      <c r="CT46" s="621"/>
      <c r="CU46" s="621"/>
      <c r="CV46" s="621"/>
      <c r="CW46" s="621"/>
      <c r="CX46" s="621"/>
      <c r="CY46" s="622"/>
      <c r="CZ46" s="623">
        <v>5.7</v>
      </c>
      <c r="DA46" s="624"/>
      <c r="DB46" s="624"/>
      <c r="DC46" s="625"/>
      <c r="DD46" s="626">
        <v>107258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344</v>
      </c>
      <c r="CG47" s="618"/>
      <c r="CH47" s="618"/>
      <c r="CI47" s="618"/>
      <c r="CJ47" s="618"/>
      <c r="CK47" s="618"/>
      <c r="CL47" s="618"/>
      <c r="CM47" s="618"/>
      <c r="CN47" s="618"/>
      <c r="CO47" s="618"/>
      <c r="CP47" s="618"/>
      <c r="CQ47" s="619"/>
      <c r="CR47" s="620">
        <v>380066</v>
      </c>
      <c r="CS47" s="639"/>
      <c r="CT47" s="639"/>
      <c r="CU47" s="639"/>
      <c r="CV47" s="639"/>
      <c r="CW47" s="639"/>
      <c r="CX47" s="639"/>
      <c r="CY47" s="640"/>
      <c r="CZ47" s="623">
        <v>3.9</v>
      </c>
      <c r="DA47" s="641"/>
      <c r="DB47" s="641"/>
      <c r="DC47" s="642"/>
      <c r="DD47" s="626">
        <v>8276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345</v>
      </c>
      <c r="CG48" s="618"/>
      <c r="CH48" s="618"/>
      <c r="CI48" s="618"/>
      <c r="CJ48" s="618"/>
      <c r="CK48" s="618"/>
      <c r="CL48" s="618"/>
      <c r="CM48" s="618"/>
      <c r="CN48" s="618"/>
      <c r="CO48" s="618"/>
      <c r="CP48" s="618"/>
      <c r="CQ48" s="619"/>
      <c r="CR48" s="620" t="s">
        <v>114</v>
      </c>
      <c r="CS48" s="621"/>
      <c r="CT48" s="621"/>
      <c r="CU48" s="621"/>
      <c r="CV48" s="621"/>
      <c r="CW48" s="621"/>
      <c r="CX48" s="621"/>
      <c r="CY48" s="622"/>
      <c r="CZ48" s="623" t="s">
        <v>114</v>
      </c>
      <c r="DA48" s="624"/>
      <c r="DB48" s="624"/>
      <c r="DC48" s="625"/>
      <c r="DD48" s="626" t="s">
        <v>114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346</v>
      </c>
      <c r="CE49" s="602"/>
      <c r="CF49" s="602"/>
      <c r="CG49" s="602"/>
      <c r="CH49" s="602"/>
      <c r="CI49" s="602"/>
      <c r="CJ49" s="602"/>
      <c r="CK49" s="602"/>
      <c r="CL49" s="602"/>
      <c r="CM49" s="602"/>
      <c r="CN49" s="602"/>
      <c r="CO49" s="602"/>
      <c r="CP49" s="602"/>
      <c r="CQ49" s="603"/>
      <c r="CR49" s="604">
        <v>9732544</v>
      </c>
      <c r="CS49" s="605"/>
      <c r="CT49" s="605"/>
      <c r="CU49" s="605"/>
      <c r="CV49" s="605"/>
      <c r="CW49" s="605"/>
      <c r="CX49" s="605"/>
      <c r="CY49" s="606"/>
      <c r="CZ49" s="607">
        <v>100</v>
      </c>
      <c r="DA49" s="608"/>
      <c r="DB49" s="608"/>
      <c r="DC49" s="609"/>
      <c r="DD49" s="610">
        <v>6628580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347</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348</v>
      </c>
      <c r="DK2" s="1140"/>
      <c r="DL2" s="1140"/>
      <c r="DM2" s="1140"/>
      <c r="DN2" s="1140"/>
      <c r="DO2" s="1141"/>
      <c r="DP2" s="202"/>
      <c r="DQ2" s="1139" t="s">
        <v>349</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350</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351</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352</v>
      </c>
      <c r="B5" s="1025"/>
      <c r="C5" s="1025"/>
      <c r="D5" s="1025"/>
      <c r="E5" s="1025"/>
      <c r="F5" s="1025"/>
      <c r="G5" s="1025"/>
      <c r="H5" s="1025"/>
      <c r="I5" s="1025"/>
      <c r="J5" s="1025"/>
      <c r="K5" s="1025"/>
      <c r="L5" s="1025"/>
      <c r="M5" s="1025"/>
      <c r="N5" s="1025"/>
      <c r="O5" s="1025"/>
      <c r="P5" s="1026"/>
      <c r="Q5" s="1030" t="s">
        <v>353</v>
      </c>
      <c r="R5" s="1031"/>
      <c r="S5" s="1031"/>
      <c r="T5" s="1031"/>
      <c r="U5" s="1032"/>
      <c r="V5" s="1030" t="s">
        <v>354</v>
      </c>
      <c r="W5" s="1031"/>
      <c r="X5" s="1031"/>
      <c r="Y5" s="1031"/>
      <c r="Z5" s="1032"/>
      <c r="AA5" s="1030" t="s">
        <v>355</v>
      </c>
      <c r="AB5" s="1031"/>
      <c r="AC5" s="1031"/>
      <c r="AD5" s="1031"/>
      <c r="AE5" s="1031"/>
      <c r="AF5" s="1142" t="s">
        <v>356</v>
      </c>
      <c r="AG5" s="1031"/>
      <c r="AH5" s="1031"/>
      <c r="AI5" s="1031"/>
      <c r="AJ5" s="1046"/>
      <c r="AK5" s="1031" t="s">
        <v>357</v>
      </c>
      <c r="AL5" s="1031"/>
      <c r="AM5" s="1031"/>
      <c r="AN5" s="1031"/>
      <c r="AO5" s="1032"/>
      <c r="AP5" s="1030" t="s">
        <v>358</v>
      </c>
      <c r="AQ5" s="1031"/>
      <c r="AR5" s="1031"/>
      <c r="AS5" s="1031"/>
      <c r="AT5" s="1032"/>
      <c r="AU5" s="1030" t="s">
        <v>359</v>
      </c>
      <c r="AV5" s="1031"/>
      <c r="AW5" s="1031"/>
      <c r="AX5" s="1031"/>
      <c r="AY5" s="1046"/>
      <c r="AZ5" s="209"/>
      <c r="BA5" s="209"/>
      <c r="BB5" s="209"/>
      <c r="BC5" s="209"/>
      <c r="BD5" s="209"/>
      <c r="BE5" s="210"/>
      <c r="BF5" s="210"/>
      <c r="BG5" s="210"/>
      <c r="BH5" s="210"/>
      <c r="BI5" s="210"/>
      <c r="BJ5" s="210"/>
      <c r="BK5" s="210"/>
      <c r="BL5" s="210"/>
      <c r="BM5" s="210"/>
      <c r="BN5" s="210"/>
      <c r="BO5" s="210"/>
      <c r="BP5" s="210"/>
      <c r="BQ5" s="1024" t="s">
        <v>360</v>
      </c>
      <c r="BR5" s="1025"/>
      <c r="BS5" s="1025"/>
      <c r="BT5" s="1025"/>
      <c r="BU5" s="1025"/>
      <c r="BV5" s="1025"/>
      <c r="BW5" s="1025"/>
      <c r="BX5" s="1025"/>
      <c r="BY5" s="1025"/>
      <c r="BZ5" s="1025"/>
      <c r="CA5" s="1025"/>
      <c r="CB5" s="1025"/>
      <c r="CC5" s="1025"/>
      <c r="CD5" s="1025"/>
      <c r="CE5" s="1025"/>
      <c r="CF5" s="1025"/>
      <c r="CG5" s="1026"/>
      <c r="CH5" s="1030" t="s">
        <v>361</v>
      </c>
      <c r="CI5" s="1031"/>
      <c r="CJ5" s="1031"/>
      <c r="CK5" s="1031"/>
      <c r="CL5" s="1032"/>
      <c r="CM5" s="1030" t="s">
        <v>362</v>
      </c>
      <c r="CN5" s="1031"/>
      <c r="CO5" s="1031"/>
      <c r="CP5" s="1031"/>
      <c r="CQ5" s="1032"/>
      <c r="CR5" s="1030" t="s">
        <v>363</v>
      </c>
      <c r="CS5" s="1031"/>
      <c r="CT5" s="1031"/>
      <c r="CU5" s="1031"/>
      <c r="CV5" s="1032"/>
      <c r="CW5" s="1030" t="s">
        <v>364</v>
      </c>
      <c r="CX5" s="1031"/>
      <c r="CY5" s="1031"/>
      <c r="CZ5" s="1031"/>
      <c r="DA5" s="1032"/>
      <c r="DB5" s="1030" t="s">
        <v>365</v>
      </c>
      <c r="DC5" s="1031"/>
      <c r="DD5" s="1031"/>
      <c r="DE5" s="1031"/>
      <c r="DF5" s="1032"/>
      <c r="DG5" s="1127" t="s">
        <v>366</v>
      </c>
      <c r="DH5" s="1128"/>
      <c r="DI5" s="1128"/>
      <c r="DJ5" s="1128"/>
      <c r="DK5" s="1129"/>
      <c r="DL5" s="1127" t="s">
        <v>367</v>
      </c>
      <c r="DM5" s="1128"/>
      <c r="DN5" s="1128"/>
      <c r="DO5" s="1128"/>
      <c r="DP5" s="1129"/>
      <c r="DQ5" s="1030" t="s">
        <v>368</v>
      </c>
      <c r="DR5" s="1031"/>
      <c r="DS5" s="1031"/>
      <c r="DT5" s="1031"/>
      <c r="DU5" s="1032"/>
      <c r="DV5" s="1030" t="s">
        <v>359</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369</v>
      </c>
      <c r="C7" s="1080"/>
      <c r="D7" s="1080"/>
      <c r="E7" s="1080"/>
      <c r="F7" s="1080"/>
      <c r="G7" s="1080"/>
      <c r="H7" s="1080"/>
      <c r="I7" s="1080"/>
      <c r="J7" s="1080"/>
      <c r="K7" s="1080"/>
      <c r="L7" s="1080"/>
      <c r="M7" s="1080"/>
      <c r="N7" s="1080"/>
      <c r="O7" s="1080"/>
      <c r="P7" s="1081"/>
      <c r="Q7" s="1133"/>
      <c r="R7" s="1134"/>
      <c r="S7" s="1134"/>
      <c r="T7" s="1134"/>
      <c r="U7" s="1134"/>
      <c r="V7" s="1134"/>
      <c r="W7" s="1134"/>
      <c r="X7" s="1134"/>
      <c r="Y7" s="1134"/>
      <c r="Z7" s="1134"/>
      <c r="AA7" s="1134"/>
      <c r="AB7" s="1134"/>
      <c r="AC7" s="1134"/>
      <c r="AD7" s="1134"/>
      <c r="AE7" s="1135"/>
      <c r="AF7" s="1136">
        <v>186</v>
      </c>
      <c r="AG7" s="1137"/>
      <c r="AH7" s="1137"/>
      <c r="AI7" s="1137"/>
      <c r="AJ7" s="1138"/>
      <c r="AK7" s="1120"/>
      <c r="AL7" s="1121"/>
      <c r="AM7" s="1121"/>
      <c r="AN7" s="1121"/>
      <c r="AO7" s="1121"/>
      <c r="AP7" s="1121"/>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t="s">
        <v>370</v>
      </c>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t="s">
        <v>114</v>
      </c>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371</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372</v>
      </c>
      <c r="B23" s="973" t="s">
        <v>373</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186</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114</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374</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375</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352</v>
      </c>
      <c r="B26" s="1025"/>
      <c r="C26" s="1025"/>
      <c r="D26" s="1025"/>
      <c r="E26" s="1025"/>
      <c r="F26" s="1025"/>
      <c r="G26" s="1025"/>
      <c r="H26" s="1025"/>
      <c r="I26" s="1025"/>
      <c r="J26" s="1025"/>
      <c r="K26" s="1025"/>
      <c r="L26" s="1025"/>
      <c r="M26" s="1025"/>
      <c r="N26" s="1025"/>
      <c r="O26" s="1025"/>
      <c r="P26" s="1026"/>
      <c r="Q26" s="1030" t="s">
        <v>376</v>
      </c>
      <c r="R26" s="1031"/>
      <c r="S26" s="1031"/>
      <c r="T26" s="1031"/>
      <c r="U26" s="1032"/>
      <c r="V26" s="1030" t="s">
        <v>377</v>
      </c>
      <c r="W26" s="1031"/>
      <c r="X26" s="1031"/>
      <c r="Y26" s="1031"/>
      <c r="Z26" s="1032"/>
      <c r="AA26" s="1030" t="s">
        <v>378</v>
      </c>
      <c r="AB26" s="1031"/>
      <c r="AC26" s="1031"/>
      <c r="AD26" s="1031"/>
      <c r="AE26" s="1031"/>
      <c r="AF26" s="1088" t="s">
        <v>379</v>
      </c>
      <c r="AG26" s="1037"/>
      <c r="AH26" s="1037"/>
      <c r="AI26" s="1037"/>
      <c r="AJ26" s="1089"/>
      <c r="AK26" s="1031" t="s">
        <v>380</v>
      </c>
      <c r="AL26" s="1031"/>
      <c r="AM26" s="1031"/>
      <c r="AN26" s="1031"/>
      <c r="AO26" s="1032"/>
      <c r="AP26" s="1030" t="s">
        <v>381</v>
      </c>
      <c r="AQ26" s="1031"/>
      <c r="AR26" s="1031"/>
      <c r="AS26" s="1031"/>
      <c r="AT26" s="1032"/>
      <c r="AU26" s="1030" t="s">
        <v>382</v>
      </c>
      <c r="AV26" s="1031"/>
      <c r="AW26" s="1031"/>
      <c r="AX26" s="1031"/>
      <c r="AY26" s="1032"/>
      <c r="AZ26" s="1030" t="s">
        <v>383</v>
      </c>
      <c r="BA26" s="1031"/>
      <c r="BB26" s="1031"/>
      <c r="BC26" s="1031"/>
      <c r="BD26" s="1032"/>
      <c r="BE26" s="1030" t="s">
        <v>359</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384</v>
      </c>
      <c r="C28" s="1080"/>
      <c r="D28" s="1080"/>
      <c r="E28" s="1080"/>
      <c r="F28" s="1080"/>
      <c r="G28" s="1080"/>
      <c r="H28" s="1080"/>
      <c r="I28" s="1080"/>
      <c r="J28" s="1080"/>
      <c r="K28" s="1080"/>
      <c r="L28" s="1080"/>
      <c r="M28" s="1080"/>
      <c r="N28" s="1080"/>
      <c r="O28" s="1080"/>
      <c r="P28" s="1081"/>
      <c r="Q28" s="1082"/>
      <c r="R28" s="1083"/>
      <c r="S28" s="1083"/>
      <c r="T28" s="1083"/>
      <c r="U28" s="1083"/>
      <c r="V28" s="1083"/>
      <c r="W28" s="1083"/>
      <c r="X28" s="1083"/>
      <c r="Y28" s="1083"/>
      <c r="Z28" s="1083"/>
      <c r="AA28" s="1083"/>
      <c r="AB28" s="1083"/>
      <c r="AC28" s="1083"/>
      <c r="AD28" s="1083"/>
      <c r="AE28" s="1084"/>
      <c r="AF28" s="1085">
        <v>35</v>
      </c>
      <c r="AG28" s="1083"/>
      <c r="AH28" s="1083"/>
      <c r="AI28" s="1083"/>
      <c r="AJ28" s="1086"/>
      <c r="AK28" s="1087"/>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385</v>
      </c>
      <c r="C29" s="1067"/>
      <c r="D29" s="1067"/>
      <c r="E29" s="1067"/>
      <c r="F29" s="1067"/>
      <c r="G29" s="1067"/>
      <c r="H29" s="1067"/>
      <c r="I29" s="1067"/>
      <c r="J29" s="1067"/>
      <c r="K29" s="1067"/>
      <c r="L29" s="1067"/>
      <c r="M29" s="1067"/>
      <c r="N29" s="1067"/>
      <c r="O29" s="1067"/>
      <c r="P29" s="1068"/>
      <c r="Q29" s="1072"/>
      <c r="R29" s="1073"/>
      <c r="S29" s="1073"/>
      <c r="T29" s="1073"/>
      <c r="U29" s="1073"/>
      <c r="V29" s="1073"/>
      <c r="W29" s="1073"/>
      <c r="X29" s="1073"/>
      <c r="Y29" s="1073"/>
      <c r="Z29" s="1073"/>
      <c r="AA29" s="1073"/>
      <c r="AB29" s="1073"/>
      <c r="AC29" s="1073"/>
      <c r="AD29" s="1073"/>
      <c r="AE29" s="1074"/>
      <c r="AF29" s="1048" t="s">
        <v>114</v>
      </c>
      <c r="AG29" s="1049"/>
      <c r="AH29" s="1049"/>
      <c r="AI29" s="1049"/>
      <c r="AJ29" s="1050"/>
      <c r="AK29" s="1009"/>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386</v>
      </c>
      <c r="C30" s="1067"/>
      <c r="D30" s="1067"/>
      <c r="E30" s="1067"/>
      <c r="F30" s="1067"/>
      <c r="G30" s="1067"/>
      <c r="H30" s="1067"/>
      <c r="I30" s="1067"/>
      <c r="J30" s="1067"/>
      <c r="K30" s="1067"/>
      <c r="L30" s="1067"/>
      <c r="M30" s="1067"/>
      <c r="N30" s="1067"/>
      <c r="O30" s="1067"/>
      <c r="P30" s="1068"/>
      <c r="Q30" s="1072"/>
      <c r="R30" s="1073"/>
      <c r="S30" s="1073"/>
      <c r="T30" s="1073"/>
      <c r="U30" s="1073"/>
      <c r="V30" s="1073"/>
      <c r="W30" s="1073"/>
      <c r="X30" s="1073"/>
      <c r="Y30" s="1073"/>
      <c r="Z30" s="1073"/>
      <c r="AA30" s="1073"/>
      <c r="AB30" s="1073"/>
      <c r="AC30" s="1073"/>
      <c r="AD30" s="1073"/>
      <c r="AE30" s="1074"/>
      <c r="AF30" s="1048" t="s">
        <v>114</v>
      </c>
      <c r="AG30" s="1049"/>
      <c r="AH30" s="1049"/>
      <c r="AI30" s="1049"/>
      <c r="AJ30" s="1050"/>
      <c r="AK30" s="1009"/>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387</v>
      </c>
      <c r="C31" s="1067"/>
      <c r="D31" s="1067"/>
      <c r="E31" s="1067"/>
      <c r="F31" s="1067"/>
      <c r="G31" s="1067"/>
      <c r="H31" s="1067"/>
      <c r="I31" s="1067"/>
      <c r="J31" s="1067"/>
      <c r="K31" s="1067"/>
      <c r="L31" s="1067"/>
      <c r="M31" s="1067"/>
      <c r="N31" s="1067"/>
      <c r="O31" s="1067"/>
      <c r="P31" s="1068"/>
      <c r="Q31" s="1072"/>
      <c r="R31" s="1073"/>
      <c r="S31" s="1073"/>
      <c r="T31" s="1073"/>
      <c r="U31" s="1073"/>
      <c r="V31" s="1073"/>
      <c r="W31" s="1073"/>
      <c r="X31" s="1073"/>
      <c r="Y31" s="1073"/>
      <c r="Z31" s="1073"/>
      <c r="AA31" s="1073"/>
      <c r="AB31" s="1073"/>
      <c r="AC31" s="1073"/>
      <c r="AD31" s="1073"/>
      <c r="AE31" s="1074"/>
      <c r="AF31" s="1048">
        <v>18</v>
      </c>
      <c r="AG31" s="1049"/>
      <c r="AH31" s="1049"/>
      <c r="AI31" s="1049"/>
      <c r="AJ31" s="1050"/>
      <c r="AK31" s="1009"/>
      <c r="AL31" s="1000"/>
      <c r="AM31" s="1000"/>
      <c r="AN31" s="1000"/>
      <c r="AO31" s="1000"/>
      <c r="AP31" s="1000"/>
      <c r="AQ31" s="1000"/>
      <c r="AR31" s="1000"/>
      <c r="AS31" s="1000"/>
      <c r="AT31" s="1000"/>
      <c r="AU31" s="1000"/>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388</v>
      </c>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v>2</v>
      </c>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389</v>
      </c>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t="s">
        <v>114</v>
      </c>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t="s">
        <v>390</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391</v>
      </c>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v>0</v>
      </c>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t="s">
        <v>390</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372</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56</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395</v>
      </c>
      <c r="B66" s="1025"/>
      <c r="C66" s="1025"/>
      <c r="D66" s="1025"/>
      <c r="E66" s="1025"/>
      <c r="F66" s="1025"/>
      <c r="G66" s="1025"/>
      <c r="H66" s="1025"/>
      <c r="I66" s="1025"/>
      <c r="J66" s="1025"/>
      <c r="K66" s="1025"/>
      <c r="L66" s="1025"/>
      <c r="M66" s="1025"/>
      <c r="N66" s="1025"/>
      <c r="O66" s="1025"/>
      <c r="P66" s="1026"/>
      <c r="Q66" s="1030" t="s">
        <v>376</v>
      </c>
      <c r="R66" s="1031"/>
      <c r="S66" s="1031"/>
      <c r="T66" s="1031"/>
      <c r="U66" s="1032"/>
      <c r="V66" s="1030" t="s">
        <v>377</v>
      </c>
      <c r="W66" s="1031"/>
      <c r="X66" s="1031"/>
      <c r="Y66" s="1031"/>
      <c r="Z66" s="1032"/>
      <c r="AA66" s="1030" t="s">
        <v>378</v>
      </c>
      <c r="AB66" s="1031"/>
      <c r="AC66" s="1031"/>
      <c r="AD66" s="1031"/>
      <c r="AE66" s="1032"/>
      <c r="AF66" s="1036" t="s">
        <v>379</v>
      </c>
      <c r="AG66" s="1037"/>
      <c r="AH66" s="1037"/>
      <c r="AI66" s="1037"/>
      <c r="AJ66" s="1038"/>
      <c r="AK66" s="1030" t="s">
        <v>380</v>
      </c>
      <c r="AL66" s="1025"/>
      <c r="AM66" s="1025"/>
      <c r="AN66" s="1025"/>
      <c r="AO66" s="1026"/>
      <c r="AP66" s="1030" t="s">
        <v>381</v>
      </c>
      <c r="AQ66" s="1031"/>
      <c r="AR66" s="1031"/>
      <c r="AS66" s="1031"/>
      <c r="AT66" s="1032"/>
      <c r="AU66" s="1030" t="s">
        <v>396</v>
      </c>
      <c r="AV66" s="1031"/>
      <c r="AW66" s="1031"/>
      <c r="AX66" s="1031"/>
      <c r="AY66" s="1032"/>
      <c r="AZ66" s="1030" t="s">
        <v>359</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c r="C68" s="1015"/>
      <c r="D68" s="1015"/>
      <c r="E68" s="1015"/>
      <c r="F68" s="1015"/>
      <c r="G68" s="1015"/>
      <c r="H68" s="1015"/>
      <c r="I68" s="1015"/>
      <c r="J68" s="1015"/>
      <c r="K68" s="1015"/>
      <c r="L68" s="1015"/>
      <c r="M68" s="1015"/>
      <c r="N68" s="1015"/>
      <c r="O68" s="1015"/>
      <c r="P68" s="1016"/>
      <c r="Q68" s="1017"/>
      <c r="R68" s="1011"/>
      <c r="S68" s="1011"/>
      <c r="T68" s="1011"/>
      <c r="U68" s="1011"/>
      <c r="V68" s="1011"/>
      <c r="W68" s="1011"/>
      <c r="X68" s="1011"/>
      <c r="Y68" s="1011"/>
      <c r="Z68" s="1011"/>
      <c r="AA68" s="1011"/>
      <c r="AB68" s="1011"/>
      <c r="AC68" s="1011"/>
      <c r="AD68" s="1011"/>
      <c r="AE68" s="1011"/>
      <c r="AF68" s="1011"/>
      <c r="AG68" s="1011"/>
      <c r="AH68" s="1011"/>
      <c r="AI68" s="1011"/>
      <c r="AJ68" s="1011"/>
      <c r="AK68" s="1011"/>
      <c r="AL68" s="1011"/>
      <c r="AM68" s="1011"/>
      <c r="AN68" s="1011"/>
      <c r="AO68" s="1011"/>
      <c r="AP68" s="1011"/>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c r="C69" s="1004"/>
      <c r="D69" s="1004"/>
      <c r="E69" s="1004"/>
      <c r="F69" s="1004"/>
      <c r="G69" s="1004"/>
      <c r="H69" s="1004"/>
      <c r="I69" s="1004"/>
      <c r="J69" s="1004"/>
      <c r="K69" s="1004"/>
      <c r="L69" s="1004"/>
      <c r="M69" s="1004"/>
      <c r="N69" s="1004"/>
      <c r="O69" s="1004"/>
      <c r="P69" s="1005"/>
      <c r="Q69" s="1006"/>
      <c r="R69" s="1000"/>
      <c r="S69" s="1000"/>
      <c r="T69" s="1000"/>
      <c r="U69" s="1000"/>
      <c r="V69" s="1000"/>
      <c r="W69" s="1000"/>
      <c r="X69" s="1000"/>
      <c r="Y69" s="1000"/>
      <c r="Z69" s="1000"/>
      <c r="AA69" s="1000"/>
      <c r="AB69" s="1000"/>
      <c r="AC69" s="1000"/>
      <c r="AD69" s="1000"/>
      <c r="AE69" s="1000"/>
      <c r="AF69" s="1000"/>
      <c r="AG69" s="1000"/>
      <c r="AH69" s="1000"/>
      <c r="AI69" s="1000"/>
      <c r="AJ69" s="1000"/>
      <c r="AK69" s="1000"/>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c r="C70" s="1004"/>
      <c r="D70" s="1004"/>
      <c r="E70" s="1004"/>
      <c r="F70" s="1004"/>
      <c r="G70" s="1004"/>
      <c r="H70" s="1004"/>
      <c r="I70" s="1004"/>
      <c r="J70" s="1004"/>
      <c r="K70" s="1004"/>
      <c r="L70" s="1004"/>
      <c r="M70" s="1004"/>
      <c r="N70" s="1004"/>
      <c r="O70" s="1004"/>
      <c r="P70" s="1005"/>
      <c r="Q70" s="1006"/>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372</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291</v>
      </c>
      <c r="AG109" s="923"/>
      <c r="AH109" s="923"/>
      <c r="AI109" s="923"/>
      <c r="AJ109" s="924"/>
      <c r="AK109" s="925" t="s">
        <v>290</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291</v>
      </c>
      <c r="BW109" s="923"/>
      <c r="BX109" s="923"/>
      <c r="BY109" s="923"/>
      <c r="BZ109" s="924"/>
      <c r="CA109" s="925" t="s">
        <v>290</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291</v>
      </c>
      <c r="DM109" s="923"/>
      <c r="DN109" s="923"/>
      <c r="DO109" s="923"/>
      <c r="DP109" s="924"/>
      <c r="DQ109" s="925" t="s">
        <v>290</v>
      </c>
      <c r="DR109" s="923"/>
      <c r="DS109" s="923"/>
      <c r="DT109" s="923"/>
      <c r="DU109" s="924"/>
      <c r="DV109" s="925" t="s">
        <v>407</v>
      </c>
      <c r="DW109" s="923"/>
      <c r="DX109" s="923"/>
      <c r="DY109" s="923"/>
      <c r="DZ109" s="954"/>
    </row>
    <row r="110" spans="1:131" s="199" customFormat="1" ht="26.25" customHeight="1" x14ac:dyDescent="0.15">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1824175</v>
      </c>
      <c r="AB110" s="916"/>
      <c r="AC110" s="916"/>
      <c r="AD110" s="916"/>
      <c r="AE110" s="917"/>
      <c r="AF110" s="918">
        <v>1760136</v>
      </c>
      <c r="AG110" s="916"/>
      <c r="AH110" s="916"/>
      <c r="AI110" s="916"/>
      <c r="AJ110" s="917"/>
      <c r="AK110" s="918">
        <v>1623878</v>
      </c>
      <c r="AL110" s="916"/>
      <c r="AM110" s="916"/>
      <c r="AN110" s="916"/>
      <c r="AO110" s="917"/>
      <c r="AP110" s="919">
        <v>37.200000000000003</v>
      </c>
      <c r="AQ110" s="920"/>
      <c r="AR110" s="920"/>
      <c r="AS110" s="920"/>
      <c r="AT110" s="921"/>
      <c r="AU110" s="955" t="s">
        <v>62</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11775384</v>
      </c>
      <c r="BR110" s="863"/>
      <c r="BS110" s="863"/>
      <c r="BT110" s="863"/>
      <c r="BU110" s="863"/>
      <c r="BV110" s="863">
        <v>11334592</v>
      </c>
      <c r="BW110" s="863"/>
      <c r="BX110" s="863"/>
      <c r="BY110" s="863"/>
      <c r="BZ110" s="863"/>
      <c r="CA110" s="863">
        <v>10765352</v>
      </c>
      <c r="CB110" s="863"/>
      <c r="CC110" s="863"/>
      <c r="CD110" s="863"/>
      <c r="CE110" s="863"/>
      <c r="CF110" s="887">
        <v>246.7</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114</v>
      </c>
      <c r="DH110" s="863"/>
      <c r="DI110" s="863"/>
      <c r="DJ110" s="863"/>
      <c r="DK110" s="863"/>
      <c r="DL110" s="863" t="s">
        <v>114</v>
      </c>
      <c r="DM110" s="863"/>
      <c r="DN110" s="863"/>
      <c r="DO110" s="863"/>
      <c r="DP110" s="863"/>
      <c r="DQ110" s="863" t="s">
        <v>114</v>
      </c>
      <c r="DR110" s="863"/>
      <c r="DS110" s="863"/>
      <c r="DT110" s="863"/>
      <c r="DU110" s="863"/>
      <c r="DV110" s="864" t="s">
        <v>114</v>
      </c>
      <c r="DW110" s="864"/>
      <c r="DX110" s="864"/>
      <c r="DY110" s="864"/>
      <c r="DZ110" s="865"/>
    </row>
    <row r="111" spans="1:131" s="199" customFormat="1" ht="26.25" customHeight="1" x14ac:dyDescent="0.15">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114</v>
      </c>
      <c r="AB111" s="944"/>
      <c r="AC111" s="944"/>
      <c r="AD111" s="944"/>
      <c r="AE111" s="945"/>
      <c r="AF111" s="946" t="s">
        <v>114</v>
      </c>
      <c r="AG111" s="944"/>
      <c r="AH111" s="944"/>
      <c r="AI111" s="944"/>
      <c r="AJ111" s="945"/>
      <c r="AK111" s="946" t="s">
        <v>114</v>
      </c>
      <c r="AL111" s="944"/>
      <c r="AM111" s="944"/>
      <c r="AN111" s="944"/>
      <c r="AO111" s="945"/>
      <c r="AP111" s="947" t="s">
        <v>114</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t="s">
        <v>114</v>
      </c>
      <c r="BR111" s="835"/>
      <c r="BS111" s="835"/>
      <c r="BT111" s="835"/>
      <c r="BU111" s="835"/>
      <c r="BV111" s="835" t="s">
        <v>114</v>
      </c>
      <c r="BW111" s="835"/>
      <c r="BX111" s="835"/>
      <c r="BY111" s="835"/>
      <c r="BZ111" s="835"/>
      <c r="CA111" s="835" t="s">
        <v>114</v>
      </c>
      <c r="CB111" s="835"/>
      <c r="CC111" s="835"/>
      <c r="CD111" s="835"/>
      <c r="CE111" s="835"/>
      <c r="CF111" s="896" t="s">
        <v>114</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114</v>
      </c>
      <c r="DH111" s="835"/>
      <c r="DI111" s="835"/>
      <c r="DJ111" s="835"/>
      <c r="DK111" s="835"/>
      <c r="DL111" s="835" t="s">
        <v>114</v>
      </c>
      <c r="DM111" s="835"/>
      <c r="DN111" s="835"/>
      <c r="DO111" s="835"/>
      <c r="DP111" s="835"/>
      <c r="DQ111" s="835" t="s">
        <v>114</v>
      </c>
      <c r="DR111" s="835"/>
      <c r="DS111" s="835"/>
      <c r="DT111" s="835"/>
      <c r="DU111" s="835"/>
      <c r="DV111" s="812" t="s">
        <v>114</v>
      </c>
      <c r="DW111" s="812"/>
      <c r="DX111" s="812"/>
      <c r="DY111" s="812"/>
      <c r="DZ111" s="813"/>
    </row>
    <row r="112" spans="1:131" s="199" customFormat="1" ht="26.25" customHeight="1" x14ac:dyDescent="0.15">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114</v>
      </c>
      <c r="AB112" s="798"/>
      <c r="AC112" s="798"/>
      <c r="AD112" s="798"/>
      <c r="AE112" s="799"/>
      <c r="AF112" s="800" t="s">
        <v>114</v>
      </c>
      <c r="AG112" s="798"/>
      <c r="AH112" s="798"/>
      <c r="AI112" s="798"/>
      <c r="AJ112" s="799"/>
      <c r="AK112" s="800" t="s">
        <v>114</v>
      </c>
      <c r="AL112" s="798"/>
      <c r="AM112" s="798"/>
      <c r="AN112" s="798"/>
      <c r="AO112" s="799"/>
      <c r="AP112" s="845" t="s">
        <v>114</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4764506</v>
      </c>
      <c r="BR112" s="835"/>
      <c r="BS112" s="835"/>
      <c r="BT112" s="835"/>
      <c r="BU112" s="835"/>
      <c r="BV112" s="835">
        <v>4988191</v>
      </c>
      <c r="BW112" s="835"/>
      <c r="BX112" s="835"/>
      <c r="BY112" s="835"/>
      <c r="BZ112" s="835"/>
      <c r="CA112" s="835">
        <v>4504964</v>
      </c>
      <c r="CB112" s="835"/>
      <c r="CC112" s="835"/>
      <c r="CD112" s="835"/>
      <c r="CE112" s="835"/>
      <c r="CF112" s="896">
        <v>103.2</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114</v>
      </c>
      <c r="DH112" s="835"/>
      <c r="DI112" s="835"/>
      <c r="DJ112" s="835"/>
      <c r="DK112" s="835"/>
      <c r="DL112" s="835" t="s">
        <v>114</v>
      </c>
      <c r="DM112" s="835"/>
      <c r="DN112" s="835"/>
      <c r="DO112" s="835"/>
      <c r="DP112" s="835"/>
      <c r="DQ112" s="835" t="s">
        <v>114</v>
      </c>
      <c r="DR112" s="835"/>
      <c r="DS112" s="835"/>
      <c r="DT112" s="835"/>
      <c r="DU112" s="835"/>
      <c r="DV112" s="812" t="s">
        <v>114</v>
      </c>
      <c r="DW112" s="812"/>
      <c r="DX112" s="812"/>
      <c r="DY112" s="812"/>
      <c r="DZ112" s="813"/>
    </row>
    <row r="113" spans="1:130" s="199" customFormat="1" ht="26.25" customHeight="1" x14ac:dyDescent="0.15">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354281</v>
      </c>
      <c r="AB113" s="944"/>
      <c r="AC113" s="944"/>
      <c r="AD113" s="944"/>
      <c r="AE113" s="945"/>
      <c r="AF113" s="946">
        <v>326049</v>
      </c>
      <c r="AG113" s="944"/>
      <c r="AH113" s="944"/>
      <c r="AI113" s="944"/>
      <c r="AJ113" s="945"/>
      <c r="AK113" s="946">
        <v>309197</v>
      </c>
      <c r="AL113" s="944"/>
      <c r="AM113" s="944"/>
      <c r="AN113" s="944"/>
      <c r="AO113" s="945"/>
      <c r="AP113" s="947">
        <v>7.1</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903590</v>
      </c>
      <c r="BR113" s="835"/>
      <c r="BS113" s="835"/>
      <c r="BT113" s="835"/>
      <c r="BU113" s="835"/>
      <c r="BV113" s="835">
        <v>883368</v>
      </c>
      <c r="BW113" s="835"/>
      <c r="BX113" s="835"/>
      <c r="BY113" s="835"/>
      <c r="BZ113" s="835"/>
      <c r="CA113" s="835">
        <v>940275</v>
      </c>
      <c r="CB113" s="835"/>
      <c r="CC113" s="835"/>
      <c r="CD113" s="835"/>
      <c r="CE113" s="835"/>
      <c r="CF113" s="896">
        <v>21.5</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114</v>
      </c>
      <c r="DH113" s="798"/>
      <c r="DI113" s="798"/>
      <c r="DJ113" s="798"/>
      <c r="DK113" s="799"/>
      <c r="DL113" s="800" t="s">
        <v>114</v>
      </c>
      <c r="DM113" s="798"/>
      <c r="DN113" s="798"/>
      <c r="DO113" s="798"/>
      <c r="DP113" s="799"/>
      <c r="DQ113" s="800" t="s">
        <v>114</v>
      </c>
      <c r="DR113" s="798"/>
      <c r="DS113" s="798"/>
      <c r="DT113" s="798"/>
      <c r="DU113" s="799"/>
      <c r="DV113" s="845" t="s">
        <v>114</v>
      </c>
      <c r="DW113" s="846"/>
      <c r="DX113" s="846"/>
      <c r="DY113" s="846"/>
      <c r="DZ113" s="847"/>
    </row>
    <row r="114" spans="1:130" s="199" customFormat="1" ht="26.25" customHeight="1" x14ac:dyDescent="0.15">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76820</v>
      </c>
      <c r="AB114" s="798"/>
      <c r="AC114" s="798"/>
      <c r="AD114" s="798"/>
      <c r="AE114" s="799"/>
      <c r="AF114" s="800">
        <v>65250</v>
      </c>
      <c r="AG114" s="798"/>
      <c r="AH114" s="798"/>
      <c r="AI114" s="798"/>
      <c r="AJ114" s="799"/>
      <c r="AK114" s="800">
        <v>59784</v>
      </c>
      <c r="AL114" s="798"/>
      <c r="AM114" s="798"/>
      <c r="AN114" s="798"/>
      <c r="AO114" s="799"/>
      <c r="AP114" s="845">
        <v>1.4</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1987254</v>
      </c>
      <c r="BR114" s="835"/>
      <c r="BS114" s="835"/>
      <c r="BT114" s="835"/>
      <c r="BU114" s="835"/>
      <c r="BV114" s="835">
        <v>1868622</v>
      </c>
      <c r="BW114" s="835"/>
      <c r="BX114" s="835"/>
      <c r="BY114" s="835"/>
      <c r="BZ114" s="835"/>
      <c r="CA114" s="835">
        <v>1902152</v>
      </c>
      <c r="CB114" s="835"/>
      <c r="CC114" s="835"/>
      <c r="CD114" s="835"/>
      <c r="CE114" s="835"/>
      <c r="CF114" s="896">
        <v>43.6</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114</v>
      </c>
      <c r="DH114" s="798"/>
      <c r="DI114" s="798"/>
      <c r="DJ114" s="798"/>
      <c r="DK114" s="799"/>
      <c r="DL114" s="800" t="s">
        <v>114</v>
      </c>
      <c r="DM114" s="798"/>
      <c r="DN114" s="798"/>
      <c r="DO114" s="798"/>
      <c r="DP114" s="799"/>
      <c r="DQ114" s="800" t="s">
        <v>114</v>
      </c>
      <c r="DR114" s="798"/>
      <c r="DS114" s="798"/>
      <c r="DT114" s="798"/>
      <c r="DU114" s="799"/>
      <c r="DV114" s="845" t="s">
        <v>114</v>
      </c>
      <c r="DW114" s="846"/>
      <c r="DX114" s="846"/>
      <c r="DY114" s="846"/>
      <c r="DZ114" s="847"/>
    </row>
    <row r="115" spans="1:130" s="199" customFormat="1" ht="26.25" customHeight="1" x14ac:dyDescent="0.15">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114</v>
      </c>
      <c r="AB115" s="944"/>
      <c r="AC115" s="944"/>
      <c r="AD115" s="944"/>
      <c r="AE115" s="945"/>
      <c r="AF115" s="946" t="s">
        <v>114</v>
      </c>
      <c r="AG115" s="944"/>
      <c r="AH115" s="944"/>
      <c r="AI115" s="944"/>
      <c r="AJ115" s="945"/>
      <c r="AK115" s="946" t="s">
        <v>114</v>
      </c>
      <c r="AL115" s="944"/>
      <c r="AM115" s="944"/>
      <c r="AN115" s="944"/>
      <c r="AO115" s="945"/>
      <c r="AP115" s="947" t="s">
        <v>114</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v>4682</v>
      </c>
      <c r="BR115" s="835"/>
      <c r="BS115" s="835"/>
      <c r="BT115" s="835"/>
      <c r="BU115" s="835"/>
      <c r="BV115" s="835">
        <v>8506</v>
      </c>
      <c r="BW115" s="835"/>
      <c r="BX115" s="835"/>
      <c r="BY115" s="835"/>
      <c r="BZ115" s="835"/>
      <c r="CA115" s="835" t="s">
        <v>114</v>
      </c>
      <c r="CB115" s="835"/>
      <c r="CC115" s="835"/>
      <c r="CD115" s="835"/>
      <c r="CE115" s="835"/>
      <c r="CF115" s="896" t="s">
        <v>114</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114</v>
      </c>
      <c r="DH115" s="798"/>
      <c r="DI115" s="798"/>
      <c r="DJ115" s="798"/>
      <c r="DK115" s="799"/>
      <c r="DL115" s="800" t="s">
        <v>114</v>
      </c>
      <c r="DM115" s="798"/>
      <c r="DN115" s="798"/>
      <c r="DO115" s="798"/>
      <c r="DP115" s="799"/>
      <c r="DQ115" s="800" t="s">
        <v>114</v>
      </c>
      <c r="DR115" s="798"/>
      <c r="DS115" s="798"/>
      <c r="DT115" s="798"/>
      <c r="DU115" s="799"/>
      <c r="DV115" s="845" t="s">
        <v>114</v>
      </c>
      <c r="DW115" s="846"/>
      <c r="DX115" s="846"/>
      <c r="DY115" s="846"/>
      <c r="DZ115" s="847"/>
    </row>
    <row r="116" spans="1:130" s="199" customFormat="1" ht="26.25" customHeight="1" x14ac:dyDescent="0.15">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114</v>
      </c>
      <c r="AB116" s="798"/>
      <c r="AC116" s="798"/>
      <c r="AD116" s="798"/>
      <c r="AE116" s="799"/>
      <c r="AF116" s="800" t="s">
        <v>114</v>
      </c>
      <c r="AG116" s="798"/>
      <c r="AH116" s="798"/>
      <c r="AI116" s="798"/>
      <c r="AJ116" s="799"/>
      <c r="AK116" s="800" t="s">
        <v>114</v>
      </c>
      <c r="AL116" s="798"/>
      <c r="AM116" s="798"/>
      <c r="AN116" s="798"/>
      <c r="AO116" s="799"/>
      <c r="AP116" s="845" t="s">
        <v>114</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114</v>
      </c>
      <c r="BR116" s="835"/>
      <c r="BS116" s="835"/>
      <c r="BT116" s="835"/>
      <c r="BU116" s="835"/>
      <c r="BV116" s="835" t="s">
        <v>114</v>
      </c>
      <c r="BW116" s="835"/>
      <c r="BX116" s="835"/>
      <c r="BY116" s="835"/>
      <c r="BZ116" s="835"/>
      <c r="CA116" s="835" t="s">
        <v>114</v>
      </c>
      <c r="CB116" s="835"/>
      <c r="CC116" s="835"/>
      <c r="CD116" s="835"/>
      <c r="CE116" s="835"/>
      <c r="CF116" s="896" t="s">
        <v>114</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114</v>
      </c>
      <c r="DH116" s="798"/>
      <c r="DI116" s="798"/>
      <c r="DJ116" s="798"/>
      <c r="DK116" s="799"/>
      <c r="DL116" s="800" t="s">
        <v>114</v>
      </c>
      <c r="DM116" s="798"/>
      <c r="DN116" s="798"/>
      <c r="DO116" s="798"/>
      <c r="DP116" s="799"/>
      <c r="DQ116" s="800" t="s">
        <v>114</v>
      </c>
      <c r="DR116" s="798"/>
      <c r="DS116" s="798"/>
      <c r="DT116" s="798"/>
      <c r="DU116" s="799"/>
      <c r="DV116" s="845" t="s">
        <v>114</v>
      </c>
      <c r="DW116" s="846"/>
      <c r="DX116" s="846"/>
      <c r="DY116" s="846"/>
      <c r="DZ116" s="847"/>
    </row>
    <row r="117" spans="1:130" s="199" customFormat="1" ht="26.25" customHeight="1" x14ac:dyDescent="0.15">
      <c r="A117" s="922" t="s">
        <v>174</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2255276</v>
      </c>
      <c r="AB117" s="930"/>
      <c r="AC117" s="930"/>
      <c r="AD117" s="930"/>
      <c r="AE117" s="931"/>
      <c r="AF117" s="932">
        <v>2151435</v>
      </c>
      <c r="AG117" s="930"/>
      <c r="AH117" s="930"/>
      <c r="AI117" s="930"/>
      <c r="AJ117" s="931"/>
      <c r="AK117" s="932">
        <v>1992859</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114</v>
      </c>
      <c r="BR117" s="835"/>
      <c r="BS117" s="835"/>
      <c r="BT117" s="835"/>
      <c r="BU117" s="835"/>
      <c r="BV117" s="835" t="s">
        <v>114</v>
      </c>
      <c r="BW117" s="835"/>
      <c r="BX117" s="835"/>
      <c r="BY117" s="835"/>
      <c r="BZ117" s="835"/>
      <c r="CA117" s="835" t="s">
        <v>114</v>
      </c>
      <c r="CB117" s="835"/>
      <c r="CC117" s="835"/>
      <c r="CD117" s="835"/>
      <c r="CE117" s="835"/>
      <c r="CF117" s="896" t="s">
        <v>114</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114</v>
      </c>
      <c r="DH117" s="798"/>
      <c r="DI117" s="798"/>
      <c r="DJ117" s="798"/>
      <c r="DK117" s="799"/>
      <c r="DL117" s="800" t="s">
        <v>114</v>
      </c>
      <c r="DM117" s="798"/>
      <c r="DN117" s="798"/>
      <c r="DO117" s="798"/>
      <c r="DP117" s="799"/>
      <c r="DQ117" s="800" t="s">
        <v>114</v>
      </c>
      <c r="DR117" s="798"/>
      <c r="DS117" s="798"/>
      <c r="DT117" s="798"/>
      <c r="DU117" s="799"/>
      <c r="DV117" s="845" t="s">
        <v>114</v>
      </c>
      <c r="DW117" s="846"/>
      <c r="DX117" s="846"/>
      <c r="DY117" s="846"/>
      <c r="DZ117" s="847"/>
    </row>
    <row r="118" spans="1:130" s="199" customFormat="1" ht="26.25" customHeight="1" x14ac:dyDescent="0.15">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291</v>
      </c>
      <c r="AG118" s="923"/>
      <c r="AH118" s="923"/>
      <c r="AI118" s="923"/>
      <c r="AJ118" s="924"/>
      <c r="AK118" s="925" t="s">
        <v>290</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114</v>
      </c>
      <c r="BR118" s="866"/>
      <c r="BS118" s="866"/>
      <c r="BT118" s="866"/>
      <c r="BU118" s="866"/>
      <c r="BV118" s="866" t="s">
        <v>114</v>
      </c>
      <c r="BW118" s="866"/>
      <c r="BX118" s="866"/>
      <c r="BY118" s="866"/>
      <c r="BZ118" s="866"/>
      <c r="CA118" s="866" t="s">
        <v>114</v>
      </c>
      <c r="CB118" s="866"/>
      <c r="CC118" s="866"/>
      <c r="CD118" s="866"/>
      <c r="CE118" s="866"/>
      <c r="CF118" s="896" t="s">
        <v>114</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114</v>
      </c>
      <c r="DH118" s="798"/>
      <c r="DI118" s="798"/>
      <c r="DJ118" s="798"/>
      <c r="DK118" s="799"/>
      <c r="DL118" s="800" t="s">
        <v>114</v>
      </c>
      <c r="DM118" s="798"/>
      <c r="DN118" s="798"/>
      <c r="DO118" s="798"/>
      <c r="DP118" s="799"/>
      <c r="DQ118" s="800" t="s">
        <v>114</v>
      </c>
      <c r="DR118" s="798"/>
      <c r="DS118" s="798"/>
      <c r="DT118" s="798"/>
      <c r="DU118" s="799"/>
      <c r="DV118" s="845" t="s">
        <v>114</v>
      </c>
      <c r="DW118" s="846"/>
      <c r="DX118" s="846"/>
      <c r="DY118" s="846"/>
      <c r="DZ118" s="847"/>
    </row>
    <row r="119" spans="1:130" s="199" customFormat="1" ht="26.25" customHeight="1" x14ac:dyDescent="0.15">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114</v>
      </c>
      <c r="AB119" s="916"/>
      <c r="AC119" s="916"/>
      <c r="AD119" s="916"/>
      <c r="AE119" s="917"/>
      <c r="AF119" s="918" t="s">
        <v>114</v>
      </c>
      <c r="AG119" s="916"/>
      <c r="AH119" s="916"/>
      <c r="AI119" s="916"/>
      <c r="AJ119" s="917"/>
      <c r="AK119" s="918" t="s">
        <v>114</v>
      </c>
      <c r="AL119" s="916"/>
      <c r="AM119" s="916"/>
      <c r="AN119" s="916"/>
      <c r="AO119" s="917"/>
      <c r="AP119" s="919" t="s">
        <v>114</v>
      </c>
      <c r="AQ119" s="920"/>
      <c r="AR119" s="920"/>
      <c r="AS119" s="920"/>
      <c r="AT119" s="921"/>
      <c r="AU119" s="959"/>
      <c r="AV119" s="960"/>
      <c r="AW119" s="960"/>
      <c r="AX119" s="960"/>
      <c r="AY119" s="960"/>
      <c r="AZ119" s="230" t="s">
        <v>174</v>
      </c>
      <c r="BA119" s="230"/>
      <c r="BB119" s="230"/>
      <c r="BC119" s="230"/>
      <c r="BD119" s="230"/>
      <c r="BE119" s="230"/>
      <c r="BF119" s="230"/>
      <c r="BG119" s="230"/>
      <c r="BH119" s="230"/>
      <c r="BI119" s="230"/>
      <c r="BJ119" s="230"/>
      <c r="BK119" s="230"/>
      <c r="BL119" s="230"/>
      <c r="BM119" s="230"/>
      <c r="BN119" s="230"/>
      <c r="BO119" s="898" t="s">
        <v>437</v>
      </c>
      <c r="BP119" s="899"/>
      <c r="BQ119" s="903">
        <v>19435416</v>
      </c>
      <c r="BR119" s="866"/>
      <c r="BS119" s="866"/>
      <c r="BT119" s="866"/>
      <c r="BU119" s="866"/>
      <c r="BV119" s="866">
        <v>19083279</v>
      </c>
      <c r="BW119" s="866"/>
      <c r="BX119" s="866"/>
      <c r="BY119" s="866"/>
      <c r="BZ119" s="866"/>
      <c r="CA119" s="866">
        <v>18112743</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114</v>
      </c>
      <c r="DH119" s="781"/>
      <c r="DI119" s="781"/>
      <c r="DJ119" s="781"/>
      <c r="DK119" s="782"/>
      <c r="DL119" s="783" t="s">
        <v>114</v>
      </c>
      <c r="DM119" s="781"/>
      <c r="DN119" s="781"/>
      <c r="DO119" s="781"/>
      <c r="DP119" s="782"/>
      <c r="DQ119" s="783" t="s">
        <v>114</v>
      </c>
      <c r="DR119" s="781"/>
      <c r="DS119" s="781"/>
      <c r="DT119" s="781"/>
      <c r="DU119" s="782"/>
      <c r="DV119" s="869" t="s">
        <v>114</v>
      </c>
      <c r="DW119" s="870"/>
      <c r="DX119" s="870"/>
      <c r="DY119" s="870"/>
      <c r="DZ119" s="871"/>
    </row>
    <row r="120" spans="1:130" s="199" customFormat="1" ht="26.25" customHeight="1" x14ac:dyDescent="0.15">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114</v>
      </c>
      <c r="AB120" s="798"/>
      <c r="AC120" s="798"/>
      <c r="AD120" s="798"/>
      <c r="AE120" s="799"/>
      <c r="AF120" s="800" t="s">
        <v>114</v>
      </c>
      <c r="AG120" s="798"/>
      <c r="AH120" s="798"/>
      <c r="AI120" s="798"/>
      <c r="AJ120" s="799"/>
      <c r="AK120" s="800" t="s">
        <v>114</v>
      </c>
      <c r="AL120" s="798"/>
      <c r="AM120" s="798"/>
      <c r="AN120" s="798"/>
      <c r="AO120" s="799"/>
      <c r="AP120" s="845" t="s">
        <v>114</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5855749</v>
      </c>
      <c r="BR120" s="863"/>
      <c r="BS120" s="863"/>
      <c r="BT120" s="863"/>
      <c r="BU120" s="863"/>
      <c r="BV120" s="863">
        <v>6474428</v>
      </c>
      <c r="BW120" s="863"/>
      <c r="BX120" s="863"/>
      <c r="BY120" s="863"/>
      <c r="BZ120" s="863"/>
      <c r="CA120" s="863">
        <v>6815602</v>
      </c>
      <c r="CB120" s="863"/>
      <c r="CC120" s="863"/>
      <c r="CD120" s="863"/>
      <c r="CE120" s="863"/>
      <c r="CF120" s="887">
        <v>156.19999999999999</v>
      </c>
      <c r="CG120" s="888"/>
      <c r="CH120" s="888"/>
      <c r="CI120" s="888"/>
      <c r="CJ120" s="888"/>
      <c r="CK120" s="889" t="s">
        <v>441</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2592200</v>
      </c>
      <c r="DH120" s="863"/>
      <c r="DI120" s="863"/>
      <c r="DJ120" s="863"/>
      <c r="DK120" s="863"/>
      <c r="DL120" s="863">
        <v>2953093</v>
      </c>
      <c r="DM120" s="863"/>
      <c r="DN120" s="863"/>
      <c r="DO120" s="863"/>
      <c r="DP120" s="863"/>
      <c r="DQ120" s="863">
        <v>2597385</v>
      </c>
      <c r="DR120" s="863"/>
      <c r="DS120" s="863"/>
      <c r="DT120" s="863"/>
      <c r="DU120" s="863"/>
      <c r="DV120" s="864">
        <v>59.5</v>
      </c>
      <c r="DW120" s="864"/>
      <c r="DX120" s="864"/>
      <c r="DY120" s="864"/>
      <c r="DZ120" s="865"/>
    </row>
    <row r="121" spans="1:130" s="199" customFormat="1" ht="26.25" customHeight="1" x14ac:dyDescent="0.15">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114</v>
      </c>
      <c r="AB121" s="798"/>
      <c r="AC121" s="798"/>
      <c r="AD121" s="798"/>
      <c r="AE121" s="799"/>
      <c r="AF121" s="800" t="s">
        <v>114</v>
      </c>
      <c r="AG121" s="798"/>
      <c r="AH121" s="798"/>
      <c r="AI121" s="798"/>
      <c r="AJ121" s="799"/>
      <c r="AK121" s="800" t="s">
        <v>114</v>
      </c>
      <c r="AL121" s="798"/>
      <c r="AM121" s="798"/>
      <c r="AN121" s="798"/>
      <c r="AO121" s="799"/>
      <c r="AP121" s="845" t="s">
        <v>114</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67815</v>
      </c>
      <c r="BR121" s="835"/>
      <c r="BS121" s="835"/>
      <c r="BT121" s="835"/>
      <c r="BU121" s="835"/>
      <c r="BV121" s="835">
        <v>49665</v>
      </c>
      <c r="BW121" s="835"/>
      <c r="BX121" s="835"/>
      <c r="BY121" s="835"/>
      <c r="BZ121" s="835"/>
      <c r="CA121" s="835">
        <v>34002</v>
      </c>
      <c r="CB121" s="835"/>
      <c r="CC121" s="835"/>
      <c r="CD121" s="835"/>
      <c r="CE121" s="835"/>
      <c r="CF121" s="896">
        <v>0.8</v>
      </c>
      <c r="CG121" s="897"/>
      <c r="CH121" s="897"/>
      <c r="CI121" s="897"/>
      <c r="CJ121" s="897"/>
      <c r="CK121" s="890"/>
      <c r="CL121" s="876"/>
      <c r="CM121" s="876"/>
      <c r="CN121" s="876"/>
      <c r="CO121" s="877"/>
      <c r="CP121" s="856" t="s">
        <v>391</v>
      </c>
      <c r="CQ121" s="857"/>
      <c r="CR121" s="857"/>
      <c r="CS121" s="857"/>
      <c r="CT121" s="857"/>
      <c r="CU121" s="857"/>
      <c r="CV121" s="857"/>
      <c r="CW121" s="857"/>
      <c r="CX121" s="857"/>
      <c r="CY121" s="857"/>
      <c r="CZ121" s="857"/>
      <c r="DA121" s="857"/>
      <c r="DB121" s="857"/>
      <c r="DC121" s="857"/>
      <c r="DD121" s="857"/>
      <c r="DE121" s="857"/>
      <c r="DF121" s="858"/>
      <c r="DG121" s="834">
        <v>2172306</v>
      </c>
      <c r="DH121" s="835"/>
      <c r="DI121" s="835"/>
      <c r="DJ121" s="835"/>
      <c r="DK121" s="835"/>
      <c r="DL121" s="835">
        <v>2035098</v>
      </c>
      <c r="DM121" s="835"/>
      <c r="DN121" s="835"/>
      <c r="DO121" s="835"/>
      <c r="DP121" s="835"/>
      <c r="DQ121" s="835">
        <v>1907579</v>
      </c>
      <c r="DR121" s="835"/>
      <c r="DS121" s="835"/>
      <c r="DT121" s="835"/>
      <c r="DU121" s="835"/>
      <c r="DV121" s="812">
        <v>43.7</v>
      </c>
      <c r="DW121" s="812"/>
      <c r="DX121" s="812"/>
      <c r="DY121" s="812"/>
      <c r="DZ121" s="813"/>
    </row>
    <row r="122" spans="1:130" s="199" customFormat="1" ht="26.25" customHeight="1" x14ac:dyDescent="0.15">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114</v>
      </c>
      <c r="AB122" s="798"/>
      <c r="AC122" s="798"/>
      <c r="AD122" s="798"/>
      <c r="AE122" s="799"/>
      <c r="AF122" s="800" t="s">
        <v>114</v>
      </c>
      <c r="AG122" s="798"/>
      <c r="AH122" s="798"/>
      <c r="AI122" s="798"/>
      <c r="AJ122" s="799"/>
      <c r="AK122" s="800" t="s">
        <v>114</v>
      </c>
      <c r="AL122" s="798"/>
      <c r="AM122" s="798"/>
      <c r="AN122" s="798"/>
      <c r="AO122" s="799"/>
      <c r="AP122" s="845" t="s">
        <v>114</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10918311</v>
      </c>
      <c r="BR122" s="866"/>
      <c r="BS122" s="866"/>
      <c r="BT122" s="866"/>
      <c r="BU122" s="866"/>
      <c r="BV122" s="866">
        <v>10584720</v>
      </c>
      <c r="BW122" s="866"/>
      <c r="BX122" s="866"/>
      <c r="BY122" s="866"/>
      <c r="BZ122" s="866"/>
      <c r="CA122" s="866">
        <v>10589124</v>
      </c>
      <c r="CB122" s="866"/>
      <c r="CC122" s="866"/>
      <c r="CD122" s="866"/>
      <c r="CE122" s="866"/>
      <c r="CF122" s="867">
        <v>242.7</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t="s">
        <v>114</v>
      </c>
      <c r="DH122" s="835"/>
      <c r="DI122" s="835"/>
      <c r="DJ122" s="835"/>
      <c r="DK122" s="835"/>
      <c r="DL122" s="835" t="s">
        <v>114</v>
      </c>
      <c r="DM122" s="835"/>
      <c r="DN122" s="835"/>
      <c r="DO122" s="835"/>
      <c r="DP122" s="835"/>
      <c r="DQ122" s="835" t="s">
        <v>114</v>
      </c>
      <c r="DR122" s="835"/>
      <c r="DS122" s="835"/>
      <c r="DT122" s="835"/>
      <c r="DU122" s="835"/>
      <c r="DV122" s="812" t="s">
        <v>114</v>
      </c>
      <c r="DW122" s="812"/>
      <c r="DX122" s="812"/>
      <c r="DY122" s="812"/>
      <c r="DZ122" s="813"/>
    </row>
    <row r="123" spans="1:130" s="199" customFormat="1" ht="26.25" customHeight="1" x14ac:dyDescent="0.15">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114</v>
      </c>
      <c r="AB123" s="798"/>
      <c r="AC123" s="798"/>
      <c r="AD123" s="798"/>
      <c r="AE123" s="799"/>
      <c r="AF123" s="800" t="s">
        <v>114</v>
      </c>
      <c r="AG123" s="798"/>
      <c r="AH123" s="798"/>
      <c r="AI123" s="798"/>
      <c r="AJ123" s="799"/>
      <c r="AK123" s="800" t="s">
        <v>114</v>
      </c>
      <c r="AL123" s="798"/>
      <c r="AM123" s="798"/>
      <c r="AN123" s="798"/>
      <c r="AO123" s="799"/>
      <c r="AP123" s="845" t="s">
        <v>114</v>
      </c>
      <c r="AQ123" s="846"/>
      <c r="AR123" s="846"/>
      <c r="AS123" s="846"/>
      <c r="AT123" s="847"/>
      <c r="AU123" s="910"/>
      <c r="AV123" s="911"/>
      <c r="AW123" s="911"/>
      <c r="AX123" s="911"/>
      <c r="AY123" s="911"/>
      <c r="AZ123" s="230" t="s">
        <v>174</v>
      </c>
      <c r="BA123" s="230"/>
      <c r="BB123" s="230"/>
      <c r="BC123" s="230"/>
      <c r="BD123" s="230"/>
      <c r="BE123" s="230"/>
      <c r="BF123" s="230"/>
      <c r="BG123" s="230"/>
      <c r="BH123" s="230"/>
      <c r="BI123" s="230"/>
      <c r="BJ123" s="230"/>
      <c r="BK123" s="230"/>
      <c r="BL123" s="230"/>
      <c r="BM123" s="230"/>
      <c r="BN123" s="230"/>
      <c r="BO123" s="898" t="s">
        <v>445</v>
      </c>
      <c r="BP123" s="899"/>
      <c r="BQ123" s="853">
        <v>16841875</v>
      </c>
      <c r="BR123" s="854"/>
      <c r="BS123" s="854"/>
      <c r="BT123" s="854"/>
      <c r="BU123" s="854"/>
      <c r="BV123" s="854">
        <v>17108813</v>
      </c>
      <c r="BW123" s="854"/>
      <c r="BX123" s="854"/>
      <c r="BY123" s="854"/>
      <c r="BZ123" s="854"/>
      <c r="CA123" s="854">
        <v>17438728</v>
      </c>
      <c r="CB123" s="854"/>
      <c r="CC123" s="854"/>
      <c r="CD123" s="854"/>
      <c r="CE123" s="854"/>
      <c r="CF123" s="764"/>
      <c r="CG123" s="765"/>
      <c r="CH123" s="765"/>
      <c r="CI123" s="765"/>
      <c r="CJ123" s="855"/>
      <c r="CK123" s="890"/>
      <c r="CL123" s="876"/>
      <c r="CM123" s="876"/>
      <c r="CN123" s="876"/>
      <c r="CO123" s="877"/>
      <c r="CP123" s="856" t="s">
        <v>388</v>
      </c>
      <c r="CQ123" s="857"/>
      <c r="CR123" s="857"/>
      <c r="CS123" s="857"/>
      <c r="CT123" s="857"/>
      <c r="CU123" s="857"/>
      <c r="CV123" s="857"/>
      <c r="CW123" s="857"/>
      <c r="CX123" s="857"/>
      <c r="CY123" s="857"/>
      <c r="CZ123" s="857"/>
      <c r="DA123" s="857"/>
      <c r="DB123" s="857"/>
      <c r="DC123" s="857"/>
      <c r="DD123" s="857"/>
      <c r="DE123" s="857"/>
      <c r="DF123" s="858"/>
      <c r="DG123" s="797" t="s">
        <v>114</v>
      </c>
      <c r="DH123" s="798"/>
      <c r="DI123" s="798"/>
      <c r="DJ123" s="798"/>
      <c r="DK123" s="799"/>
      <c r="DL123" s="800" t="s">
        <v>114</v>
      </c>
      <c r="DM123" s="798"/>
      <c r="DN123" s="798"/>
      <c r="DO123" s="798"/>
      <c r="DP123" s="799"/>
      <c r="DQ123" s="800" t="s">
        <v>114</v>
      </c>
      <c r="DR123" s="798"/>
      <c r="DS123" s="798"/>
      <c r="DT123" s="798"/>
      <c r="DU123" s="799"/>
      <c r="DV123" s="845" t="s">
        <v>114</v>
      </c>
      <c r="DW123" s="846"/>
      <c r="DX123" s="846"/>
      <c r="DY123" s="846"/>
      <c r="DZ123" s="847"/>
    </row>
    <row r="124" spans="1:130" s="199" customFormat="1" ht="26.25" customHeight="1" thickBot="1" x14ac:dyDescent="0.2">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114</v>
      </c>
      <c r="AB124" s="798"/>
      <c r="AC124" s="798"/>
      <c r="AD124" s="798"/>
      <c r="AE124" s="799"/>
      <c r="AF124" s="800" t="s">
        <v>114</v>
      </c>
      <c r="AG124" s="798"/>
      <c r="AH124" s="798"/>
      <c r="AI124" s="798"/>
      <c r="AJ124" s="799"/>
      <c r="AK124" s="800" t="s">
        <v>114</v>
      </c>
      <c r="AL124" s="798"/>
      <c r="AM124" s="798"/>
      <c r="AN124" s="798"/>
      <c r="AO124" s="799"/>
      <c r="AP124" s="845" t="s">
        <v>114</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58.2</v>
      </c>
      <c r="BR124" s="852"/>
      <c r="BS124" s="852"/>
      <c r="BT124" s="852"/>
      <c r="BU124" s="852"/>
      <c r="BV124" s="852">
        <v>43.5</v>
      </c>
      <c r="BW124" s="852"/>
      <c r="BX124" s="852"/>
      <c r="BY124" s="852"/>
      <c r="BZ124" s="852"/>
      <c r="CA124" s="852">
        <v>15.4</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114</v>
      </c>
      <c r="DH124" s="781"/>
      <c r="DI124" s="781"/>
      <c r="DJ124" s="781"/>
      <c r="DK124" s="782"/>
      <c r="DL124" s="783" t="s">
        <v>114</v>
      </c>
      <c r="DM124" s="781"/>
      <c r="DN124" s="781"/>
      <c r="DO124" s="781"/>
      <c r="DP124" s="782"/>
      <c r="DQ124" s="783" t="s">
        <v>114</v>
      </c>
      <c r="DR124" s="781"/>
      <c r="DS124" s="781"/>
      <c r="DT124" s="781"/>
      <c r="DU124" s="782"/>
      <c r="DV124" s="869" t="s">
        <v>114</v>
      </c>
      <c r="DW124" s="870"/>
      <c r="DX124" s="870"/>
      <c r="DY124" s="870"/>
      <c r="DZ124" s="871"/>
    </row>
    <row r="125" spans="1:130" s="199" customFormat="1" ht="26.25" customHeight="1" x14ac:dyDescent="0.15">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114</v>
      </c>
      <c r="AB125" s="798"/>
      <c r="AC125" s="798"/>
      <c r="AD125" s="798"/>
      <c r="AE125" s="799"/>
      <c r="AF125" s="800" t="s">
        <v>114</v>
      </c>
      <c r="AG125" s="798"/>
      <c r="AH125" s="798"/>
      <c r="AI125" s="798"/>
      <c r="AJ125" s="799"/>
      <c r="AK125" s="800" t="s">
        <v>114</v>
      </c>
      <c r="AL125" s="798"/>
      <c r="AM125" s="798"/>
      <c r="AN125" s="798"/>
      <c r="AO125" s="799"/>
      <c r="AP125" s="845" t="s">
        <v>114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114</v>
      </c>
      <c r="DH125" s="863"/>
      <c r="DI125" s="863"/>
      <c r="DJ125" s="863"/>
      <c r="DK125" s="863"/>
      <c r="DL125" s="863" t="s">
        <v>114</v>
      </c>
      <c r="DM125" s="863"/>
      <c r="DN125" s="863"/>
      <c r="DO125" s="863"/>
      <c r="DP125" s="863"/>
      <c r="DQ125" s="863" t="s">
        <v>114</v>
      </c>
      <c r="DR125" s="863"/>
      <c r="DS125" s="863"/>
      <c r="DT125" s="863"/>
      <c r="DU125" s="863"/>
      <c r="DV125" s="864" t="s">
        <v>114</v>
      </c>
      <c r="DW125" s="864"/>
      <c r="DX125" s="864"/>
      <c r="DY125" s="864"/>
      <c r="DZ125" s="865"/>
    </row>
    <row r="126" spans="1:130" s="199" customFormat="1" ht="26.25" customHeight="1" thickBot="1" x14ac:dyDescent="0.2">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114</v>
      </c>
      <c r="AB126" s="798"/>
      <c r="AC126" s="798"/>
      <c r="AD126" s="798"/>
      <c r="AE126" s="799"/>
      <c r="AF126" s="800" t="s">
        <v>114</v>
      </c>
      <c r="AG126" s="798"/>
      <c r="AH126" s="798"/>
      <c r="AI126" s="798"/>
      <c r="AJ126" s="799"/>
      <c r="AK126" s="800" t="s">
        <v>114</v>
      </c>
      <c r="AL126" s="798"/>
      <c r="AM126" s="798"/>
      <c r="AN126" s="798"/>
      <c r="AO126" s="799"/>
      <c r="AP126" s="845" t="s">
        <v>114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v>4682</v>
      </c>
      <c r="DH126" s="835"/>
      <c r="DI126" s="835"/>
      <c r="DJ126" s="835"/>
      <c r="DK126" s="835"/>
      <c r="DL126" s="835">
        <v>8506</v>
      </c>
      <c r="DM126" s="835"/>
      <c r="DN126" s="835"/>
      <c r="DO126" s="835"/>
      <c r="DP126" s="835"/>
      <c r="DQ126" s="835" t="s">
        <v>114</v>
      </c>
      <c r="DR126" s="835"/>
      <c r="DS126" s="835"/>
      <c r="DT126" s="835"/>
      <c r="DU126" s="835"/>
      <c r="DV126" s="812" t="s">
        <v>114</v>
      </c>
      <c r="DW126" s="812"/>
      <c r="DX126" s="812"/>
      <c r="DY126" s="812"/>
      <c r="DZ126" s="813"/>
    </row>
    <row r="127" spans="1:130" s="199" customFormat="1" ht="26.25" customHeight="1" x14ac:dyDescent="0.15">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114</v>
      </c>
      <c r="AB127" s="798"/>
      <c r="AC127" s="798"/>
      <c r="AD127" s="798"/>
      <c r="AE127" s="799"/>
      <c r="AF127" s="800" t="s">
        <v>114</v>
      </c>
      <c r="AG127" s="798"/>
      <c r="AH127" s="798"/>
      <c r="AI127" s="798"/>
      <c r="AJ127" s="799"/>
      <c r="AK127" s="800" t="s">
        <v>114</v>
      </c>
      <c r="AL127" s="798"/>
      <c r="AM127" s="798"/>
      <c r="AN127" s="798"/>
      <c r="AO127" s="799"/>
      <c r="AP127" s="845" t="s">
        <v>114</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114</v>
      </c>
      <c r="DH127" s="835"/>
      <c r="DI127" s="835"/>
      <c r="DJ127" s="835"/>
      <c r="DK127" s="835"/>
      <c r="DL127" s="835" t="s">
        <v>114</v>
      </c>
      <c r="DM127" s="835"/>
      <c r="DN127" s="835"/>
      <c r="DO127" s="835"/>
      <c r="DP127" s="835"/>
      <c r="DQ127" s="835" t="s">
        <v>114</v>
      </c>
      <c r="DR127" s="835"/>
      <c r="DS127" s="835"/>
      <c r="DT127" s="835"/>
      <c r="DU127" s="835"/>
      <c r="DV127" s="812" t="s">
        <v>114</v>
      </c>
      <c r="DW127" s="812"/>
      <c r="DX127" s="812"/>
      <c r="DY127" s="812"/>
      <c r="DZ127" s="813"/>
    </row>
    <row r="128" spans="1:130" s="199" customFormat="1" ht="26.25" customHeight="1" thickBot="1" x14ac:dyDescent="0.2">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25319</v>
      </c>
      <c r="AB128" s="819"/>
      <c r="AC128" s="819"/>
      <c r="AD128" s="819"/>
      <c r="AE128" s="820"/>
      <c r="AF128" s="821">
        <v>19818</v>
      </c>
      <c r="AG128" s="819"/>
      <c r="AH128" s="819"/>
      <c r="AI128" s="819"/>
      <c r="AJ128" s="820"/>
      <c r="AK128" s="821">
        <v>16911</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114</v>
      </c>
      <c r="BG128" s="805"/>
      <c r="BH128" s="805"/>
      <c r="BI128" s="805"/>
      <c r="BJ128" s="805"/>
      <c r="BK128" s="805"/>
      <c r="BL128" s="828"/>
      <c r="BM128" s="804">
        <v>14.54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114</v>
      </c>
      <c r="DH128" s="809"/>
      <c r="DI128" s="809"/>
      <c r="DJ128" s="809"/>
      <c r="DK128" s="809"/>
      <c r="DL128" s="809" t="s">
        <v>114</v>
      </c>
      <c r="DM128" s="809"/>
      <c r="DN128" s="809"/>
      <c r="DO128" s="809"/>
      <c r="DP128" s="809"/>
      <c r="DQ128" s="809" t="s">
        <v>114</v>
      </c>
      <c r="DR128" s="809"/>
      <c r="DS128" s="809"/>
      <c r="DT128" s="809"/>
      <c r="DU128" s="809"/>
      <c r="DV128" s="810" t="s">
        <v>114</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5998139</v>
      </c>
      <c r="AB129" s="798"/>
      <c r="AC129" s="798"/>
      <c r="AD129" s="798"/>
      <c r="AE129" s="799"/>
      <c r="AF129" s="800">
        <v>6063309</v>
      </c>
      <c r="AG129" s="798"/>
      <c r="AH129" s="798"/>
      <c r="AI129" s="798"/>
      <c r="AJ129" s="799"/>
      <c r="AK129" s="800">
        <v>5804042</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114</v>
      </c>
      <c r="BG129" s="788"/>
      <c r="BH129" s="788"/>
      <c r="BI129" s="788"/>
      <c r="BJ129" s="788"/>
      <c r="BK129" s="788"/>
      <c r="BL129" s="789"/>
      <c r="BM129" s="787">
        <v>19.54</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1545114</v>
      </c>
      <c r="AB130" s="798"/>
      <c r="AC130" s="798"/>
      <c r="AD130" s="798"/>
      <c r="AE130" s="799"/>
      <c r="AF130" s="800">
        <v>1532372</v>
      </c>
      <c r="AG130" s="798"/>
      <c r="AH130" s="798"/>
      <c r="AI130" s="798"/>
      <c r="AJ130" s="799"/>
      <c r="AK130" s="800">
        <v>1440365</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13.6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4453025</v>
      </c>
      <c r="AB131" s="781"/>
      <c r="AC131" s="781"/>
      <c r="AD131" s="781"/>
      <c r="AE131" s="782"/>
      <c r="AF131" s="783">
        <v>4530937</v>
      </c>
      <c r="AG131" s="781"/>
      <c r="AH131" s="781"/>
      <c r="AI131" s="781"/>
      <c r="AJ131" s="782"/>
      <c r="AK131" s="783">
        <v>4363677</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15.4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15.379275890000001</v>
      </c>
      <c r="AB132" s="761"/>
      <c r="AC132" s="761"/>
      <c r="AD132" s="761"/>
      <c r="AE132" s="762"/>
      <c r="AF132" s="763">
        <v>13.22563081</v>
      </c>
      <c r="AG132" s="761"/>
      <c r="AH132" s="761"/>
      <c r="AI132" s="761"/>
      <c r="AJ132" s="762"/>
      <c r="AK132" s="763">
        <v>12.27366278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15.9</v>
      </c>
      <c r="AB133" s="740"/>
      <c r="AC133" s="740"/>
      <c r="AD133" s="740"/>
      <c r="AE133" s="741"/>
      <c r="AF133" s="739">
        <v>15</v>
      </c>
      <c r="AG133" s="740"/>
      <c r="AH133" s="740"/>
      <c r="AI133" s="740"/>
      <c r="AJ133" s="741"/>
      <c r="AK133" s="739">
        <v>13.6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2" t="s">
        <v>473</v>
      </c>
      <c r="L7" s="256"/>
      <c r="M7" s="257" t="s">
        <v>474</v>
      </c>
      <c r="N7" s="258"/>
    </row>
    <row r="8" spans="1:16" x14ac:dyDescent="0.15">
      <c r="A8" s="250"/>
      <c r="B8" s="246"/>
      <c r="C8" s="246"/>
      <c r="D8" s="246"/>
      <c r="E8" s="246"/>
      <c r="F8" s="246"/>
      <c r="G8" s="259"/>
      <c r="H8" s="260"/>
      <c r="I8" s="260"/>
      <c r="J8" s="261"/>
      <c r="K8" s="1153"/>
      <c r="L8" s="262" t="s">
        <v>475</v>
      </c>
      <c r="M8" s="263" t="s">
        <v>476</v>
      </c>
      <c r="N8" s="264" t="s">
        <v>477</v>
      </c>
    </row>
    <row r="9" spans="1:16" x14ac:dyDescent="0.15">
      <c r="A9" s="250"/>
      <c r="B9" s="246"/>
      <c r="C9" s="246"/>
      <c r="D9" s="246"/>
      <c r="E9" s="246"/>
      <c r="F9" s="246"/>
      <c r="G9" s="1166" t="s">
        <v>478</v>
      </c>
      <c r="H9" s="1167"/>
      <c r="I9" s="1167"/>
      <c r="J9" s="1168"/>
      <c r="K9" s="265">
        <v>1331500</v>
      </c>
      <c r="L9" s="266">
        <v>131363</v>
      </c>
      <c r="M9" s="267">
        <v>134601</v>
      </c>
      <c r="N9" s="268">
        <v>-2.4</v>
      </c>
    </row>
    <row r="10" spans="1:16" x14ac:dyDescent="0.15">
      <c r="A10" s="250"/>
      <c r="B10" s="246"/>
      <c r="C10" s="246"/>
      <c r="D10" s="246"/>
      <c r="E10" s="246"/>
      <c r="F10" s="246"/>
      <c r="G10" s="1166" t="s">
        <v>479</v>
      </c>
      <c r="H10" s="1167"/>
      <c r="I10" s="1167"/>
      <c r="J10" s="1168"/>
      <c r="K10" s="269">
        <v>167787</v>
      </c>
      <c r="L10" s="270">
        <v>16554</v>
      </c>
      <c r="M10" s="271">
        <v>15652</v>
      </c>
      <c r="N10" s="272">
        <v>5.8</v>
      </c>
    </row>
    <row r="11" spans="1:16" ht="13.5" customHeight="1" x14ac:dyDescent="0.15">
      <c r="A11" s="250"/>
      <c r="B11" s="246"/>
      <c r="C11" s="246"/>
      <c r="D11" s="246"/>
      <c r="E11" s="246"/>
      <c r="F11" s="246"/>
      <c r="G11" s="1166" t="s">
        <v>480</v>
      </c>
      <c r="H11" s="1167"/>
      <c r="I11" s="1167"/>
      <c r="J11" s="1168"/>
      <c r="K11" s="269">
        <v>247391</v>
      </c>
      <c r="L11" s="270">
        <v>24407</v>
      </c>
      <c r="M11" s="271">
        <v>22688</v>
      </c>
      <c r="N11" s="272">
        <v>7.6</v>
      </c>
    </row>
    <row r="12" spans="1:16" ht="13.5" customHeight="1" x14ac:dyDescent="0.15">
      <c r="A12" s="250"/>
      <c r="B12" s="246"/>
      <c r="C12" s="246"/>
      <c r="D12" s="246"/>
      <c r="E12" s="246"/>
      <c r="F12" s="246"/>
      <c r="G12" s="1166" t="s">
        <v>481</v>
      </c>
      <c r="H12" s="1167"/>
      <c r="I12" s="1167"/>
      <c r="J12" s="1168"/>
      <c r="K12" s="269">
        <v>77563</v>
      </c>
      <c r="L12" s="270">
        <v>7652</v>
      </c>
      <c r="M12" s="271">
        <v>3308</v>
      </c>
      <c r="N12" s="272">
        <v>131.30000000000001</v>
      </c>
    </row>
    <row r="13" spans="1:16" ht="13.5" customHeight="1" x14ac:dyDescent="0.15">
      <c r="A13" s="250"/>
      <c r="B13" s="246"/>
      <c r="C13" s="246"/>
      <c r="D13" s="246"/>
      <c r="E13" s="246"/>
      <c r="F13" s="246"/>
      <c r="G13" s="1166" t="s">
        <v>482</v>
      </c>
      <c r="H13" s="1167"/>
      <c r="I13" s="1167"/>
      <c r="J13" s="1168"/>
      <c r="K13" s="269" t="s">
        <v>483</v>
      </c>
      <c r="L13" s="270" t="s">
        <v>483</v>
      </c>
      <c r="M13" s="271">
        <v>1</v>
      </c>
      <c r="N13" s="272" t="s">
        <v>483</v>
      </c>
    </row>
    <row r="14" spans="1:16" ht="13.5" customHeight="1" x14ac:dyDescent="0.15">
      <c r="A14" s="250"/>
      <c r="B14" s="246"/>
      <c r="C14" s="246"/>
      <c r="D14" s="246"/>
      <c r="E14" s="246"/>
      <c r="F14" s="246"/>
      <c r="G14" s="1166" t="s">
        <v>484</v>
      </c>
      <c r="H14" s="1167"/>
      <c r="I14" s="1167"/>
      <c r="J14" s="1168"/>
      <c r="K14" s="269">
        <v>25277</v>
      </c>
      <c r="L14" s="270">
        <v>2494</v>
      </c>
      <c r="M14" s="271">
        <v>6215</v>
      </c>
      <c r="N14" s="272">
        <v>-59.9</v>
      </c>
    </row>
    <row r="15" spans="1:16" ht="13.5" customHeight="1" x14ac:dyDescent="0.15">
      <c r="A15" s="250"/>
      <c r="B15" s="246"/>
      <c r="C15" s="246"/>
      <c r="D15" s="246"/>
      <c r="E15" s="246"/>
      <c r="F15" s="246"/>
      <c r="G15" s="1166" t="s">
        <v>485</v>
      </c>
      <c r="H15" s="1167"/>
      <c r="I15" s="1167"/>
      <c r="J15" s="1168"/>
      <c r="K15" s="269">
        <v>51020</v>
      </c>
      <c r="L15" s="270">
        <v>5034</v>
      </c>
      <c r="M15" s="271">
        <v>3213</v>
      </c>
      <c r="N15" s="272">
        <v>56.7</v>
      </c>
    </row>
    <row r="16" spans="1:16" x14ac:dyDescent="0.15">
      <c r="A16" s="250"/>
      <c r="B16" s="246"/>
      <c r="C16" s="246"/>
      <c r="D16" s="246"/>
      <c r="E16" s="246"/>
      <c r="F16" s="246"/>
      <c r="G16" s="1169" t="s">
        <v>486</v>
      </c>
      <c r="H16" s="1170"/>
      <c r="I16" s="1170"/>
      <c r="J16" s="1171"/>
      <c r="K16" s="270">
        <v>-168761</v>
      </c>
      <c r="L16" s="270">
        <v>-16650</v>
      </c>
      <c r="M16" s="271">
        <v>-15018</v>
      </c>
      <c r="N16" s="272">
        <v>10.9</v>
      </c>
    </row>
    <row r="17" spans="1:16" x14ac:dyDescent="0.15">
      <c r="A17" s="250"/>
      <c r="B17" s="246"/>
      <c r="C17" s="246"/>
      <c r="D17" s="246"/>
      <c r="E17" s="246"/>
      <c r="F17" s="246"/>
      <c r="G17" s="1169" t="s">
        <v>174</v>
      </c>
      <c r="H17" s="1170"/>
      <c r="I17" s="1170"/>
      <c r="J17" s="1171"/>
      <c r="K17" s="270">
        <v>1731777</v>
      </c>
      <c r="L17" s="270">
        <v>170854</v>
      </c>
      <c r="M17" s="271">
        <v>170662</v>
      </c>
      <c r="N17" s="272">
        <v>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63" t="s">
        <v>491</v>
      </c>
      <c r="H21" s="1164"/>
      <c r="I21" s="1164"/>
      <c r="J21" s="1165"/>
      <c r="K21" s="282">
        <v>15.59</v>
      </c>
      <c r="L21" s="283">
        <v>15.35</v>
      </c>
      <c r="M21" s="284">
        <v>0.24</v>
      </c>
      <c r="N21" s="251"/>
      <c r="O21" s="285"/>
      <c r="P21" s="281"/>
    </row>
    <row r="22" spans="1:16" s="286" customFormat="1" x14ac:dyDescent="0.15">
      <c r="A22" s="281"/>
      <c r="B22" s="251"/>
      <c r="C22" s="251"/>
      <c r="D22" s="251"/>
      <c r="E22" s="251"/>
      <c r="F22" s="251"/>
      <c r="G22" s="1163" t="s">
        <v>492</v>
      </c>
      <c r="H22" s="1164"/>
      <c r="I22" s="1164"/>
      <c r="J22" s="1165"/>
      <c r="K22" s="287">
        <v>92.2</v>
      </c>
      <c r="L22" s="288">
        <v>96.1</v>
      </c>
      <c r="M22" s="289">
        <v>-3.9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2" t="s">
        <v>473</v>
      </c>
      <c r="L30" s="256"/>
      <c r="M30" s="257" t="s">
        <v>474</v>
      </c>
      <c r="N30" s="258"/>
    </row>
    <row r="31" spans="1:16" x14ac:dyDescent="0.15">
      <c r="A31" s="250"/>
      <c r="B31" s="246"/>
      <c r="C31" s="246"/>
      <c r="D31" s="246"/>
      <c r="E31" s="246"/>
      <c r="F31" s="246"/>
      <c r="G31" s="259"/>
      <c r="H31" s="260"/>
      <c r="I31" s="260"/>
      <c r="J31" s="261"/>
      <c r="K31" s="1153"/>
      <c r="L31" s="262" t="s">
        <v>475</v>
      </c>
      <c r="M31" s="263" t="s">
        <v>476</v>
      </c>
      <c r="N31" s="264" t="s">
        <v>477</v>
      </c>
    </row>
    <row r="32" spans="1:16" ht="27" customHeight="1" x14ac:dyDescent="0.15">
      <c r="A32" s="250"/>
      <c r="B32" s="246"/>
      <c r="C32" s="246"/>
      <c r="D32" s="246"/>
      <c r="E32" s="246"/>
      <c r="F32" s="246"/>
      <c r="G32" s="1154" t="s">
        <v>496</v>
      </c>
      <c r="H32" s="1155"/>
      <c r="I32" s="1155"/>
      <c r="J32" s="1156"/>
      <c r="K32" s="296">
        <v>1623878</v>
      </c>
      <c r="L32" s="296">
        <v>160209</v>
      </c>
      <c r="M32" s="297">
        <v>102910</v>
      </c>
      <c r="N32" s="298">
        <v>55.7</v>
      </c>
    </row>
    <row r="33" spans="1:16" ht="13.5" customHeight="1" x14ac:dyDescent="0.15">
      <c r="A33" s="250"/>
      <c r="B33" s="246"/>
      <c r="C33" s="246"/>
      <c r="D33" s="246"/>
      <c r="E33" s="246"/>
      <c r="F33" s="246"/>
      <c r="G33" s="1154" t="s">
        <v>497</v>
      </c>
      <c r="H33" s="1155"/>
      <c r="I33" s="1155"/>
      <c r="J33" s="1156"/>
      <c r="K33" s="296" t="s">
        <v>483</v>
      </c>
      <c r="L33" s="296" t="s">
        <v>483</v>
      </c>
      <c r="M33" s="297">
        <v>73</v>
      </c>
      <c r="N33" s="298" t="s">
        <v>483</v>
      </c>
    </row>
    <row r="34" spans="1:16" ht="27" customHeight="1" x14ac:dyDescent="0.15">
      <c r="A34" s="250"/>
      <c r="B34" s="246"/>
      <c r="C34" s="246"/>
      <c r="D34" s="246"/>
      <c r="E34" s="246"/>
      <c r="F34" s="246"/>
      <c r="G34" s="1154" t="s">
        <v>498</v>
      </c>
      <c r="H34" s="1155"/>
      <c r="I34" s="1155"/>
      <c r="J34" s="1156"/>
      <c r="K34" s="296" t="s">
        <v>483</v>
      </c>
      <c r="L34" s="296" t="s">
        <v>483</v>
      </c>
      <c r="M34" s="297">
        <v>271</v>
      </c>
      <c r="N34" s="298" t="s">
        <v>483</v>
      </c>
    </row>
    <row r="35" spans="1:16" ht="27" customHeight="1" x14ac:dyDescent="0.15">
      <c r="A35" s="250"/>
      <c r="B35" s="246"/>
      <c r="C35" s="246"/>
      <c r="D35" s="246"/>
      <c r="E35" s="246"/>
      <c r="F35" s="246"/>
      <c r="G35" s="1154" t="s">
        <v>499</v>
      </c>
      <c r="H35" s="1155"/>
      <c r="I35" s="1155"/>
      <c r="J35" s="1156"/>
      <c r="K35" s="296">
        <v>309197</v>
      </c>
      <c r="L35" s="296">
        <v>30505</v>
      </c>
      <c r="M35" s="297">
        <v>22640</v>
      </c>
      <c r="N35" s="298">
        <v>34.700000000000003</v>
      </c>
    </row>
    <row r="36" spans="1:16" ht="27" customHeight="1" x14ac:dyDescent="0.15">
      <c r="A36" s="250"/>
      <c r="B36" s="246"/>
      <c r="C36" s="246"/>
      <c r="D36" s="246"/>
      <c r="E36" s="246"/>
      <c r="F36" s="246"/>
      <c r="G36" s="1154" t="s">
        <v>500</v>
      </c>
      <c r="H36" s="1155"/>
      <c r="I36" s="1155"/>
      <c r="J36" s="1156"/>
      <c r="K36" s="296">
        <v>59784</v>
      </c>
      <c r="L36" s="296">
        <v>5898</v>
      </c>
      <c r="M36" s="297">
        <v>4886</v>
      </c>
      <c r="N36" s="298">
        <v>20.7</v>
      </c>
    </row>
    <row r="37" spans="1:16" ht="13.5" customHeight="1" x14ac:dyDescent="0.15">
      <c r="A37" s="250"/>
      <c r="B37" s="246"/>
      <c r="C37" s="246"/>
      <c r="D37" s="246"/>
      <c r="E37" s="246"/>
      <c r="F37" s="246"/>
      <c r="G37" s="1154" t="s">
        <v>501</v>
      </c>
      <c r="H37" s="1155"/>
      <c r="I37" s="1155"/>
      <c r="J37" s="1156"/>
      <c r="K37" s="296" t="s">
        <v>483</v>
      </c>
      <c r="L37" s="296" t="s">
        <v>483</v>
      </c>
      <c r="M37" s="297">
        <v>1587</v>
      </c>
      <c r="N37" s="298" t="s">
        <v>483</v>
      </c>
    </row>
    <row r="38" spans="1:16" ht="27" customHeight="1" x14ac:dyDescent="0.15">
      <c r="A38" s="250"/>
      <c r="B38" s="246"/>
      <c r="C38" s="246"/>
      <c r="D38" s="246"/>
      <c r="E38" s="246"/>
      <c r="F38" s="246"/>
      <c r="G38" s="1157" t="s">
        <v>502</v>
      </c>
      <c r="H38" s="1158"/>
      <c r="I38" s="1158"/>
      <c r="J38" s="1159"/>
      <c r="K38" s="299" t="s">
        <v>483</v>
      </c>
      <c r="L38" s="299" t="s">
        <v>483</v>
      </c>
      <c r="M38" s="300">
        <v>17</v>
      </c>
      <c r="N38" s="301" t="s">
        <v>483</v>
      </c>
      <c r="O38" s="295"/>
    </row>
    <row r="39" spans="1:16" x14ac:dyDescent="0.15">
      <c r="A39" s="250"/>
      <c r="B39" s="246"/>
      <c r="C39" s="246"/>
      <c r="D39" s="246"/>
      <c r="E39" s="246"/>
      <c r="F39" s="246"/>
      <c r="G39" s="1157" t="s">
        <v>503</v>
      </c>
      <c r="H39" s="1158"/>
      <c r="I39" s="1158"/>
      <c r="J39" s="1159"/>
      <c r="K39" s="302">
        <v>-16911</v>
      </c>
      <c r="L39" s="302">
        <v>-1668</v>
      </c>
      <c r="M39" s="303">
        <v>-4567</v>
      </c>
      <c r="N39" s="304">
        <v>-63.5</v>
      </c>
      <c r="O39" s="295"/>
    </row>
    <row r="40" spans="1:16" ht="27" customHeight="1" x14ac:dyDescent="0.15">
      <c r="A40" s="250"/>
      <c r="B40" s="246"/>
      <c r="C40" s="246"/>
      <c r="D40" s="246"/>
      <c r="E40" s="246"/>
      <c r="F40" s="246"/>
      <c r="G40" s="1154" t="s">
        <v>504</v>
      </c>
      <c r="H40" s="1155"/>
      <c r="I40" s="1155"/>
      <c r="J40" s="1156"/>
      <c r="K40" s="302">
        <v>-1440365</v>
      </c>
      <c r="L40" s="302">
        <v>-142104</v>
      </c>
      <c r="M40" s="303">
        <v>-91042</v>
      </c>
      <c r="N40" s="304">
        <v>56.1</v>
      </c>
      <c r="O40" s="295"/>
    </row>
    <row r="41" spans="1:16" x14ac:dyDescent="0.15">
      <c r="A41" s="250"/>
      <c r="B41" s="246"/>
      <c r="C41" s="246"/>
      <c r="D41" s="246"/>
      <c r="E41" s="246"/>
      <c r="F41" s="246"/>
      <c r="G41" s="1160" t="s">
        <v>285</v>
      </c>
      <c r="H41" s="1161"/>
      <c r="I41" s="1161"/>
      <c r="J41" s="1162"/>
      <c r="K41" s="296">
        <v>535583</v>
      </c>
      <c r="L41" s="302">
        <v>52840</v>
      </c>
      <c r="M41" s="303">
        <v>36776</v>
      </c>
      <c r="N41" s="304">
        <v>43.7</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47" t="s">
        <v>473</v>
      </c>
      <c r="J49" s="1149" t="s">
        <v>508</v>
      </c>
      <c r="K49" s="1150"/>
      <c r="L49" s="1150"/>
      <c r="M49" s="1150"/>
      <c r="N49" s="1151"/>
    </row>
    <row r="50" spans="1:14" x14ac:dyDescent="0.15">
      <c r="A50" s="250"/>
      <c r="B50" s="246"/>
      <c r="C50" s="246"/>
      <c r="D50" s="246"/>
      <c r="E50" s="246"/>
      <c r="F50" s="246"/>
      <c r="G50" s="314"/>
      <c r="H50" s="315"/>
      <c r="I50" s="1148"/>
      <c r="J50" s="316" t="s">
        <v>509</v>
      </c>
      <c r="K50" s="317" t="s">
        <v>510</v>
      </c>
      <c r="L50" s="318" t="s">
        <v>511</v>
      </c>
      <c r="M50" s="319" t="s">
        <v>512</v>
      </c>
      <c r="N50" s="320" t="s">
        <v>513</v>
      </c>
    </row>
    <row r="51" spans="1:14" x14ac:dyDescent="0.15">
      <c r="A51" s="250"/>
      <c r="B51" s="246"/>
      <c r="C51" s="246"/>
      <c r="D51" s="246"/>
      <c r="E51" s="246"/>
      <c r="F51" s="246"/>
      <c r="G51" s="312" t="s">
        <v>514</v>
      </c>
      <c r="H51" s="313"/>
      <c r="I51" s="321">
        <v>1242957</v>
      </c>
      <c r="J51" s="322">
        <v>116142</v>
      </c>
      <c r="K51" s="323">
        <v>-12.6</v>
      </c>
      <c r="L51" s="324">
        <v>114097</v>
      </c>
      <c r="M51" s="325">
        <v>-2.7</v>
      </c>
      <c r="N51" s="326">
        <v>-9.9</v>
      </c>
    </row>
    <row r="52" spans="1:14" x14ac:dyDescent="0.15">
      <c r="A52" s="250"/>
      <c r="B52" s="246"/>
      <c r="C52" s="246"/>
      <c r="D52" s="246"/>
      <c r="E52" s="246"/>
      <c r="F52" s="246"/>
      <c r="G52" s="327"/>
      <c r="H52" s="328" t="s">
        <v>515</v>
      </c>
      <c r="I52" s="329">
        <v>298621</v>
      </c>
      <c r="J52" s="330">
        <v>27903</v>
      </c>
      <c r="K52" s="331">
        <v>-42.9</v>
      </c>
      <c r="L52" s="332">
        <v>61630</v>
      </c>
      <c r="M52" s="333">
        <v>3.8</v>
      </c>
      <c r="N52" s="334">
        <v>-46.7</v>
      </c>
    </row>
    <row r="53" spans="1:14" x14ac:dyDescent="0.15">
      <c r="A53" s="250"/>
      <c r="B53" s="246"/>
      <c r="C53" s="246"/>
      <c r="D53" s="246"/>
      <c r="E53" s="246"/>
      <c r="F53" s="246"/>
      <c r="G53" s="312" t="s">
        <v>516</v>
      </c>
      <c r="H53" s="313"/>
      <c r="I53" s="321">
        <v>1788892</v>
      </c>
      <c r="J53" s="322">
        <v>168414</v>
      </c>
      <c r="K53" s="323">
        <v>45</v>
      </c>
      <c r="L53" s="324">
        <v>136577</v>
      </c>
      <c r="M53" s="325">
        <v>19.7</v>
      </c>
      <c r="N53" s="326">
        <v>25.3</v>
      </c>
    </row>
    <row r="54" spans="1:14" x14ac:dyDescent="0.15">
      <c r="A54" s="250"/>
      <c r="B54" s="246"/>
      <c r="C54" s="246"/>
      <c r="D54" s="246"/>
      <c r="E54" s="246"/>
      <c r="F54" s="246"/>
      <c r="G54" s="327"/>
      <c r="H54" s="328" t="s">
        <v>515</v>
      </c>
      <c r="I54" s="329">
        <v>452243</v>
      </c>
      <c r="J54" s="330">
        <v>42576</v>
      </c>
      <c r="K54" s="331">
        <v>52.6</v>
      </c>
      <c r="L54" s="332">
        <v>59645</v>
      </c>
      <c r="M54" s="333">
        <v>-3.2</v>
      </c>
      <c r="N54" s="334">
        <v>55.8</v>
      </c>
    </row>
    <row r="55" spans="1:14" x14ac:dyDescent="0.15">
      <c r="A55" s="250"/>
      <c r="B55" s="246"/>
      <c r="C55" s="246"/>
      <c r="D55" s="246"/>
      <c r="E55" s="246"/>
      <c r="F55" s="246"/>
      <c r="G55" s="312" t="s">
        <v>517</v>
      </c>
      <c r="H55" s="313"/>
      <c r="I55" s="321">
        <v>2349555</v>
      </c>
      <c r="J55" s="322">
        <v>224902</v>
      </c>
      <c r="K55" s="323">
        <v>33.5</v>
      </c>
      <c r="L55" s="324">
        <v>132212</v>
      </c>
      <c r="M55" s="325">
        <v>-3.2</v>
      </c>
      <c r="N55" s="326">
        <v>36.700000000000003</v>
      </c>
    </row>
    <row r="56" spans="1:14" x14ac:dyDescent="0.15">
      <c r="A56" s="250"/>
      <c r="B56" s="246"/>
      <c r="C56" s="246"/>
      <c r="D56" s="246"/>
      <c r="E56" s="246"/>
      <c r="F56" s="246"/>
      <c r="G56" s="327"/>
      <c r="H56" s="328" t="s">
        <v>515</v>
      </c>
      <c r="I56" s="329">
        <v>1513350</v>
      </c>
      <c r="J56" s="330">
        <v>144860</v>
      </c>
      <c r="K56" s="331">
        <v>240.2</v>
      </c>
      <c r="L56" s="332">
        <v>67114</v>
      </c>
      <c r="M56" s="333">
        <v>12.5</v>
      </c>
      <c r="N56" s="334">
        <v>227.7</v>
      </c>
    </row>
    <row r="57" spans="1:14" x14ac:dyDescent="0.15">
      <c r="A57" s="250"/>
      <c r="B57" s="246"/>
      <c r="C57" s="246"/>
      <c r="D57" s="246"/>
      <c r="E57" s="246"/>
      <c r="F57" s="246"/>
      <c r="G57" s="312" t="s">
        <v>518</v>
      </c>
      <c r="H57" s="313"/>
      <c r="I57" s="321">
        <v>1491188</v>
      </c>
      <c r="J57" s="322">
        <v>145071</v>
      </c>
      <c r="K57" s="323">
        <v>-35.5</v>
      </c>
      <c r="L57" s="324">
        <v>162193</v>
      </c>
      <c r="M57" s="325">
        <v>22.7</v>
      </c>
      <c r="N57" s="326">
        <v>-58.2</v>
      </c>
    </row>
    <row r="58" spans="1:14" x14ac:dyDescent="0.15">
      <c r="A58" s="250"/>
      <c r="B58" s="246"/>
      <c r="C58" s="246"/>
      <c r="D58" s="246"/>
      <c r="E58" s="246"/>
      <c r="F58" s="246"/>
      <c r="G58" s="327"/>
      <c r="H58" s="328" t="s">
        <v>515</v>
      </c>
      <c r="I58" s="329">
        <v>524154</v>
      </c>
      <c r="J58" s="330">
        <v>50993</v>
      </c>
      <c r="K58" s="331">
        <v>-64.8</v>
      </c>
      <c r="L58" s="332">
        <v>79985</v>
      </c>
      <c r="M58" s="333">
        <v>19.2</v>
      </c>
      <c r="N58" s="334">
        <v>-84</v>
      </c>
    </row>
    <row r="59" spans="1:14" x14ac:dyDescent="0.15">
      <c r="A59" s="250"/>
      <c r="B59" s="246"/>
      <c r="C59" s="246"/>
      <c r="D59" s="246"/>
      <c r="E59" s="246"/>
      <c r="F59" s="246"/>
      <c r="G59" s="312" t="s">
        <v>519</v>
      </c>
      <c r="H59" s="313"/>
      <c r="I59" s="321">
        <v>1586954</v>
      </c>
      <c r="J59" s="322">
        <v>156566</v>
      </c>
      <c r="K59" s="323">
        <v>7.9</v>
      </c>
      <c r="L59" s="324">
        <v>168868</v>
      </c>
      <c r="M59" s="325">
        <v>4.0999999999999996</v>
      </c>
      <c r="N59" s="326">
        <v>3.8</v>
      </c>
    </row>
    <row r="60" spans="1:14" x14ac:dyDescent="0.15">
      <c r="A60" s="250"/>
      <c r="B60" s="246"/>
      <c r="C60" s="246"/>
      <c r="D60" s="246"/>
      <c r="E60" s="246"/>
      <c r="F60" s="246"/>
      <c r="G60" s="327"/>
      <c r="H60" s="328" t="s">
        <v>515</v>
      </c>
      <c r="I60" s="335">
        <v>550918</v>
      </c>
      <c r="J60" s="330">
        <v>54353</v>
      </c>
      <c r="K60" s="331">
        <v>6.6</v>
      </c>
      <c r="L60" s="332">
        <v>79360</v>
      </c>
      <c r="M60" s="333">
        <v>-0.8</v>
      </c>
      <c r="N60" s="334">
        <v>7.4</v>
      </c>
    </row>
    <row r="61" spans="1:14" x14ac:dyDescent="0.15">
      <c r="A61" s="250"/>
      <c r="B61" s="246"/>
      <c r="C61" s="246"/>
      <c r="D61" s="246"/>
      <c r="E61" s="246"/>
      <c r="F61" s="246"/>
      <c r="G61" s="312" t="s">
        <v>520</v>
      </c>
      <c r="H61" s="336"/>
      <c r="I61" s="337">
        <v>1691909</v>
      </c>
      <c r="J61" s="338">
        <v>162219</v>
      </c>
      <c r="K61" s="339">
        <v>7.7</v>
      </c>
      <c r="L61" s="340">
        <v>142789</v>
      </c>
      <c r="M61" s="341">
        <v>8.1</v>
      </c>
      <c r="N61" s="326">
        <v>-0.4</v>
      </c>
    </row>
    <row r="62" spans="1:14" x14ac:dyDescent="0.15">
      <c r="A62" s="250"/>
      <c r="B62" s="246"/>
      <c r="C62" s="246"/>
      <c r="D62" s="246"/>
      <c r="E62" s="246"/>
      <c r="F62" s="246"/>
      <c r="G62" s="327"/>
      <c r="H62" s="328" t="s">
        <v>515</v>
      </c>
      <c r="I62" s="329">
        <v>667857</v>
      </c>
      <c r="J62" s="330">
        <v>64137</v>
      </c>
      <c r="K62" s="331">
        <v>38.299999999999997</v>
      </c>
      <c r="L62" s="332">
        <v>69547</v>
      </c>
      <c r="M62" s="333">
        <v>6.3</v>
      </c>
      <c r="N62" s="334">
        <v>32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42.26</v>
      </c>
      <c r="G47" s="12">
        <v>50.86</v>
      </c>
      <c r="H47" s="12">
        <v>55.21</v>
      </c>
      <c r="I47" s="12">
        <v>57.17</v>
      </c>
      <c r="J47" s="13">
        <v>61.71</v>
      </c>
    </row>
    <row r="48" spans="2:10" ht="57.75" customHeight="1" x14ac:dyDescent="0.15">
      <c r="B48" s="14"/>
      <c r="C48" s="1174" t="s">
        <v>4</v>
      </c>
      <c r="D48" s="1174"/>
      <c r="E48" s="1175"/>
      <c r="F48" s="15">
        <v>7.03</v>
      </c>
      <c r="G48" s="16">
        <v>4.41</v>
      </c>
      <c r="H48" s="16">
        <v>2.87</v>
      </c>
      <c r="I48" s="16">
        <v>3.26</v>
      </c>
      <c r="J48" s="17">
        <v>3.21</v>
      </c>
    </row>
    <row r="49" spans="2:10" ht="57.75" customHeight="1" thickBot="1" x14ac:dyDescent="0.2">
      <c r="B49" s="18"/>
      <c r="C49" s="1176" t="s">
        <v>5</v>
      </c>
      <c r="D49" s="1176"/>
      <c r="E49" s="1177"/>
      <c r="F49" s="19">
        <v>10.46</v>
      </c>
      <c r="G49" s="20">
        <v>5.3</v>
      </c>
      <c r="H49" s="20">
        <v>1.21</v>
      </c>
      <c r="I49" s="20">
        <v>2.97</v>
      </c>
      <c r="J49" s="21">
        <v>1.78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kato</cp:lastModifiedBy>
  <cp:lastPrinted>2018-05-14T01:58:56Z</cp:lastPrinted>
  <dcterms:created xsi:type="dcterms:W3CDTF">2018-01-24T05:47:45Z</dcterms:created>
  <dcterms:modified xsi:type="dcterms:W3CDTF">2018-08-16T00:59:40Z</dcterms:modified>
  <cp:category/>
</cp:coreProperties>
</file>